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8 AGOSTO\"/>
    </mc:Choice>
  </mc:AlternateContent>
  <xr:revisionPtr revIDLastSave="0" documentId="13_ncr:1_{911F0E08-3D39-4C48-9C66-6F234D4ABB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CESO DE SELEC. ADJUDIC - AGO" sheetId="1" r:id="rId1"/>
    <sheet name="COMITE" sheetId="2" state="hidden" r:id="rId2"/>
  </sheets>
  <definedNames>
    <definedName name="_xlnm.Print_Area" localSheetId="0">'PROCESO DE SELEC. ADJUDIC - AGO'!$A$1:$N$17</definedName>
    <definedName name="_xlnm.Print_Titles" localSheetId="0">'PROCESO DE SELEC. ADJUDIC - AGO'!$1:$5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G15" i="1"/>
  <c r="G14" i="1"/>
  <c r="K14" i="1"/>
  <c r="K12" i="1"/>
  <c r="K13" i="1"/>
  <c r="K11" i="1"/>
  <c r="G11" i="1"/>
  <c r="G12" i="1"/>
  <c r="G13" i="1"/>
  <c r="K6" i="1"/>
  <c r="G6" i="1"/>
  <c r="K8" i="1"/>
  <c r="G8" i="1" s="1"/>
</calcChain>
</file>

<file path=xl/sharedStrings.xml><?xml version="1.0" encoding="utf-8"?>
<sst xmlns="http://schemas.openxmlformats.org/spreadsheetml/2006/main" count="158" uniqueCount="106">
  <si>
    <t>Tipo</t>
  </si>
  <si>
    <t>Objeto del Proceso</t>
  </si>
  <si>
    <t>Conv.</t>
  </si>
  <si>
    <t>Fecha Conv.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</si>
  <si>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</si>
  <si>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</si>
  <si>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</si>
  <si>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</si>
  <si>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</si>
  <si>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</si>
  <si>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</si>
  <si>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</si>
  <si>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</si>
  <si>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</si>
  <si>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</si>
  <si>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</si>
  <si>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</si>
  <si>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</si>
  <si>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</si>
  <si>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</si>
  <si>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</si>
  <si>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</si>
  <si>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</si>
  <si>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</si>
  <si>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</si>
  <si>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</si>
  <si>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</si>
  <si>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</si>
  <si>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</si>
  <si>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</si>
  <si>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</si>
  <si>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</si>
  <si>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</si>
  <si>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</si>
  <si>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</si>
  <si>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</si>
  <si>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</si>
  <si>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</si>
  <si>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</si>
  <si>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</si>
  <si>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</si>
  <si>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</si>
  <si>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</si>
  <si>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</si>
  <si>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</si>
  <si>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</si>
  <si>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</si>
  <si>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</si>
  <si>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</si>
  <si>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</si>
  <si>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</si>
  <si>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</si>
  <si>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</si>
  <si>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</si>
  <si>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</si>
  <si>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</si>
  <si>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</si>
  <si>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</si>
  <si>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</si>
  <si>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</si>
  <si>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</si>
  <si>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</si>
  <si>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</si>
  <si>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</si>
  <si>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</si>
  <si>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</si>
  <si>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</si>
  <si>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</si>
  <si>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</si>
  <si>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</si>
  <si>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CG</t>
  </si>
  <si>
    <t>NOTA: ESTA INFORMACIÓN HA SIDO VALIDADA POR EL EQUIPO DE EJECUCIÓN CONTRACTUAL DE LA UNIDAD DE ADQUISIONES Y PROGRAMACIÓN</t>
  </si>
  <si>
    <t>ADJUDICACIÓN SIMPLIFICADA</t>
  </si>
  <si>
    <t>ADJUDICACIÓN SIMPLIFICADA DECRETO DE URGENCIA N°012-2023</t>
  </si>
  <si>
    <t>MES: AGOSTO 2023</t>
  </si>
  <si>
    <t>INTER-PROC-3-2023-MINSA-1</t>
  </si>
  <si>
    <t>CONTRATACIÓN INTERNACIONAL</t>
  </si>
  <si>
    <t>ADQUISICIÓN DE METADONA 10 MG COMPRIMIDO (METADONA CLORHIDRATO)</t>
  </si>
  <si>
    <t>Bien</t>
  </si>
  <si>
    <t>L0556212725 - SOUBEIRAN CHOBET S.R.L</t>
  </si>
  <si>
    <t>CONSORCIO - RED ITT (20601637651 - RADIOCOMUNICACIONES ANDINAS E.I.R.L. Y 20512147730 - RED DE INFORMACION Y TRANSFERENCIA TECNOLOGICA SAC)</t>
  </si>
  <si>
    <t>AS-SM-8-2023-MINSA-1</t>
  </si>
  <si>
    <t>Servicio</t>
  </si>
  <si>
    <t>SUSCRIPCIÓN DE LICENCIAS Y SOPORTE PARA LA SOLUCIÓN CISCO EMAIL SECURITY APPLIANCE O EQUIVALENTE</t>
  </si>
  <si>
    <t>AS-DU 012-2023-SM-4-2023-/MINSA-1</t>
  </si>
  <si>
    <t>ADQUISICIÓN, INSTALACIÓN Y PUESTA EN FUNCIONAMIENTO DE EQUIPOS BIOMÉDICOS PARA LA COMPRA CENTRALIZADA EN EL MARCO DE LA LEY 31638, DOS (02) EQUIPOS PARA RESONANCIA MAGNÉTICA DE 1.5 TESLAS</t>
  </si>
  <si>
    <t>20600756011 - SIEMENS HEALTHCARE S.A.C</t>
  </si>
  <si>
    <t>AS-SM-7-2023-MINSA-1</t>
  </si>
  <si>
    <t>ADQUISICIÓN DE VESTUARIO PARA EL PERSONAL ASISTENCIAL QUE BRINDA ATENCIÓN MÉDICA PRE HOSPITALARIA</t>
  </si>
  <si>
    <t>CP-SM-2-2023-MINSA-1</t>
  </si>
  <si>
    <t>CONCURSO PÚBLICO</t>
  </si>
  <si>
    <t>SERVICIO DE MANTENIMIENTO PREVENTIVO DE AMBULANCIAS Y CAMIONETAS DE LA DIRECCIÓN DE SERVICIOS DE ATENCIÓN MOVIL DE URGENCIAS DEL MINISTERIO DE SALUD</t>
  </si>
  <si>
    <t>AS-DU 012-2023-SM-2-2023-MINSA-1</t>
  </si>
  <si>
    <t>ADQUISICIÓN DE EQUIPOS BIOMEDICOS PARA LA COMPRA CENTRALIZADA EN EL MARCO DE LA LEY 31638 (ADQUISICIÓN, INSTALACIÓN Y PUESTA EN FUNCIONAMIENTO DE CRIOSTATO, TOMOGRAFO COMPUTARIZADO DE 128 CORTES Y ESTACIÓN DE INCLUSIÓN DE PARAFINA)</t>
  </si>
  <si>
    <t>AS-Homologacion-SM-1-2023-MINSA .-1</t>
  </si>
  <si>
    <t>ADQUISICIÓN, INSTALACIÓN Y PUESTA EN FUNCIONAMIENTO DE OCHENTA Y CUATRO (84) INCUBADORAS NEONATAL AVANZADA.</t>
  </si>
  <si>
    <t>20603355467 - CORPORACION INDUSTRIAL DE LAS MALETAS E.I.R.L.</t>
  </si>
  <si>
    <t>20508261391 - JAPAN TECH S.A.C.</t>
  </si>
  <si>
    <t>ADJUDICACIÓN SIMPLIFICADA - HOMOLOGACIÓN</t>
  </si>
  <si>
    <t>AS-DU 012-2023-SM-1-2023-MINSA-1</t>
  </si>
  <si>
    <t>ADQUISICIÓN DE EQUIPAMIENTO BIOMEDICO (ECOGRAFO DE USO GENERAL DE 2 Y 3 TRANSDUCTORES) EN EL MARCO DE LA LEY N°31638</t>
  </si>
  <si>
    <t>CONSORCIO - ECOTECH SOLUCIONES MEDICAS EIRL Y CPB MEDICAL SAC (20603355289 - CPB MEDICAL SOCIEDAD ANONIMA CERRADA - CPB MEDICAL S.A.C. Y 20602734413 - ECOTECH SOLUCIONES MEDICAS E.I.R.L.)</t>
  </si>
  <si>
    <t>20538597121 - DRAEGER PERU S.A.C.</t>
  </si>
  <si>
    <t>1. CRIOSTATO - 20100162238 - AMERICAN HOSPITAL SCIENTIFIC EQUIPMENT COMPANY DEL PERU S.A.</t>
  </si>
  <si>
    <t>2. TOMÓGRAFO COMPUTARIZADO DE 128 CORTES - 20600756011 - SIEMENS HEALTHCARE S.A.C</t>
  </si>
  <si>
    <t>3. ESTACIÓN DE INCLUSIÓN DE PARAFINA - 20100162238 - AMERICAN HOSPITAL SCIENTIFIC EQUIPMENT COMPANY DEL PERU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</si>
</sst>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S/&quot;\ #,##0.00;[Red]\-&quot;S/&quot;\ #,##0.00"/>
    <numFmt numFmtId="44" formatCode="_-&quot;S/&quot;\ * #,##0.00_-;\-&quot;S/&quot;\ * #,##0.00_-;_-&quot;S/&quot;\ * &quot;-&quot;??_-;_-@_-"/>
    <numFmt numFmtId="164" formatCode="_ * #,##0.00_ ;_ * \-#,##0.00_ ;_ * &quot;-&quot;??_ ;_ @_ "/>
    <numFmt numFmtId="165" formatCode="dd/mm/yyyy;@"/>
    <numFmt numFmtId="166" formatCode="&quot;S/&quot;\ #,##0.00"/>
    <numFmt numFmtId="167" formatCode="_-[$S/-280A]\ * #,##0.00_-;\-[$S/-280A]\ * #,##0.00_-;_-[$S/-280A]\ * &quot;-&quot;??_-;_-@_-"/>
    <numFmt numFmtId="168" formatCode="_-[$$-540A]* #,##0.00_ ;_-[$$-540A]* \-#,##0.00\ ;_-[$$-540A]* &quot;-&quot;??_ ;_-@_ "/>
    <numFmt numFmtId="170" formatCode="_ * #,##0_ ;_ * \-#,##0_ ;_ * &quot;-&quot;??_ ;_ @_ 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rgb="FFFF0000"/>
      <name val="Arial Narrow"/>
      <family val="2"/>
    </font>
    <font>
      <b/>
      <u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.5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3" applyNumberFormat="0" applyAlignment="0" applyProtection="0"/>
    <xf numFmtId="0" fontId="6" fillId="22" borderId="14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3" applyNumberFormat="0" applyAlignment="0" applyProtection="0"/>
    <xf numFmtId="0" fontId="13" fillId="0" borderId="15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19" applyNumberFormat="0" applyFont="0" applyAlignment="0" applyProtection="0"/>
    <xf numFmtId="0" fontId="15" fillId="21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29" fillId="0" borderId="0" applyFont="0" applyFill="0" applyBorder="0" applyAlignment="0" applyProtection="0"/>
  </cellStyleXfs>
  <cellXfs count="137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6" fillId="25" borderId="4" xfId="0" applyFont="1" applyFill="1" applyBorder="1" applyAlignment="1">
      <alignment horizontal="left" vertical="center"/>
    </xf>
    <xf numFmtId="0" fontId="26" fillId="26" borderId="22" xfId="0" applyFont="1" applyFill="1" applyBorder="1" applyAlignment="1">
      <alignment horizontal="left" vertical="center"/>
    </xf>
    <xf numFmtId="0" fontId="26" fillId="25" borderId="22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26" fillId="26" borderId="6" xfId="0" applyFont="1" applyFill="1" applyBorder="1" applyAlignment="1">
      <alignment horizontal="left" vertical="center"/>
    </xf>
    <xf numFmtId="0" fontId="26" fillId="25" borderId="6" xfId="0" applyFont="1" applyFill="1" applyBorder="1" applyAlignment="1">
      <alignment horizontal="left" vertical="center"/>
    </xf>
    <xf numFmtId="0" fontId="26" fillId="26" borderId="8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8" xfId="0" applyFont="1" applyBorder="1" applyAlignment="1">
      <alignment vertical="center" wrapText="1"/>
    </xf>
    <xf numFmtId="0" fontId="26" fillId="26" borderId="6" xfId="0" applyFont="1" applyFill="1" applyBorder="1" applyAlignment="1">
      <alignment horizontal="left" vertical="center" wrapText="1"/>
    </xf>
    <xf numFmtId="0" fontId="28" fillId="26" borderId="8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66" fontId="31" fillId="0" borderId="0" xfId="46" applyNumberFormat="1" applyFont="1" applyAlignment="1">
      <alignment horizontal="center" vertical="center"/>
    </xf>
    <xf numFmtId="0" fontId="35" fillId="2" borderId="26" xfId="0" applyFont="1" applyFill="1" applyBorder="1" applyAlignment="1">
      <alignment horizontal="center" vertical="center" wrapText="1"/>
    </xf>
    <xf numFmtId="166" fontId="35" fillId="2" borderId="34" xfId="46" applyNumberFormat="1" applyFont="1" applyFill="1" applyBorder="1" applyAlignment="1">
      <alignment horizontal="center" vertical="center"/>
    </xf>
    <xf numFmtId="0" fontId="35" fillId="2" borderId="3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36" fillId="0" borderId="28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 wrapText="1"/>
    </xf>
    <xf numFmtId="14" fontId="37" fillId="0" borderId="25" xfId="0" applyNumberFormat="1" applyFont="1" applyBorder="1" applyAlignment="1" applyProtection="1">
      <alignment horizontal="center" vertical="center"/>
      <protection locked="0"/>
    </xf>
    <xf numFmtId="8" fontId="37" fillId="0" borderId="25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5" xfId="0" applyFont="1" applyBorder="1" applyAlignment="1" applyProtection="1">
      <alignment horizontal="justify" vertical="center" wrapText="1"/>
      <protection locked="0"/>
    </xf>
    <xf numFmtId="44" fontId="36" fillId="0" borderId="25" xfId="47" applyFont="1" applyBorder="1" applyAlignment="1">
      <alignment horizontal="center" vertical="center"/>
    </xf>
    <xf numFmtId="20" fontId="36" fillId="0" borderId="25" xfId="0" applyNumberFormat="1" applyFont="1" applyBorder="1" applyAlignment="1">
      <alignment horizontal="center" vertical="center"/>
    </xf>
    <xf numFmtId="14" fontId="36" fillId="0" borderId="25" xfId="0" applyNumberFormat="1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165" fontId="37" fillId="0" borderId="31" xfId="0" applyNumberFormat="1" applyFont="1" applyBorder="1" applyAlignment="1">
      <alignment horizontal="center" vertical="center"/>
    </xf>
    <xf numFmtId="0" fontId="36" fillId="25" borderId="31" xfId="0" applyFont="1" applyFill="1" applyBorder="1" applyAlignment="1">
      <alignment horizontal="justify" vertical="center" wrapText="1"/>
    </xf>
    <xf numFmtId="167" fontId="36" fillId="25" borderId="31" xfId="47" applyNumberFormat="1" applyFont="1" applyFill="1" applyBorder="1" applyAlignment="1">
      <alignment horizontal="center" vertical="center"/>
    </xf>
    <xf numFmtId="165" fontId="36" fillId="25" borderId="31" xfId="0" applyNumberFormat="1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 wrapText="1"/>
    </xf>
    <xf numFmtId="20" fontId="36" fillId="0" borderId="31" xfId="0" applyNumberFormat="1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20" fontId="36" fillId="0" borderId="28" xfId="0" applyNumberFormat="1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6" fillId="25" borderId="28" xfId="0" applyFont="1" applyFill="1" applyBorder="1" applyAlignment="1">
      <alignment horizontal="justify" vertical="center" wrapText="1"/>
    </xf>
    <xf numFmtId="0" fontId="37" fillId="0" borderId="32" xfId="0" applyFont="1" applyBorder="1" applyAlignment="1">
      <alignment vertical="center" wrapText="1"/>
    </xf>
    <xf numFmtId="44" fontId="36" fillId="0" borderId="28" xfId="51" applyFont="1" applyBorder="1" applyAlignment="1">
      <alignment horizontal="center" vertical="center"/>
    </xf>
    <xf numFmtId="8" fontId="37" fillId="0" borderId="28" xfId="0" applyNumberFormat="1" applyFont="1" applyBorder="1" applyAlignment="1">
      <alignment horizontal="center" vertical="center"/>
    </xf>
    <xf numFmtId="0" fontId="37" fillId="0" borderId="26" xfId="0" applyFont="1" applyBorder="1" applyAlignment="1">
      <alignment horizontal="justify" vertical="center" wrapText="1"/>
    </xf>
    <xf numFmtId="14" fontId="37" fillId="0" borderId="28" xfId="0" applyNumberFormat="1" applyFont="1" applyBorder="1" applyAlignment="1" applyProtection="1">
      <alignment horizontal="center" vertical="center"/>
      <protection locked="0"/>
    </xf>
    <xf numFmtId="0" fontId="36" fillId="0" borderId="27" xfId="0" applyFont="1" applyBorder="1" applyAlignment="1">
      <alignment horizontal="center" vertical="center" wrapText="1"/>
    </xf>
    <xf numFmtId="14" fontId="36" fillId="0" borderId="28" xfId="0" applyNumberFormat="1" applyFont="1" applyBorder="1" applyAlignment="1">
      <alignment horizontal="center" vertical="center"/>
    </xf>
    <xf numFmtId="168" fontId="36" fillId="25" borderId="31" xfId="47" applyNumberFormat="1" applyFont="1" applyFill="1" applyBorder="1" applyAlignment="1">
      <alignment horizontal="center" vertical="center"/>
    </xf>
    <xf numFmtId="44" fontId="36" fillId="25" borderId="31" xfId="47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/>
    </xf>
    <xf numFmtId="165" fontId="36" fillId="25" borderId="34" xfId="0" applyNumberFormat="1" applyFont="1" applyFill="1" applyBorder="1" applyAlignment="1">
      <alignment horizontal="center" vertical="center"/>
    </xf>
    <xf numFmtId="20" fontId="36" fillId="0" borderId="34" xfId="0" applyNumberFormat="1" applyFont="1" applyBorder="1" applyAlignment="1">
      <alignment horizontal="center" vertical="center"/>
    </xf>
    <xf numFmtId="167" fontId="36" fillId="25" borderId="34" xfId="47" applyNumberFormat="1" applyFont="1" applyFill="1" applyBorder="1" applyAlignment="1">
      <alignment horizontal="center" vertical="center"/>
    </xf>
    <xf numFmtId="0" fontId="36" fillId="25" borderId="34" xfId="0" applyFont="1" applyFill="1" applyBorder="1" applyAlignment="1">
      <alignment horizontal="justify" vertical="center" wrapText="1"/>
    </xf>
    <xf numFmtId="0" fontId="37" fillId="0" borderId="34" xfId="0" applyFont="1" applyBorder="1" applyAlignment="1">
      <alignment horizontal="center" vertical="center"/>
    </xf>
    <xf numFmtId="44" fontId="36" fillId="25" borderId="34" xfId="47" applyFont="1" applyFill="1" applyBorder="1" applyAlignment="1">
      <alignment horizontal="center" vertical="center"/>
    </xf>
    <xf numFmtId="165" fontId="37" fillId="0" borderId="34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justify" vertical="center" wrapText="1"/>
    </xf>
    <xf numFmtId="0" fontId="37" fillId="0" borderId="35" xfId="0" applyFont="1" applyBorder="1" applyAlignment="1">
      <alignment horizontal="justify" vertical="center" wrapText="1"/>
    </xf>
    <xf numFmtId="0" fontId="37" fillId="0" borderId="29" xfId="0" applyFont="1" applyBorder="1" applyAlignment="1">
      <alignment horizontal="justify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165" fontId="36" fillId="25" borderId="34" xfId="0" applyNumberFormat="1" applyFont="1" applyFill="1" applyBorder="1" applyAlignment="1">
      <alignment horizontal="center" vertical="center"/>
    </xf>
    <xf numFmtId="165" fontId="36" fillId="25" borderId="36" xfId="0" applyNumberFormat="1" applyFont="1" applyFill="1" applyBorder="1" applyAlignment="1">
      <alignment horizontal="center" vertical="center"/>
    </xf>
    <xf numFmtId="165" fontId="36" fillId="25" borderId="37" xfId="0" applyNumberFormat="1" applyFont="1" applyFill="1" applyBorder="1" applyAlignment="1">
      <alignment horizontal="center" vertical="center"/>
    </xf>
    <xf numFmtId="0" fontId="36" fillId="25" borderId="34" xfId="0" applyFont="1" applyFill="1" applyBorder="1" applyAlignment="1">
      <alignment horizontal="justify" vertical="center" wrapText="1"/>
    </xf>
    <xf numFmtId="0" fontId="36" fillId="25" borderId="36" xfId="0" applyFont="1" applyFill="1" applyBorder="1" applyAlignment="1">
      <alignment horizontal="justify" vertical="center" wrapText="1"/>
    </xf>
    <xf numFmtId="0" fontId="36" fillId="25" borderId="37" xfId="0" applyFont="1" applyFill="1" applyBorder="1" applyAlignment="1">
      <alignment horizontal="justify" vertical="center" wrapText="1"/>
    </xf>
    <xf numFmtId="165" fontId="37" fillId="0" borderId="34" xfId="0" applyNumberFormat="1" applyFont="1" applyBorder="1" applyAlignment="1">
      <alignment horizontal="center" vertical="center"/>
    </xf>
    <xf numFmtId="165" fontId="37" fillId="0" borderId="36" xfId="0" applyNumberFormat="1" applyFont="1" applyBorder="1" applyAlignment="1">
      <alignment horizontal="center" vertical="center"/>
    </xf>
    <xf numFmtId="165" fontId="37" fillId="0" borderId="37" xfId="0" applyNumberFormat="1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166" fontId="35" fillId="2" borderId="25" xfId="46" applyNumberFormat="1" applyFont="1" applyFill="1" applyBorder="1" applyAlignment="1">
      <alignment horizontal="center" vertical="center"/>
    </xf>
    <xf numFmtId="165" fontId="35" fillId="2" borderId="25" xfId="0" applyNumberFormat="1" applyFont="1" applyFill="1" applyBorder="1" applyAlignment="1">
      <alignment horizontal="center" vertical="center" wrapText="1"/>
    </xf>
    <xf numFmtId="165" fontId="35" fillId="2" borderId="34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24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34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/>
    </xf>
    <xf numFmtId="0" fontId="35" fillId="2" borderId="34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170" fontId="37" fillId="0" borderId="31" xfId="46" applyNumberFormat="1" applyFont="1" applyBorder="1" applyAlignment="1">
      <alignment horizontal="center" vertical="center"/>
    </xf>
    <xf numFmtId="0" fontId="37" fillId="0" borderId="25" xfId="0" applyFont="1" applyFill="1" applyBorder="1" applyAlignment="1" applyProtection="1">
      <alignment horizontal="center" vertical="center" wrapText="1"/>
      <protection locked="0"/>
    </xf>
  </cellXfs>
  <cellStyles count="5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Moneda" xfId="47" builtinId="4"/>
    <cellStyle name="Moneda 2" xfId="51" xr:uid="{2C4F634E-56AB-42E1-B66C-66C576053720}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2 2 2 2" xfId="49" xr:uid="{6ACCCA98-09CD-462A-8C54-25412FA54CE7}"/>
    <cellStyle name="Normal 2 2 3" xfId="48" xr:uid="{98E31203-0E48-4D7D-B094-04E49A6BA6F3}"/>
    <cellStyle name="Normal 3" xfId="40" xr:uid="{00000000-0005-0000-0000-000029000000}"/>
    <cellStyle name="Normal 3 2" xfId="50" xr:uid="{3BDBBBF4-1427-426C-93FF-D07A97EDED27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15</xdr:row>
      <xdr:rowOff>0</xdr:rowOff>
    </xdr:from>
    <xdr:to>
      <xdr:col>9</xdr:col>
      <xdr:colOff>209550</xdr:colOff>
      <xdr:row>15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15</xdr:row>
      <xdr:rowOff>0</xdr:rowOff>
    </xdr:from>
    <xdr:to>
      <xdr:col>9</xdr:col>
      <xdr:colOff>209550</xdr:colOff>
      <xdr:row>15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15</xdr:row>
      <xdr:rowOff>0</xdr:rowOff>
    </xdr:from>
    <xdr:to>
      <xdr:col>9</xdr:col>
      <xdr:colOff>209550</xdr:colOff>
      <xdr:row>15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15</xdr:row>
      <xdr:rowOff>0</xdr:rowOff>
    </xdr:from>
    <xdr:to>
      <xdr:col>9</xdr:col>
      <xdr:colOff>209550</xdr:colOff>
      <xdr:row>15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baseColWidth="10" defaultColWidth="11.42578125" defaultRowHeight="16.5" x14ac:dyDescent="0.25"/>
  <cols>
    <col min="1" max="1" width="14" style="40" customWidth="1"/>
    <col min="2" max="2" width="22.85546875" style="36" customWidth="1"/>
    <col min="3" max="3" width="9.85546875" style="36" customWidth="1"/>
    <col min="4" max="4" width="7.42578125" style="36" hidden="1" customWidth="1"/>
    <col min="5" max="5" width="9.28515625" style="37" customWidth="1"/>
    <col min="6" max="6" width="2.140625" style="36" hidden="1" customWidth="1"/>
    <col min="7" max="8" width="13.85546875" style="41" bestFit="1" customWidth="1"/>
    <col min="9" max="9" width="40" style="40" customWidth="1"/>
    <col min="10" max="10" width="8.7109375" style="36" bestFit="1" customWidth="1"/>
    <col min="11" max="11" width="13" style="41" bestFit="1" customWidth="1"/>
    <col min="12" max="12" width="13.85546875" style="41" bestFit="1" customWidth="1"/>
    <col min="13" max="13" width="11.28515625" style="37" customWidth="1"/>
    <col min="14" max="14" width="34.85546875" style="40" customWidth="1"/>
    <col min="15" max="16384" width="11.42578125" style="36"/>
  </cols>
  <sheetData>
    <row r="1" spans="1:14" ht="20.25" x14ac:dyDescent="0.25">
      <c r="A1" s="112" t="s">
        <v>13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x14ac:dyDescent="0.25">
      <c r="C2" s="39"/>
    </row>
    <row r="3" spans="1:14" ht="17.25" thickBot="1" x14ac:dyDescent="0.3">
      <c r="A3" s="119" t="s">
        <v>74</v>
      </c>
      <c r="B3" s="119"/>
      <c r="C3" s="119"/>
    </row>
    <row r="4" spans="1:14" x14ac:dyDescent="0.25">
      <c r="A4" s="113" t="s">
        <v>0</v>
      </c>
      <c r="B4" s="117" t="s">
        <v>69</v>
      </c>
      <c r="C4" s="115" t="s">
        <v>1</v>
      </c>
      <c r="D4" s="117" t="s">
        <v>2</v>
      </c>
      <c r="E4" s="110" t="s">
        <v>3</v>
      </c>
      <c r="F4" s="117" t="s">
        <v>70</v>
      </c>
      <c r="G4" s="109" t="s">
        <v>4</v>
      </c>
      <c r="H4" s="109"/>
      <c r="I4" s="115" t="s">
        <v>5</v>
      </c>
      <c r="J4" s="117" t="s">
        <v>6</v>
      </c>
      <c r="K4" s="109" t="s">
        <v>7</v>
      </c>
      <c r="L4" s="109"/>
      <c r="M4" s="110" t="s">
        <v>8</v>
      </c>
      <c r="N4" s="42" t="s">
        <v>9</v>
      </c>
    </row>
    <row r="5" spans="1:14" ht="17.25" thickBot="1" x14ac:dyDescent="0.3">
      <c r="A5" s="114"/>
      <c r="B5" s="118"/>
      <c r="C5" s="116"/>
      <c r="D5" s="118"/>
      <c r="E5" s="111"/>
      <c r="F5" s="118"/>
      <c r="G5" s="43" t="s">
        <v>10</v>
      </c>
      <c r="H5" s="43" t="s">
        <v>11</v>
      </c>
      <c r="I5" s="116"/>
      <c r="J5" s="118"/>
      <c r="K5" s="43" t="s">
        <v>10</v>
      </c>
      <c r="L5" s="43" t="s">
        <v>11</v>
      </c>
      <c r="M5" s="111"/>
      <c r="N5" s="44" t="s">
        <v>12</v>
      </c>
    </row>
    <row r="6" spans="1:14" ht="63.75" x14ac:dyDescent="0.25">
      <c r="A6" s="56" t="s">
        <v>73</v>
      </c>
      <c r="B6" s="136" t="s">
        <v>84</v>
      </c>
      <c r="C6" s="55" t="s">
        <v>78</v>
      </c>
      <c r="D6" s="55"/>
      <c r="E6" s="54">
        <v>45103</v>
      </c>
      <c r="F6" s="53"/>
      <c r="G6" s="52">
        <f>+H6/2</f>
        <v>7497413</v>
      </c>
      <c r="H6" s="52">
        <v>14994826</v>
      </c>
      <c r="I6" s="51" t="s">
        <v>85</v>
      </c>
      <c r="J6" s="50">
        <v>2</v>
      </c>
      <c r="K6" s="49">
        <f>+L6/2</f>
        <v>9914493.2249999996</v>
      </c>
      <c r="L6" s="49">
        <v>19828986.449999999</v>
      </c>
      <c r="M6" s="48">
        <v>45147</v>
      </c>
      <c r="N6" s="71" t="s">
        <v>86</v>
      </c>
    </row>
    <row r="7" spans="1:14" ht="51" x14ac:dyDescent="0.25">
      <c r="A7" s="47" t="s">
        <v>72</v>
      </c>
      <c r="B7" s="62" t="s">
        <v>81</v>
      </c>
      <c r="C7" s="57" t="s">
        <v>82</v>
      </c>
      <c r="D7" s="57"/>
      <c r="E7" s="61">
        <v>45133</v>
      </c>
      <c r="F7" s="63"/>
      <c r="G7" s="60">
        <v>357007</v>
      </c>
      <c r="H7" s="60">
        <v>357007</v>
      </c>
      <c r="I7" s="59" t="s">
        <v>83</v>
      </c>
      <c r="J7" s="64">
        <v>1</v>
      </c>
      <c r="K7" s="76">
        <v>318600</v>
      </c>
      <c r="L7" s="76">
        <v>318600</v>
      </c>
      <c r="M7" s="58">
        <v>45152</v>
      </c>
      <c r="N7" s="68" t="s">
        <v>80</v>
      </c>
    </row>
    <row r="8" spans="1:14" ht="25.5" x14ac:dyDescent="0.25">
      <c r="A8" s="47" t="s">
        <v>76</v>
      </c>
      <c r="B8" s="62" t="s">
        <v>75</v>
      </c>
      <c r="C8" s="57" t="s">
        <v>78</v>
      </c>
      <c r="D8" s="57"/>
      <c r="E8" s="61">
        <v>45166</v>
      </c>
      <c r="F8" s="63"/>
      <c r="G8" s="75">
        <f>+K8</f>
        <v>0.61041666666666672</v>
      </c>
      <c r="H8" s="75">
        <v>36625</v>
      </c>
      <c r="I8" s="59" t="s">
        <v>77</v>
      </c>
      <c r="J8" s="135">
        <v>60000</v>
      </c>
      <c r="K8" s="75">
        <f>+L8/J8</f>
        <v>0.61041666666666672</v>
      </c>
      <c r="L8" s="75">
        <v>36625</v>
      </c>
      <c r="M8" s="58">
        <v>45167</v>
      </c>
      <c r="N8" s="68" t="s">
        <v>79</v>
      </c>
    </row>
    <row r="9" spans="1:14" ht="38.25" x14ac:dyDescent="0.25">
      <c r="A9" s="47" t="s">
        <v>72</v>
      </c>
      <c r="B9" s="62" t="s">
        <v>87</v>
      </c>
      <c r="C9" s="57" t="s">
        <v>78</v>
      </c>
      <c r="D9" s="57"/>
      <c r="E9" s="61">
        <v>45103</v>
      </c>
      <c r="F9" s="63"/>
      <c r="G9" s="60">
        <v>122778</v>
      </c>
      <c r="H9" s="60">
        <v>122778</v>
      </c>
      <c r="I9" s="59" t="s">
        <v>88</v>
      </c>
      <c r="J9" s="64">
        <v>1</v>
      </c>
      <c r="K9" s="76">
        <v>92000</v>
      </c>
      <c r="L9" s="76">
        <v>92000</v>
      </c>
      <c r="M9" s="58">
        <v>45153</v>
      </c>
      <c r="N9" s="88" t="s">
        <v>96</v>
      </c>
    </row>
    <row r="10" spans="1:14" ht="51" x14ac:dyDescent="0.25">
      <c r="A10" s="47" t="s">
        <v>90</v>
      </c>
      <c r="B10" s="62" t="s">
        <v>89</v>
      </c>
      <c r="C10" s="57" t="s">
        <v>82</v>
      </c>
      <c r="D10" s="57"/>
      <c r="E10" s="61">
        <v>45091</v>
      </c>
      <c r="F10" s="63"/>
      <c r="G10" s="60">
        <v>735900</v>
      </c>
      <c r="H10" s="60">
        <v>735900</v>
      </c>
      <c r="I10" s="59" t="s">
        <v>91</v>
      </c>
      <c r="J10" s="64">
        <v>1</v>
      </c>
      <c r="K10" s="76">
        <v>352150</v>
      </c>
      <c r="L10" s="76">
        <v>352150</v>
      </c>
      <c r="M10" s="58">
        <v>45147</v>
      </c>
      <c r="N10" s="88" t="s">
        <v>97</v>
      </c>
    </row>
    <row r="11" spans="1:14" ht="38.25" x14ac:dyDescent="0.25">
      <c r="A11" s="106" t="s">
        <v>73</v>
      </c>
      <c r="B11" s="91" t="s">
        <v>92</v>
      </c>
      <c r="C11" s="94" t="s">
        <v>78</v>
      </c>
      <c r="D11" s="57"/>
      <c r="E11" s="97">
        <v>45090</v>
      </c>
      <c r="F11" s="63"/>
      <c r="G11" s="60">
        <f>+H11/J11</f>
        <v>119935</v>
      </c>
      <c r="H11" s="60">
        <v>479740</v>
      </c>
      <c r="I11" s="100" t="s">
        <v>93</v>
      </c>
      <c r="J11" s="64">
        <v>4</v>
      </c>
      <c r="K11" s="76">
        <f>+L11/J11</f>
        <v>121850.25</v>
      </c>
      <c r="L11" s="76">
        <v>487401</v>
      </c>
      <c r="M11" s="103">
        <v>45147</v>
      </c>
      <c r="N11" s="88" t="s">
        <v>103</v>
      </c>
    </row>
    <row r="12" spans="1:14" ht="38.25" x14ac:dyDescent="0.25">
      <c r="A12" s="107"/>
      <c r="B12" s="92"/>
      <c r="C12" s="95"/>
      <c r="D12" s="80"/>
      <c r="E12" s="98"/>
      <c r="F12" s="82"/>
      <c r="G12" s="60">
        <f t="shared" ref="G12:G13" si="0">+H12/J12</f>
        <v>3010000</v>
      </c>
      <c r="H12" s="83">
        <v>21070000</v>
      </c>
      <c r="I12" s="101"/>
      <c r="J12" s="85">
        <v>7</v>
      </c>
      <c r="K12" s="76">
        <f t="shared" ref="K12:K13" si="1">+L12/J12</f>
        <v>3893782.1185714281</v>
      </c>
      <c r="L12" s="86">
        <v>27256474.829999998</v>
      </c>
      <c r="M12" s="104"/>
      <c r="N12" s="89" t="s">
        <v>104</v>
      </c>
    </row>
    <row r="13" spans="1:14" ht="51" x14ac:dyDescent="0.25">
      <c r="A13" s="108"/>
      <c r="B13" s="93"/>
      <c r="C13" s="96"/>
      <c r="D13" s="80"/>
      <c r="E13" s="99"/>
      <c r="F13" s="82"/>
      <c r="G13" s="60">
        <f t="shared" si="0"/>
        <v>69900</v>
      </c>
      <c r="H13" s="83">
        <v>349500</v>
      </c>
      <c r="I13" s="102"/>
      <c r="J13" s="85">
        <v>5</v>
      </c>
      <c r="K13" s="76">
        <f t="shared" si="1"/>
        <v>62666</v>
      </c>
      <c r="L13" s="86">
        <v>313330</v>
      </c>
      <c r="M13" s="105"/>
      <c r="N13" s="89" t="s">
        <v>105</v>
      </c>
    </row>
    <row r="14" spans="1:14" ht="76.5" x14ac:dyDescent="0.25">
      <c r="A14" s="78" t="s">
        <v>73</v>
      </c>
      <c r="B14" s="79" t="s">
        <v>99</v>
      </c>
      <c r="C14" s="80" t="s">
        <v>78</v>
      </c>
      <c r="D14" s="80"/>
      <c r="E14" s="81">
        <v>45085</v>
      </c>
      <c r="F14" s="82"/>
      <c r="G14" s="60">
        <f>+H14/J14</f>
        <v>131625</v>
      </c>
      <c r="H14" s="83">
        <v>789750</v>
      </c>
      <c r="I14" s="84" t="s">
        <v>100</v>
      </c>
      <c r="J14" s="85">
        <v>6</v>
      </c>
      <c r="K14" s="86">
        <f>+L14/J14</f>
        <v>120000</v>
      </c>
      <c r="L14" s="86">
        <v>720000</v>
      </c>
      <c r="M14" s="87">
        <v>45156</v>
      </c>
      <c r="N14" s="89" t="s">
        <v>101</v>
      </c>
    </row>
    <row r="15" spans="1:14" ht="39" thickBot="1" x14ac:dyDescent="0.3">
      <c r="A15" s="73" t="s">
        <v>98</v>
      </c>
      <c r="B15" s="77" t="s">
        <v>94</v>
      </c>
      <c r="C15" s="46" t="s">
        <v>78</v>
      </c>
      <c r="D15" s="46"/>
      <c r="E15" s="74">
        <v>45084</v>
      </c>
      <c r="F15" s="65"/>
      <c r="G15" s="69">
        <f>+H15/J15</f>
        <v>167000</v>
      </c>
      <c r="H15" s="69">
        <v>14028000</v>
      </c>
      <c r="I15" s="67" t="s">
        <v>95</v>
      </c>
      <c r="J15" s="66">
        <v>84</v>
      </c>
      <c r="K15" s="70">
        <f>+L15/J15</f>
        <v>130961.13833333332</v>
      </c>
      <c r="L15" s="70">
        <v>11000735.619999999</v>
      </c>
      <c r="M15" s="72">
        <v>45142</v>
      </c>
      <c r="N15" s="90" t="s">
        <v>102</v>
      </c>
    </row>
    <row r="16" spans="1:14" x14ac:dyDescent="0.25">
      <c r="B16" s="38"/>
      <c r="L16" s="36"/>
    </row>
    <row r="17" spans="1:1" x14ac:dyDescent="0.25">
      <c r="A17" s="45" t="s">
        <v>71</v>
      </c>
    </row>
  </sheetData>
  <mergeCells count="19">
    <mergeCell ref="A11:A13"/>
    <mergeCell ref="K4:L4"/>
    <mergeCell ref="M4:M5"/>
    <mergeCell ref="A1:N1"/>
    <mergeCell ref="A4:A5"/>
    <mergeCell ref="C4:C5"/>
    <mergeCell ref="D4:D5"/>
    <mergeCell ref="E4:E5"/>
    <mergeCell ref="F4:F5"/>
    <mergeCell ref="G4:H4"/>
    <mergeCell ref="I4:I5"/>
    <mergeCell ref="A3:C3"/>
    <mergeCell ref="B4:B5"/>
    <mergeCell ref="J4:J5"/>
    <mergeCell ref="B11:B13"/>
    <mergeCell ref="C11:C13"/>
    <mergeCell ref="E11:E13"/>
    <mergeCell ref="I11:I13"/>
    <mergeCell ref="M11:M13"/>
  </mergeCells>
  <phoneticPr fontId="30" type="noConversion"/>
  <conditionalFormatting sqref="B6">
    <cfRule type="duplicateValues" dxfId="5" priority="60"/>
  </conditionalFormatting>
  <conditionalFormatting sqref="B7:B11 B14:B15">
    <cfRule type="duplicateValues" dxfId="4" priority="71"/>
  </conditionalFormatting>
  <conditionalFormatting sqref="B16:B1048576 B1:B5">
    <cfRule type="duplicateValues" dxfId="3" priority="39"/>
  </conditionalFormatting>
  <conditionalFormatting sqref="I6">
    <cfRule type="duplicateValues" dxfId="2" priority="61"/>
  </conditionalFormatting>
  <conditionalFormatting sqref="I7:I11 I14:I15">
    <cfRule type="duplicateValues" dxfId="1" priority="73"/>
  </conditionalFormatting>
  <conditionalFormatting sqref="I16:I1048576 I1:I5">
    <cfRule type="duplicateValues" dxfId="0" priority="36"/>
  </conditionalFormatting>
  <printOptions horizontalCentered="1"/>
  <pageMargins left="0.59055118110236215" right="0.59055118110236215" top="0.59055118110236215" bottom="0.59055118110236215" header="0.31496062992125984" footer="0.31496062992125984"/>
  <pageSetup paperSize="9" scale="64" fitToHeight="0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129" t="s">
        <v>14</v>
      </c>
      <c r="B2" s="129"/>
      <c r="C2" s="129"/>
      <c r="D2" s="129"/>
      <c r="E2" s="12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48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15</v>
      </c>
      <c r="B5" s="9" t="s">
        <v>16</v>
      </c>
      <c r="C5" s="130" t="s">
        <v>17</v>
      </c>
      <c r="D5" s="131"/>
      <c r="E5" s="10" t="s">
        <v>18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120" t="s">
        <v>45</v>
      </c>
      <c r="B6" s="123" t="s">
        <v>47</v>
      </c>
      <c r="C6" s="14" t="s">
        <v>32</v>
      </c>
      <c r="D6" s="21" t="s">
        <v>26</v>
      </c>
      <c r="E6" s="126" t="s">
        <v>20</v>
      </c>
      <c r="F6" s="15"/>
      <c r="G6" s="16"/>
    </row>
    <row r="7" spans="1:172" s="17" customFormat="1" ht="12" x14ac:dyDescent="0.25">
      <c r="A7" s="121"/>
      <c r="B7" s="124"/>
      <c r="C7" s="18" t="s">
        <v>25</v>
      </c>
      <c r="D7" s="22" t="s">
        <v>41</v>
      </c>
      <c r="E7" s="127"/>
      <c r="F7" s="15"/>
      <c r="G7" s="13"/>
    </row>
    <row r="8" spans="1:172" s="17" customFormat="1" ht="12" x14ac:dyDescent="0.25">
      <c r="A8" s="121"/>
      <c r="B8" s="124"/>
      <c r="C8" s="19" t="s">
        <v>33</v>
      </c>
      <c r="D8" s="22" t="s">
        <v>27</v>
      </c>
      <c r="E8" s="127"/>
      <c r="F8" s="15"/>
      <c r="G8" s="16"/>
    </row>
    <row r="9" spans="1:172" s="17" customFormat="1" ht="12" x14ac:dyDescent="0.25">
      <c r="A9" s="121"/>
      <c r="B9" s="124"/>
      <c r="C9" s="18" t="s">
        <v>22</v>
      </c>
      <c r="D9" s="22" t="s">
        <v>28</v>
      </c>
      <c r="E9" s="127"/>
      <c r="F9" s="15"/>
      <c r="G9" s="16"/>
    </row>
    <row r="10" spans="1:172" s="17" customFormat="1" ht="12" x14ac:dyDescent="0.25">
      <c r="A10" s="121"/>
      <c r="B10" s="124"/>
      <c r="C10" s="18" t="s">
        <v>24</v>
      </c>
      <c r="D10" s="22" t="s">
        <v>43</v>
      </c>
      <c r="E10" s="127"/>
      <c r="F10" s="15"/>
      <c r="G10" s="16"/>
    </row>
    <row r="11" spans="1:172" s="17" customFormat="1" thickBot="1" x14ac:dyDescent="0.3">
      <c r="A11" s="122"/>
      <c r="B11" s="125"/>
      <c r="C11" s="33" t="s">
        <v>46</v>
      </c>
      <c r="D11" s="23" t="s">
        <v>44</v>
      </c>
      <c r="E11" s="128"/>
      <c r="F11" s="15"/>
      <c r="G11" s="13"/>
    </row>
    <row r="12" spans="1:172" s="17" customFormat="1" ht="12" x14ac:dyDescent="0.25">
      <c r="A12" s="120" t="s">
        <v>45</v>
      </c>
      <c r="B12" s="123" t="s">
        <v>49</v>
      </c>
      <c r="C12" s="14" t="s">
        <v>50</v>
      </c>
      <c r="D12" s="21" t="s">
        <v>26</v>
      </c>
      <c r="E12" s="126" t="s">
        <v>20</v>
      </c>
      <c r="F12" s="15"/>
    </row>
    <row r="13" spans="1:172" s="17" customFormat="1" ht="15" customHeight="1" x14ac:dyDescent="0.25">
      <c r="A13" s="121"/>
      <c r="B13" s="124"/>
      <c r="C13" s="18" t="s">
        <v>22</v>
      </c>
      <c r="D13" s="22" t="s">
        <v>41</v>
      </c>
      <c r="E13" s="127"/>
      <c r="F13" s="15"/>
    </row>
    <row r="14" spans="1:172" s="17" customFormat="1" ht="15" customHeight="1" x14ac:dyDescent="0.25">
      <c r="A14" s="121"/>
      <c r="B14" s="124"/>
      <c r="C14" s="19" t="s">
        <v>51</v>
      </c>
      <c r="D14" s="22" t="s">
        <v>42</v>
      </c>
      <c r="E14" s="127"/>
      <c r="F14" s="15"/>
      <c r="G14" s="13"/>
    </row>
    <row r="15" spans="1:172" s="17" customFormat="1" ht="15" customHeight="1" x14ac:dyDescent="0.25">
      <c r="A15" s="121"/>
      <c r="B15" s="124"/>
      <c r="C15" s="18" t="s">
        <v>24</v>
      </c>
      <c r="D15" s="22" t="s">
        <v>28</v>
      </c>
      <c r="E15" s="127"/>
      <c r="F15" s="15"/>
      <c r="G15" s="16"/>
    </row>
    <row r="16" spans="1:172" s="17" customFormat="1" ht="15" customHeight="1" x14ac:dyDescent="0.25">
      <c r="A16" s="121"/>
      <c r="B16" s="124"/>
      <c r="C16" s="18" t="s">
        <v>52</v>
      </c>
      <c r="D16" s="22" t="s">
        <v>43</v>
      </c>
      <c r="E16" s="127"/>
      <c r="F16" s="15"/>
      <c r="G16" s="16"/>
    </row>
    <row r="17" spans="1:7" s="17" customFormat="1" ht="15.75" customHeight="1" thickBot="1" x14ac:dyDescent="0.3">
      <c r="A17" s="122"/>
      <c r="B17" s="125"/>
      <c r="C17" s="20" t="s">
        <v>53</v>
      </c>
      <c r="D17" s="23" t="s">
        <v>44</v>
      </c>
      <c r="E17" s="128"/>
      <c r="F17" s="15"/>
      <c r="G17" s="16"/>
    </row>
    <row r="18" spans="1:7" s="17" customFormat="1" ht="12" x14ac:dyDescent="0.25">
      <c r="A18" s="120" t="s">
        <v>45</v>
      </c>
      <c r="B18" s="123" t="s">
        <v>19</v>
      </c>
      <c r="C18" s="15" t="s">
        <v>21</v>
      </c>
      <c r="D18" s="21" t="s">
        <v>26</v>
      </c>
      <c r="E18" s="126" t="s">
        <v>20</v>
      </c>
      <c r="F18" s="15"/>
    </row>
    <row r="19" spans="1:7" s="17" customFormat="1" ht="12" x14ac:dyDescent="0.25">
      <c r="A19" s="121"/>
      <c r="B19" s="124"/>
      <c r="C19" s="18" t="s">
        <v>22</v>
      </c>
      <c r="D19" s="22" t="s">
        <v>41</v>
      </c>
      <c r="E19" s="127"/>
      <c r="F19" s="15"/>
    </row>
    <row r="20" spans="1:7" s="17" customFormat="1" ht="12" x14ac:dyDescent="0.25">
      <c r="A20" s="121"/>
      <c r="B20" s="124"/>
      <c r="C20" s="17" t="s">
        <v>23</v>
      </c>
      <c r="D20" s="22" t="s">
        <v>42</v>
      </c>
      <c r="E20" s="127"/>
      <c r="F20" s="32"/>
    </row>
    <row r="21" spans="1:7" s="17" customFormat="1" ht="12" x14ac:dyDescent="0.25">
      <c r="A21" s="121"/>
      <c r="B21" s="124"/>
      <c r="C21" s="17" t="s">
        <v>29</v>
      </c>
      <c r="D21" s="22" t="s">
        <v>28</v>
      </c>
      <c r="E21" s="127"/>
      <c r="F21" s="32"/>
    </row>
    <row r="22" spans="1:7" s="17" customFormat="1" ht="12" x14ac:dyDescent="0.25">
      <c r="A22" s="121"/>
      <c r="B22" s="124"/>
      <c r="C22" s="17" t="s">
        <v>30</v>
      </c>
      <c r="D22" s="22" t="s">
        <v>43</v>
      </c>
      <c r="E22" s="127"/>
      <c r="F22" s="32"/>
    </row>
    <row r="23" spans="1:7" s="17" customFormat="1" thickBot="1" x14ac:dyDescent="0.3">
      <c r="A23" s="122"/>
      <c r="B23" s="125"/>
      <c r="C23" s="20" t="s">
        <v>31</v>
      </c>
      <c r="D23" s="23" t="s">
        <v>44</v>
      </c>
      <c r="E23" s="128"/>
      <c r="F23" s="32"/>
    </row>
    <row r="24" spans="1:7" s="17" customFormat="1" ht="12" x14ac:dyDescent="0.25">
      <c r="A24" s="120" t="s">
        <v>45</v>
      </c>
      <c r="B24" s="123" t="s">
        <v>54</v>
      </c>
      <c r="C24" s="15" t="s">
        <v>55</v>
      </c>
      <c r="D24" s="21" t="s">
        <v>26</v>
      </c>
      <c r="E24" s="126" t="s">
        <v>20</v>
      </c>
      <c r="F24" s="32"/>
    </row>
    <row r="25" spans="1:7" s="17" customFormat="1" ht="12" x14ac:dyDescent="0.25">
      <c r="A25" s="121"/>
      <c r="B25" s="124"/>
      <c r="C25" s="15" t="s">
        <v>24</v>
      </c>
      <c r="D25" s="22" t="s">
        <v>41</v>
      </c>
      <c r="E25" s="127"/>
      <c r="F25" s="32"/>
    </row>
    <row r="26" spans="1:7" s="17" customFormat="1" ht="12" x14ac:dyDescent="0.25">
      <c r="A26" s="121"/>
      <c r="B26" s="124"/>
      <c r="C26" s="15" t="s">
        <v>56</v>
      </c>
      <c r="D26" s="22" t="s">
        <v>42</v>
      </c>
      <c r="E26" s="127"/>
      <c r="F26" s="32"/>
    </row>
    <row r="27" spans="1:7" s="17" customFormat="1" ht="12" x14ac:dyDescent="0.25">
      <c r="A27" s="121"/>
      <c r="B27" s="124"/>
      <c r="C27" s="15" t="s">
        <v>30</v>
      </c>
      <c r="D27" s="22" t="s">
        <v>28</v>
      </c>
      <c r="E27" s="127"/>
      <c r="F27" s="15"/>
    </row>
    <row r="28" spans="1:7" s="17" customFormat="1" ht="12" x14ac:dyDescent="0.25">
      <c r="A28" s="121"/>
      <c r="B28" s="124"/>
      <c r="C28" s="15" t="s">
        <v>37</v>
      </c>
      <c r="D28" s="22" t="s">
        <v>43</v>
      </c>
      <c r="E28" s="127"/>
      <c r="F28" s="15"/>
    </row>
    <row r="29" spans="1:7" s="17" customFormat="1" thickBot="1" x14ac:dyDescent="0.3">
      <c r="A29" s="122"/>
      <c r="B29" s="125"/>
      <c r="C29" s="20" t="s">
        <v>33</v>
      </c>
      <c r="D29" s="23" t="s">
        <v>44</v>
      </c>
      <c r="E29" s="128"/>
      <c r="F29" s="15"/>
    </row>
    <row r="30" spans="1:7" s="17" customFormat="1" ht="16.5" customHeight="1" x14ac:dyDescent="0.25">
      <c r="A30" s="120" t="s">
        <v>45</v>
      </c>
      <c r="B30" s="132" t="s">
        <v>57</v>
      </c>
      <c r="C30" s="28" t="s">
        <v>59</v>
      </c>
      <c r="D30" s="24" t="s">
        <v>34</v>
      </c>
      <c r="E30" s="126" t="s">
        <v>58</v>
      </c>
      <c r="F30" s="15"/>
      <c r="G30" s="16"/>
    </row>
    <row r="31" spans="1:7" s="17" customFormat="1" ht="12" x14ac:dyDescent="0.25">
      <c r="A31" s="121"/>
      <c r="B31" s="133"/>
      <c r="C31" s="34" t="s">
        <v>60</v>
      </c>
      <c r="D31" s="25" t="s">
        <v>35</v>
      </c>
      <c r="E31" s="127"/>
      <c r="F31" s="15"/>
      <c r="G31" s="13"/>
    </row>
    <row r="32" spans="1:7" s="17" customFormat="1" ht="12" x14ac:dyDescent="0.25">
      <c r="A32" s="121"/>
      <c r="B32" s="133"/>
      <c r="C32" s="30" t="s">
        <v>61</v>
      </c>
      <c r="D32" s="26" t="s">
        <v>36</v>
      </c>
      <c r="E32" s="127"/>
      <c r="F32" s="15"/>
      <c r="G32" s="16"/>
    </row>
    <row r="33" spans="1:7" s="17" customFormat="1" ht="12" x14ac:dyDescent="0.25">
      <c r="A33" s="121"/>
      <c r="B33" s="133"/>
      <c r="C33" s="34" t="s">
        <v>62</v>
      </c>
      <c r="D33" s="25" t="s">
        <v>38</v>
      </c>
      <c r="E33" s="127"/>
      <c r="F33" s="15"/>
      <c r="G33" s="16"/>
    </row>
    <row r="34" spans="1:7" s="17" customFormat="1" ht="12" x14ac:dyDescent="0.25">
      <c r="A34" s="121"/>
      <c r="B34" s="133"/>
      <c r="C34" s="30" t="s">
        <v>32</v>
      </c>
      <c r="D34" s="26" t="s">
        <v>39</v>
      </c>
      <c r="E34" s="127"/>
      <c r="F34" s="15"/>
      <c r="G34" s="16"/>
    </row>
    <row r="35" spans="1:7" s="17" customFormat="1" thickBot="1" x14ac:dyDescent="0.3">
      <c r="A35" s="122"/>
      <c r="B35" s="134"/>
      <c r="C35" s="31" t="s">
        <v>63</v>
      </c>
      <c r="D35" s="27" t="s">
        <v>40</v>
      </c>
      <c r="E35" s="128"/>
      <c r="F35" s="15"/>
      <c r="G35" s="13"/>
    </row>
    <row r="36" spans="1:7" s="17" customFormat="1" ht="15" customHeight="1" x14ac:dyDescent="0.25">
      <c r="A36" s="120" t="s">
        <v>45</v>
      </c>
      <c r="B36" s="132" t="s">
        <v>64</v>
      </c>
      <c r="C36" s="28" t="s">
        <v>65</v>
      </c>
      <c r="D36" s="24" t="s">
        <v>34</v>
      </c>
      <c r="E36" s="126" t="s">
        <v>20</v>
      </c>
      <c r="F36" s="15"/>
    </row>
    <row r="37" spans="1:7" s="17" customFormat="1" ht="15" customHeight="1" x14ac:dyDescent="0.25">
      <c r="A37" s="121"/>
      <c r="B37" s="133"/>
      <c r="C37" s="29" t="s">
        <v>66</v>
      </c>
      <c r="D37" s="25" t="s">
        <v>35</v>
      </c>
      <c r="E37" s="127"/>
      <c r="F37" s="15"/>
    </row>
    <row r="38" spans="1:7" s="17" customFormat="1" ht="10.5" customHeight="1" x14ac:dyDescent="0.25">
      <c r="A38" s="121"/>
      <c r="B38" s="133"/>
      <c r="C38" s="30" t="s">
        <v>67</v>
      </c>
      <c r="D38" s="26" t="s">
        <v>36</v>
      </c>
      <c r="E38" s="127"/>
      <c r="F38" s="15"/>
      <c r="G38" s="13"/>
    </row>
    <row r="39" spans="1:7" s="17" customFormat="1" ht="15" customHeight="1" x14ac:dyDescent="0.25">
      <c r="A39" s="121"/>
      <c r="B39" s="133"/>
      <c r="C39" s="29" t="s">
        <v>55</v>
      </c>
      <c r="D39" s="25" t="s">
        <v>38</v>
      </c>
      <c r="E39" s="127"/>
      <c r="F39" s="15"/>
      <c r="G39" s="16"/>
    </row>
    <row r="40" spans="1:7" s="17" customFormat="1" ht="13.5" customHeight="1" x14ac:dyDescent="0.25">
      <c r="A40" s="121"/>
      <c r="B40" s="133"/>
      <c r="C40" s="30" t="s">
        <v>30</v>
      </c>
      <c r="D40" s="26" t="s">
        <v>39</v>
      </c>
      <c r="E40" s="127"/>
      <c r="F40" s="15"/>
      <c r="G40" s="16"/>
    </row>
    <row r="41" spans="1:7" s="17" customFormat="1" ht="15" customHeight="1" thickBot="1" x14ac:dyDescent="0.3">
      <c r="A41" s="122"/>
      <c r="B41" s="134"/>
      <c r="C41" s="35" t="s">
        <v>68</v>
      </c>
      <c r="D41" s="27" t="s">
        <v>40</v>
      </c>
      <c r="E41" s="128"/>
      <c r="F41" s="15"/>
      <c r="G41" s="16"/>
    </row>
  </sheetData>
  <mergeCells count="20">
    <mergeCell ref="A30:A35"/>
    <mergeCell ref="B30:B35"/>
    <mergeCell ref="E30:E35"/>
    <mergeCell ref="A36:A41"/>
    <mergeCell ref="B36:B41"/>
    <mergeCell ref="E36:E41"/>
    <mergeCell ref="A12:A17"/>
    <mergeCell ref="B12:B17"/>
    <mergeCell ref="E12:E17"/>
    <mergeCell ref="A2:E2"/>
    <mergeCell ref="C5:D5"/>
    <mergeCell ref="A6:A11"/>
    <mergeCell ref="B6:B11"/>
    <mergeCell ref="E6:E11"/>
    <mergeCell ref="A18:A23"/>
    <mergeCell ref="B18:B23"/>
    <mergeCell ref="E18:E23"/>
    <mergeCell ref="A24:A29"/>
    <mergeCell ref="B24:B29"/>
    <mergeCell ref="E24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AGO</vt:lpstr>
      <vt:lpstr>COMITE</vt:lpstr>
      <vt:lpstr>'PROCESO DE SELEC. ADJUDIC - AGO'!Área_de_impresión</vt:lpstr>
      <vt:lpstr>'PROCESO DE SELEC. ADJUDIC - AGO'!Títulos_a_imprimir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DEYANIRA NAOMI BORJA ROSALES - CS</cp:lastModifiedBy>
  <cp:lastPrinted>2023-08-10T18:02:07Z</cp:lastPrinted>
  <dcterms:created xsi:type="dcterms:W3CDTF">2017-01-04T20:25:45Z</dcterms:created>
  <dcterms:modified xsi:type="dcterms:W3CDTF">2023-09-07T22:49:56Z</dcterms:modified>
</cp:coreProperties>
</file>