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<sst xmlns="http://schemas.openxmlformats.org/spreadsheetml/2006/main" count="162" uniqueCount="50">
  <si>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</si>
  <si>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</si>
  <si>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</si>
  <si>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</si>
  <si>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</si>
  <si>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</si>
  <si>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</si>
  <si>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</si>
  <si>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</si>
  <si>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</si>
  <si>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</si>
  <si>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</si>
  <si>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</si>
  <si>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</si>
  <si>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</si>
  <si>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</si>
  <si>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</si>
  <si>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</si>
  <si>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</si>
  <si>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</si>
  <si>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</si>
  <si>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</si>
  <si>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</si>
  <si>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</si>
  <si>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</si>
  <si>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</si>
  <si>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</si>
  <si>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</si>
  <si>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</si>
  <si>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</si>
  <si>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</si>
  <si>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</si>
  <si>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</si>
  <si>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</si>
  <si>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</si>
  <si>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</si>
  <si>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</si>
  <si>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</si>
  <si>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</si>
  <si>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</si>
  <si>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</si>
  <si>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</si>
  <si>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</si>
  <si>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</si>
  <si>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</si>
  <si>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</si>
  <si>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OFICINA GENERAL DE PLANEAMIENTO, PRESUPUESTO Y MODERNIZACION</t>
  </si>
  <si>
    <t>OFICINA DE PRESUPUESTO Y FINANCIAMIENTO</t>
  </si>
  <si>
    <t>EJECUCION PRESUPUESTAL A ABRIL 2016</t>
  </si>
  <si>
    <t>Fuente: SIAF - MPP, 30 de Abril del 2016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</si>
</sst>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67.57421875" style="10" bestFit="1" customWidth="1"/>
    <col min="3" max="3" width="16.28125" style="17" customWidth="1"/>
    <col min="4" max="6" width="11.7109375" style="17" customWidth="1"/>
    <col min="7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19" t="s">
        <v>0</v>
      </c>
    </row>
    <row r="2" ht="12.75">
      <c r="A2" s="19" t="s">
        <v>46</v>
      </c>
    </row>
    <row r="3" ht="12.75">
      <c r="A3" s="19" t="s">
        <v>47</v>
      </c>
    </row>
    <row r="4" ht="12.75">
      <c r="A4" s="19"/>
    </row>
    <row r="5" ht="15.75">
      <c r="A5" s="20" t="s">
        <v>48</v>
      </c>
    </row>
    <row r="6" ht="15.75">
      <c r="A6" s="20" t="s">
        <v>30</v>
      </c>
    </row>
    <row r="7" ht="12.75">
      <c r="A7" s="21" t="s">
        <v>1</v>
      </c>
    </row>
    <row r="8" spans="1:15" ht="12.75">
      <c r="A8" s="21"/>
      <c r="O8" s="22" t="s">
        <v>2</v>
      </c>
    </row>
    <row r="9" spans="1:15" s="19" customFormat="1" ht="12.75">
      <c r="A9" s="32" t="s">
        <v>3</v>
      </c>
      <c r="B9" s="34" t="s">
        <v>4</v>
      </c>
      <c r="C9" s="36" t="s">
        <v>44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37</v>
      </c>
    </row>
    <row r="10" spans="1:15" s="19" customFormat="1" ht="15.75" customHeight="1">
      <c r="A10" s="33"/>
      <c r="B10" s="35"/>
      <c r="C10" s="18" t="s">
        <v>5</v>
      </c>
      <c r="D10" s="18" t="s">
        <v>6</v>
      </c>
      <c r="E10" s="18" t="s">
        <v>7</v>
      </c>
      <c r="F10" s="18" t="s">
        <v>27</v>
      </c>
      <c r="G10" s="18" t="s">
        <v>28</v>
      </c>
      <c r="H10" s="18" t="s">
        <v>29</v>
      </c>
      <c r="I10" s="18" t="s">
        <v>31</v>
      </c>
      <c r="J10" s="18" t="s">
        <v>32</v>
      </c>
      <c r="K10" s="18" t="s">
        <v>33</v>
      </c>
      <c r="L10" s="18" t="s">
        <v>34</v>
      </c>
      <c r="M10" s="18" t="s">
        <v>35</v>
      </c>
      <c r="N10" s="18" t="s">
        <v>36</v>
      </c>
      <c r="O10" s="29"/>
    </row>
    <row r="11" spans="1:17" ht="15" customHeight="1">
      <c r="A11" s="7" t="s">
        <v>8</v>
      </c>
      <c r="B11" s="8" t="s">
        <v>9</v>
      </c>
      <c r="C11" s="9">
        <v>59754186.44999997</v>
      </c>
      <c r="D11" s="9">
        <v>81420417.52000004</v>
      </c>
      <c r="E11" s="9">
        <v>99319282.30999994</v>
      </c>
      <c r="F11" s="9">
        <f>90046468+2321622</f>
        <v>92368090</v>
      </c>
      <c r="G11" s="9"/>
      <c r="H11" s="9"/>
      <c r="I11" s="9"/>
      <c r="J11" s="9"/>
      <c r="K11" s="9"/>
      <c r="L11" s="9"/>
      <c r="M11" s="9"/>
      <c r="N11" s="9"/>
      <c r="O11" s="9">
        <f>SUM(C11:N11)</f>
        <v>332861976.28</v>
      </c>
      <c r="P11" s="17"/>
      <c r="Q11" s="17"/>
    </row>
    <row r="12" spans="1:17" ht="15" customHeight="1">
      <c r="A12" s="7" t="s">
        <v>10</v>
      </c>
      <c r="B12" s="8" t="s">
        <v>11</v>
      </c>
      <c r="C12" s="9">
        <v>3044475.1799999997</v>
      </c>
      <c r="D12" s="9">
        <v>4335709.6000000015</v>
      </c>
      <c r="E12" s="9">
        <v>5086896.749999998</v>
      </c>
      <c r="F12" s="9">
        <f>4592449+307687</f>
        <v>4900136</v>
      </c>
      <c r="G12" s="9"/>
      <c r="H12" s="9"/>
      <c r="I12" s="9"/>
      <c r="J12" s="9"/>
      <c r="K12" s="9"/>
      <c r="L12" s="9"/>
      <c r="M12" s="9"/>
      <c r="N12" s="9"/>
      <c r="O12" s="9">
        <f>SUM(C12:N12)</f>
        <v>17367217.53</v>
      </c>
      <c r="P12" s="17"/>
      <c r="Q12" s="17"/>
    </row>
    <row r="13" spans="1:17" ht="15" customHeight="1">
      <c r="A13" s="7" t="s">
        <v>12</v>
      </c>
      <c r="B13" s="8" t="s">
        <v>13</v>
      </c>
      <c r="C13" s="9">
        <v>1333615.62</v>
      </c>
      <c r="D13" s="9">
        <v>1654501.78</v>
      </c>
      <c r="E13" s="9">
        <v>5724113.699999999</v>
      </c>
      <c r="F13" s="9">
        <f>4302939.45+106785</f>
        <v>4409724.45</v>
      </c>
      <c r="G13" s="9"/>
      <c r="H13" s="9"/>
      <c r="I13" s="9"/>
      <c r="J13" s="9"/>
      <c r="K13" s="9"/>
      <c r="L13" s="9"/>
      <c r="M13" s="9"/>
      <c r="N13" s="9"/>
      <c r="O13" s="9">
        <f>SUM(C13:N13)</f>
        <v>13121955.55</v>
      </c>
      <c r="P13" s="17"/>
      <c r="Q13" s="17"/>
    </row>
    <row r="14" spans="1:17" ht="15" customHeight="1">
      <c r="A14" s="7">
        <v>124</v>
      </c>
      <c r="B14" s="8" t="s">
        <v>43</v>
      </c>
      <c r="C14" s="9">
        <v>1673345.87</v>
      </c>
      <c r="D14" s="9">
        <v>38696709.010000005</v>
      </c>
      <c r="E14" s="9">
        <v>144335400.57</v>
      </c>
      <c r="F14" s="9">
        <f>36947456.09+558771</f>
        <v>37506227.09</v>
      </c>
      <c r="G14" s="9"/>
      <c r="H14" s="9"/>
      <c r="I14" s="9"/>
      <c r="J14" s="9"/>
      <c r="K14" s="9"/>
      <c r="L14" s="9"/>
      <c r="M14" s="9"/>
      <c r="N14" s="9"/>
      <c r="O14" s="9">
        <f>SUM(C14:N14)</f>
        <v>222211682.54</v>
      </c>
      <c r="P14" s="17"/>
      <c r="Q14" s="17"/>
    </row>
    <row r="15" spans="1:15" ht="18" customHeight="1">
      <c r="A15" s="30" t="s">
        <v>14</v>
      </c>
      <c r="B15" s="31"/>
      <c r="C15" s="11">
        <f>SUM(C11:C14)</f>
        <v>65805623.11999997</v>
      </c>
      <c r="D15" s="11">
        <f>SUM(D11:N14)</f>
        <v>519757208.78</v>
      </c>
      <c r="E15" s="11">
        <f aca="true" t="shared" si="0" ref="E15:N15">SUM(E11:E14)</f>
        <v>254465693.32999992</v>
      </c>
      <c r="F15" s="11">
        <f t="shared" si="0"/>
        <v>139184177.54000002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>SUM(O11:O14)</f>
        <v>585562831.9</v>
      </c>
    </row>
    <row r="16" ht="12.75">
      <c r="A16" s="24" t="s">
        <v>49</v>
      </c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25"/>
    </row>
  </sheetData>
  <sheetProtection/>
  <mergeCells count="5">
    <mergeCell ref="O9:O10"/>
    <mergeCell ref="A15:B15"/>
    <mergeCell ref="A9:A10"/>
    <mergeCell ref="B9:B10"/>
    <mergeCell ref="C9:N9"/>
  </mergeCells>
  <conditionalFormatting sqref="O1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 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ht="15.75">
      <c r="A5" s="3" t="s">
        <v>48</v>
      </c>
    </row>
    <row r="6" ht="15.75">
      <c r="A6" s="3" t="s">
        <v>16</v>
      </c>
    </row>
    <row r="7" ht="12.75">
      <c r="A7" s="4" t="s">
        <v>1</v>
      </c>
    </row>
    <row r="8" spans="1:8" ht="12.75">
      <c r="A8" s="4"/>
      <c r="H8" s="5" t="s">
        <v>2</v>
      </c>
    </row>
    <row r="9" spans="1:8" s="1" customFormat="1" ht="12.75">
      <c r="A9" s="32" t="s">
        <v>3</v>
      </c>
      <c r="B9" s="34" t="s">
        <v>4</v>
      </c>
      <c r="C9" s="39" t="s">
        <v>17</v>
      </c>
      <c r="D9" s="40"/>
      <c r="E9" s="40"/>
      <c r="F9" s="40"/>
      <c r="G9" s="41"/>
      <c r="H9" s="32" t="s">
        <v>37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8</v>
      </c>
      <c r="B11" s="8" t="s">
        <v>9</v>
      </c>
      <c r="C11" s="27">
        <v>306887656.01</v>
      </c>
      <c r="D11" s="27">
        <v>25974320.23</v>
      </c>
      <c r="E11" s="27">
        <v>0</v>
      </c>
      <c r="F11" s="27">
        <v>0</v>
      </c>
      <c r="G11" s="27">
        <v>0</v>
      </c>
      <c r="H11" s="9">
        <f>SUM(C11:G11)</f>
        <v>332861976.24</v>
      </c>
    </row>
    <row r="12" spans="1:8" s="10" customFormat="1" ht="15" customHeight="1">
      <c r="A12" s="7" t="s">
        <v>10</v>
      </c>
      <c r="B12" s="8" t="s">
        <v>11</v>
      </c>
      <c r="C12" s="27">
        <v>15434160.789999997</v>
      </c>
      <c r="D12" s="27">
        <v>1933056.9600000002</v>
      </c>
      <c r="E12" s="27">
        <v>0</v>
      </c>
      <c r="F12" s="27">
        <v>0</v>
      </c>
      <c r="G12" s="27">
        <v>0</v>
      </c>
      <c r="H12" s="9">
        <f>SUM(C12:G12)</f>
        <v>17367217.749999996</v>
      </c>
    </row>
    <row r="13" spans="1:8" s="10" customFormat="1" ht="15" customHeight="1">
      <c r="A13" s="7" t="s">
        <v>12</v>
      </c>
      <c r="B13" s="8" t="s">
        <v>13</v>
      </c>
      <c r="C13" s="27">
        <v>12735831.500000004</v>
      </c>
      <c r="D13" s="27">
        <v>342961.72</v>
      </c>
      <c r="E13" s="27">
        <v>0</v>
      </c>
      <c r="F13" s="27">
        <v>43162.5</v>
      </c>
      <c r="G13" s="27">
        <v>0</v>
      </c>
      <c r="H13" s="9">
        <f>SUM(C13:G13)</f>
        <v>13121955.720000004</v>
      </c>
    </row>
    <row r="14" spans="1:8" s="10" customFormat="1" ht="15" customHeight="1">
      <c r="A14" s="7">
        <v>124</v>
      </c>
      <c r="B14" s="8" t="s">
        <v>43</v>
      </c>
      <c r="C14" s="27">
        <v>210754340.11999995</v>
      </c>
      <c r="D14" s="27">
        <v>11457342.82</v>
      </c>
      <c r="E14" s="27">
        <v>0</v>
      </c>
      <c r="F14" s="27">
        <v>0</v>
      </c>
      <c r="G14" s="27">
        <v>0</v>
      </c>
      <c r="H14" s="9">
        <f>SUM(C14:G14)</f>
        <v>222211682.93999994</v>
      </c>
    </row>
    <row r="15" spans="1:8" s="10" customFormat="1" ht="19.5" customHeight="1">
      <c r="A15" s="30" t="s">
        <v>14</v>
      </c>
      <c r="B15" s="31"/>
      <c r="C15" s="11">
        <f aca="true" t="shared" si="0" ref="C15:H15">SUM(C11:C14)</f>
        <v>545811988.42</v>
      </c>
      <c r="D15" s="11">
        <f t="shared" si="0"/>
        <v>39707681.730000004</v>
      </c>
      <c r="E15" s="11">
        <f t="shared" si="0"/>
        <v>0</v>
      </c>
      <c r="F15" s="11">
        <f t="shared" si="0"/>
        <v>43162.5</v>
      </c>
      <c r="G15" s="11">
        <f t="shared" si="0"/>
        <v>0</v>
      </c>
      <c r="H15" s="11">
        <f t="shared" si="0"/>
        <v>585562832.65</v>
      </c>
    </row>
    <row r="16" spans="1:8" ht="12.75">
      <c r="A16" s="24" t="s">
        <v>49</v>
      </c>
      <c r="C16" s="14"/>
      <c r="D16" s="14"/>
      <c r="E16" s="14"/>
      <c r="F16" s="14"/>
      <c r="G16" s="14"/>
      <c r="H16" s="14"/>
    </row>
    <row r="17" spans="3:8" ht="12.75">
      <c r="C17" s="14"/>
      <c r="D17" s="14"/>
      <c r="E17" s="14"/>
      <c r="F17" s="14"/>
      <c r="G17" s="14"/>
      <c r="H17" s="14"/>
    </row>
    <row r="18" spans="1:3" ht="12.75">
      <c r="A18" s="13" t="s">
        <v>15</v>
      </c>
      <c r="C18" s="14"/>
    </row>
    <row r="19" ht="12.75">
      <c r="A19" s="13" t="s">
        <v>22</v>
      </c>
    </row>
    <row r="20" ht="12.75">
      <c r="A20" s="13" t="s">
        <v>23</v>
      </c>
    </row>
    <row r="21" ht="12.75">
      <c r="A21" s="13" t="s">
        <v>25</v>
      </c>
    </row>
    <row r="22" ht="12.75">
      <c r="A22" s="13" t="s">
        <v>24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D17:H1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 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19" t="s">
        <v>0</v>
      </c>
    </row>
    <row r="2" ht="12.75">
      <c r="A2" s="19" t="s">
        <v>46</v>
      </c>
    </row>
    <row r="3" ht="12.75">
      <c r="A3" s="19" t="s">
        <v>47</v>
      </c>
    </row>
    <row r="4" ht="12.75">
      <c r="A4" s="19"/>
    </row>
    <row r="5" ht="15.75">
      <c r="A5" s="20" t="s">
        <v>48</v>
      </c>
    </row>
    <row r="6" ht="15.75">
      <c r="A6" s="20" t="s">
        <v>18</v>
      </c>
    </row>
    <row r="7" ht="12.75">
      <c r="A7" s="21" t="s">
        <v>1</v>
      </c>
    </row>
    <row r="8" spans="1:9" ht="12.75">
      <c r="A8" s="21"/>
      <c r="I8" s="26" t="s">
        <v>2</v>
      </c>
    </row>
    <row r="9" spans="1:9" s="19" customFormat="1" ht="12.75">
      <c r="A9" s="32" t="s">
        <v>3</v>
      </c>
      <c r="B9" s="34" t="s">
        <v>4</v>
      </c>
      <c r="C9" s="30" t="s">
        <v>19</v>
      </c>
      <c r="D9" s="42"/>
      <c r="E9" s="42"/>
      <c r="F9" s="42"/>
      <c r="G9" s="42"/>
      <c r="H9" s="42"/>
      <c r="I9" s="32" t="s">
        <v>37</v>
      </c>
    </row>
    <row r="10" spans="1:9" s="19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8</v>
      </c>
      <c r="B11" s="8" t="s">
        <v>9</v>
      </c>
      <c r="C11" s="27">
        <v>191110497.7200001</v>
      </c>
      <c r="D11" s="27">
        <v>10270677.540000003</v>
      </c>
      <c r="E11" s="27">
        <v>47234166.82999999</v>
      </c>
      <c r="F11" s="27">
        <v>29797984</v>
      </c>
      <c r="G11" s="27">
        <v>6927288.399999999</v>
      </c>
      <c r="H11" s="27">
        <v>21547041.52</v>
      </c>
      <c r="I11" s="9">
        <f>SUM(C11:H11)</f>
        <v>306887656.01</v>
      </c>
    </row>
    <row r="12" spans="1:9" ht="15" customHeight="1">
      <c r="A12" s="7" t="s">
        <v>10</v>
      </c>
      <c r="B12" s="8" t="s">
        <v>11</v>
      </c>
      <c r="C12" s="27">
        <v>5317881.34</v>
      </c>
      <c r="D12" s="27">
        <v>4120006.48</v>
      </c>
      <c r="E12" s="27">
        <v>4450064.960000001</v>
      </c>
      <c r="F12" s="27">
        <v>0</v>
      </c>
      <c r="G12" s="27">
        <v>0</v>
      </c>
      <c r="H12" s="27">
        <v>1546208.01</v>
      </c>
      <c r="I12" s="9">
        <f>SUM(C12:H12)</f>
        <v>15434160.790000001</v>
      </c>
    </row>
    <row r="13" spans="1:9" ht="15" customHeight="1">
      <c r="A13" s="7" t="s">
        <v>12</v>
      </c>
      <c r="B13" s="8" t="s">
        <v>13</v>
      </c>
      <c r="C13" s="27">
        <v>0</v>
      </c>
      <c r="D13" s="27">
        <v>0</v>
      </c>
      <c r="E13" s="27">
        <v>6270774.499999999</v>
      </c>
      <c r="F13" s="27">
        <v>0</v>
      </c>
      <c r="G13" s="27">
        <v>10533.56</v>
      </c>
      <c r="H13" s="27">
        <v>6454523.440000001</v>
      </c>
      <c r="I13" s="9">
        <f>SUM(C13:H13)</f>
        <v>12735831.5</v>
      </c>
    </row>
    <row r="14" spans="1:9" ht="15" customHeight="1">
      <c r="A14" s="7">
        <v>124</v>
      </c>
      <c r="B14" s="8" t="s">
        <v>43</v>
      </c>
      <c r="C14" s="27">
        <v>0</v>
      </c>
      <c r="D14" s="27">
        <v>0</v>
      </c>
      <c r="E14" s="27">
        <v>195392283.65999985</v>
      </c>
      <c r="F14" s="27">
        <v>0</v>
      </c>
      <c r="G14" s="27">
        <v>15362056.46</v>
      </c>
      <c r="H14" s="27">
        <v>0</v>
      </c>
      <c r="I14" s="9">
        <f>SUM(C14:H14)</f>
        <v>210754340.11999986</v>
      </c>
    </row>
    <row r="15" spans="1:9" ht="15" customHeight="1">
      <c r="A15" s="30" t="s">
        <v>14</v>
      </c>
      <c r="B15" s="31"/>
      <c r="C15" s="11">
        <f aca="true" t="shared" si="0" ref="C15:I15">SUM(C11:C14)</f>
        <v>196428379.0600001</v>
      </c>
      <c r="D15" s="11">
        <f t="shared" si="0"/>
        <v>14390684.020000003</v>
      </c>
      <c r="E15" s="11">
        <f t="shared" si="0"/>
        <v>253347289.94999984</v>
      </c>
      <c r="F15" s="11">
        <f t="shared" si="0"/>
        <v>29797984</v>
      </c>
      <c r="G15" s="11">
        <f t="shared" si="0"/>
        <v>22299878.42</v>
      </c>
      <c r="H15" s="11">
        <f t="shared" si="0"/>
        <v>29547772.970000003</v>
      </c>
      <c r="I15" s="11">
        <f t="shared" si="0"/>
        <v>545811988.4199998</v>
      </c>
    </row>
    <row r="16" ht="12.75">
      <c r="A16" s="24" t="s">
        <v>49</v>
      </c>
    </row>
    <row r="17" ht="6" customHeight="1"/>
    <row r="18" ht="12.75">
      <c r="A18" s="24" t="s">
        <v>15</v>
      </c>
    </row>
    <row r="19" ht="12.75">
      <c r="A19" s="25" t="s">
        <v>38</v>
      </c>
    </row>
    <row r="20" ht="12.75">
      <c r="A20" s="25" t="s">
        <v>39</v>
      </c>
    </row>
    <row r="21" ht="12.75">
      <c r="A21" s="25" t="s">
        <v>40</v>
      </c>
    </row>
    <row r="22" ht="12.75">
      <c r="A22" s="24" t="s">
        <v>45</v>
      </c>
    </row>
    <row r="23" ht="12.75">
      <c r="A23" s="25" t="s">
        <v>41</v>
      </c>
    </row>
    <row r="24" ht="12.75">
      <c r="A24" s="25" t="s">
        <v>42</v>
      </c>
    </row>
    <row r="26" ht="12.75">
      <c r="A26" s="2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ht="15.75">
      <c r="A5" s="3" t="s">
        <v>48</v>
      </c>
    </row>
    <row r="6" ht="15.75">
      <c r="A6" s="3" t="s">
        <v>20</v>
      </c>
    </row>
    <row r="7" ht="12.75">
      <c r="A7" s="4" t="s">
        <v>1</v>
      </c>
    </row>
    <row r="8" spans="1:9" ht="12.75">
      <c r="A8" s="4"/>
      <c r="I8" s="5" t="s">
        <v>2</v>
      </c>
    </row>
    <row r="9" spans="1:9" s="1" customFormat="1" ht="12.75">
      <c r="A9" s="32" t="s">
        <v>3</v>
      </c>
      <c r="B9" s="34" t="s">
        <v>4</v>
      </c>
      <c r="C9" s="39" t="s">
        <v>19</v>
      </c>
      <c r="D9" s="40"/>
      <c r="E9" s="40"/>
      <c r="F9" s="40"/>
      <c r="G9" s="40"/>
      <c r="H9" s="40"/>
      <c r="I9" s="32" t="s">
        <v>37</v>
      </c>
    </row>
    <row r="10" spans="1:17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  <c r="L10" s="5"/>
      <c r="M10" s="5"/>
      <c r="N10" s="5"/>
      <c r="O10" s="5"/>
      <c r="P10" s="5"/>
      <c r="Q10" s="5"/>
    </row>
    <row r="11" spans="1:17" s="10" customFormat="1" ht="15" customHeight="1">
      <c r="A11" s="7" t="s">
        <v>8</v>
      </c>
      <c r="B11" s="8" t="s">
        <v>9</v>
      </c>
      <c r="C11" s="27">
        <v>15260</v>
      </c>
      <c r="D11" s="27">
        <v>0</v>
      </c>
      <c r="E11" s="27">
        <v>16845361.69</v>
      </c>
      <c r="F11" s="27">
        <v>3092067</v>
      </c>
      <c r="G11" s="27">
        <v>1148997.78</v>
      </c>
      <c r="H11" s="27">
        <v>4872633.76</v>
      </c>
      <c r="I11" s="9">
        <f>SUM(C11:H11)</f>
        <v>25974320.230000004</v>
      </c>
      <c r="L11" s="17"/>
      <c r="M11" s="17"/>
      <c r="N11" s="17"/>
      <c r="O11" s="17"/>
      <c r="Q11" s="17"/>
    </row>
    <row r="12" spans="1:17" s="10" customFormat="1" ht="15" customHeight="1">
      <c r="A12" s="7" t="s">
        <v>10</v>
      </c>
      <c r="B12" s="8" t="s">
        <v>11</v>
      </c>
      <c r="C12" s="27">
        <v>0</v>
      </c>
      <c r="D12" s="27">
        <v>0</v>
      </c>
      <c r="E12" s="27">
        <v>1929697.36</v>
      </c>
      <c r="F12" s="27">
        <v>0</v>
      </c>
      <c r="G12" s="27">
        <v>3359.6</v>
      </c>
      <c r="H12" s="27">
        <v>0</v>
      </c>
      <c r="I12" s="9">
        <f>SUM(C12:H12)</f>
        <v>1933056.9600000002</v>
      </c>
      <c r="N12" s="17"/>
      <c r="Q12" s="17"/>
    </row>
    <row r="13" spans="1:17" s="10" customFormat="1" ht="15" customHeight="1">
      <c r="A13" s="7" t="s">
        <v>12</v>
      </c>
      <c r="B13" s="8" t="s">
        <v>13</v>
      </c>
      <c r="C13" s="27">
        <v>0</v>
      </c>
      <c r="D13" s="27">
        <v>0</v>
      </c>
      <c r="E13" s="27">
        <v>327549.22</v>
      </c>
      <c r="F13" s="27">
        <v>0</v>
      </c>
      <c r="G13" s="27">
        <v>0</v>
      </c>
      <c r="H13" s="27">
        <v>15412.5</v>
      </c>
      <c r="I13" s="9">
        <f>SUM(C13:H13)</f>
        <v>342961.72</v>
      </c>
      <c r="N13" s="17"/>
      <c r="Q13" s="17"/>
    </row>
    <row r="14" spans="1:17" s="10" customFormat="1" ht="15" customHeight="1">
      <c r="A14" s="7">
        <v>124</v>
      </c>
      <c r="B14" s="8" t="s">
        <v>43</v>
      </c>
      <c r="C14" s="27">
        <v>0</v>
      </c>
      <c r="D14" s="27">
        <v>0</v>
      </c>
      <c r="E14" s="27">
        <v>9841625.82</v>
      </c>
      <c r="F14" s="27">
        <v>0</v>
      </c>
      <c r="G14" s="27">
        <v>1597627</v>
      </c>
      <c r="H14" s="27">
        <v>18090</v>
      </c>
      <c r="I14" s="9">
        <f>SUM(C14:H14)</f>
        <v>11457342.82</v>
      </c>
      <c r="N14" s="17"/>
      <c r="Q14" s="17"/>
    </row>
    <row r="15" spans="1:9" s="10" customFormat="1" ht="15" customHeight="1">
      <c r="A15" s="30" t="s">
        <v>14</v>
      </c>
      <c r="B15" s="31"/>
      <c r="C15" s="11">
        <f aca="true" t="shared" si="0" ref="C15:I15">SUM(C11:C14)</f>
        <v>15260</v>
      </c>
      <c r="D15" s="11">
        <f t="shared" si="0"/>
        <v>0</v>
      </c>
      <c r="E15" s="11">
        <f t="shared" si="0"/>
        <v>28944234.09</v>
      </c>
      <c r="F15" s="11">
        <f t="shared" si="0"/>
        <v>3092067</v>
      </c>
      <c r="G15" s="11">
        <f t="shared" si="0"/>
        <v>2749984.38</v>
      </c>
      <c r="H15" s="11">
        <f t="shared" si="0"/>
        <v>4906136.26</v>
      </c>
      <c r="I15" s="11">
        <f t="shared" si="0"/>
        <v>39707681.730000004</v>
      </c>
    </row>
    <row r="16" ht="12.75">
      <c r="A16" s="24" t="s">
        <v>49</v>
      </c>
    </row>
    <row r="17" ht="7.5" customHeight="1"/>
    <row r="18" ht="12.75">
      <c r="A18" s="13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6" ht="12.75">
      <c r="A26" s="15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ht="15.75">
      <c r="A5" s="3" t="s">
        <v>48</v>
      </c>
    </row>
    <row r="6" ht="15.75">
      <c r="A6" s="3" t="s">
        <v>21</v>
      </c>
    </row>
    <row r="7" ht="12.75">
      <c r="A7" s="4" t="s">
        <v>1</v>
      </c>
    </row>
    <row r="8" spans="1:8" ht="12.75">
      <c r="A8" s="4"/>
      <c r="H8" s="5" t="s">
        <v>2</v>
      </c>
    </row>
    <row r="9" spans="1:8" s="1" customFormat="1" ht="12.75">
      <c r="A9" s="32" t="s">
        <v>3</v>
      </c>
      <c r="B9" s="34" t="s">
        <v>4</v>
      </c>
      <c r="C9" s="39" t="s">
        <v>19</v>
      </c>
      <c r="D9" s="40"/>
      <c r="E9" s="40"/>
      <c r="F9" s="40"/>
      <c r="G9" s="40"/>
      <c r="H9" s="32" t="s">
        <v>37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8</v>
      </c>
      <c r="B11" s="8" t="s">
        <v>9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9">
        <f>SUM(C11:G11)</f>
        <v>0</v>
      </c>
    </row>
    <row r="12" spans="1:8" s="10" customFormat="1" ht="15" customHeight="1">
      <c r="A12" s="7" t="s">
        <v>10</v>
      </c>
      <c r="B12" s="8" t="s">
        <v>11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9">
        <f>SUM(C12:G12)</f>
        <v>0</v>
      </c>
    </row>
    <row r="13" spans="1:8" s="10" customFormat="1" ht="15" customHeight="1">
      <c r="A13" s="7" t="s">
        <v>12</v>
      </c>
      <c r="B13" s="8" t="s">
        <v>13</v>
      </c>
      <c r="C13" s="27">
        <v>0</v>
      </c>
      <c r="D13" s="27">
        <v>0</v>
      </c>
      <c r="E13" s="27">
        <v>27750</v>
      </c>
      <c r="F13" s="27">
        <v>0</v>
      </c>
      <c r="G13" s="27">
        <v>15412.5</v>
      </c>
      <c r="H13" s="9">
        <f>SUM(C13:G13)</f>
        <v>43162.5</v>
      </c>
    </row>
    <row r="14" spans="1:8" s="10" customFormat="1" ht="15" customHeight="1">
      <c r="A14" s="7">
        <v>124</v>
      </c>
      <c r="B14" s="8" t="s">
        <v>43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9">
        <f>SUM(C14:G14)</f>
        <v>0</v>
      </c>
    </row>
    <row r="15" spans="1:8" s="10" customFormat="1" ht="15" customHeight="1">
      <c r="A15" s="30" t="s">
        <v>14</v>
      </c>
      <c r="B15" s="31"/>
      <c r="C15" s="11">
        <f aca="true" t="shared" si="0" ref="C15:H15">SUM(C11:C14)</f>
        <v>0</v>
      </c>
      <c r="D15" s="11">
        <f t="shared" si="0"/>
        <v>0</v>
      </c>
      <c r="E15" s="11">
        <f t="shared" si="0"/>
        <v>27750</v>
      </c>
      <c r="F15" s="11">
        <f t="shared" si="0"/>
        <v>0</v>
      </c>
      <c r="G15" s="11">
        <f t="shared" si="0"/>
        <v>15412.5</v>
      </c>
      <c r="H15" s="11">
        <f t="shared" si="0"/>
        <v>43162.5</v>
      </c>
    </row>
    <row r="16" ht="12.75">
      <c r="A16" s="24" t="s">
        <v>49</v>
      </c>
    </row>
    <row r="17" ht="9.75" customHeight="1"/>
    <row r="18" spans="1:8" ht="12.75">
      <c r="A18" s="13" t="s">
        <v>15</v>
      </c>
      <c r="H18" s="14"/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5" ht="12.75">
      <c r="B25" s="13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C11" sqref="C11:G14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ht="15.75">
      <c r="A5" s="3" t="s">
        <v>48</v>
      </c>
    </row>
    <row r="6" ht="15.75">
      <c r="A6" s="3" t="s">
        <v>26</v>
      </c>
    </row>
    <row r="7" ht="12.75">
      <c r="A7" s="4" t="s">
        <v>1</v>
      </c>
    </row>
    <row r="8" spans="1:8" ht="12.75">
      <c r="A8" s="4"/>
      <c r="H8" s="5" t="s">
        <v>2</v>
      </c>
    </row>
    <row r="9" spans="1:8" s="1" customFormat="1" ht="12.75">
      <c r="A9" s="32" t="s">
        <v>3</v>
      </c>
      <c r="B9" s="34" t="s">
        <v>4</v>
      </c>
      <c r="C9" s="39" t="s">
        <v>19</v>
      </c>
      <c r="D9" s="40"/>
      <c r="E9" s="40"/>
      <c r="F9" s="40"/>
      <c r="G9" s="40"/>
      <c r="H9" s="32" t="s">
        <v>37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8</v>
      </c>
      <c r="B11" s="8" t="s">
        <v>9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9">
        <f>SUM(C11:G11)</f>
        <v>0</v>
      </c>
    </row>
    <row r="12" spans="1:8" s="10" customFormat="1" ht="15" customHeight="1">
      <c r="A12" s="7" t="s">
        <v>10</v>
      </c>
      <c r="B12" s="8" t="s">
        <v>11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9">
        <f>SUM(C12:G12)</f>
        <v>0</v>
      </c>
    </row>
    <row r="13" spans="1:8" s="10" customFormat="1" ht="15" customHeight="1">
      <c r="A13" s="7" t="s">
        <v>12</v>
      </c>
      <c r="B13" s="8" t="s">
        <v>13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9">
        <f>SUM(C13:G13)</f>
        <v>0</v>
      </c>
    </row>
    <row r="14" spans="1:8" s="10" customFormat="1" ht="15" customHeight="1">
      <c r="A14" s="7">
        <v>124</v>
      </c>
      <c r="B14" s="8" t="s">
        <v>43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9">
        <f>SUM(C14:G14)</f>
        <v>0</v>
      </c>
    </row>
    <row r="15" spans="1:8" s="10" customFormat="1" ht="12.75">
      <c r="A15" s="30" t="s">
        <v>14</v>
      </c>
      <c r="B15" s="31"/>
      <c r="C15" s="11">
        <f aca="true" t="shared" si="0" ref="C15:H15">SUM(C11:C14)</f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</row>
    <row r="16" ht="12.75">
      <c r="A16" s="24" t="s">
        <v>49</v>
      </c>
    </row>
    <row r="17" ht="9" customHeight="1"/>
    <row r="18" ht="12.75">
      <c r="A18" s="13" t="s">
        <v>15</v>
      </c>
    </row>
    <row r="19" ht="12.75">
      <c r="A19" s="15" t="s">
        <v>38</v>
      </c>
    </row>
    <row r="20" ht="12.75">
      <c r="A20" s="15" t="s">
        <v>39</v>
      </c>
    </row>
    <row r="21" ht="12.75">
      <c r="A21" s="15" t="s">
        <v>40</v>
      </c>
    </row>
    <row r="22" ht="12.75">
      <c r="A22" s="15" t="s">
        <v>41</v>
      </c>
    </row>
    <row r="23" ht="12.75">
      <c r="A23" s="15" t="s">
        <v>42</v>
      </c>
    </row>
    <row r="24" ht="12.75">
      <c r="A24" s="15"/>
    </row>
    <row r="26" ht="12.75">
      <c r="A26" s="15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2016-05-18T14:29:09Z</dcterms:modified>
  <cp:category/>
  <cp:version/>
  <cp:contentType/>
  <cp:contentStatus/>
</cp:coreProperties>
</file>