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<sst xmlns="http://schemas.openxmlformats.org/spreadsheetml/2006/main" count="674" uniqueCount="171">
  <si>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</si>
  <si>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</si>
  <si>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</si>
  <si>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</si>
  <si>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</si>
  <si>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</si>
  <si>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</si>
  <si>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</si>
  <si>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</si>
  <si>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</si>
  <si>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</si>
  <si>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</si>
  <si>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</si>
  <si>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</si>
  <si>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</si>
  <si>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</si>
  <si>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</si>
  <si>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</si>
  <si>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</si>
  <si>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</si>
  <si>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</si>
  <si>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</si>
  <si>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</si>
  <si>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</si>
  <si>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</si>
  <si>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</si>
  <si>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</si>
  <si>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</si>
  <si>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</si>
  <si>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</si>
  <si>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</si>
  <si>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</si>
  <si>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</si>
  <si>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</si>
  <si>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</si>
  <si>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</si>
  <si>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</si>
  <si>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</si>
  <si>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</si>
  <si>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</si>
  <si>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</si>
  <si>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</si>
  <si>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</si>
  <si>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</si>
  <si>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</si>
  <si>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</si>
  <si>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</si>
  <si>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</si>
  <si>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</si>
  <si>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</si>
  <si>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</si>
  <si>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</si>
  <si>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</si>
  <si>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</si>
  <si>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</si>
  <si>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</si>
  <si>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</si>
  <si>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</si>
  <si>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</si>
  <si>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</si>
  <si>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</si>
  <si>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</si>
  <si>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</si>
  <si>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</si>
  <si>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</si>
  <si>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</si>
  <si>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</si>
  <si>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</si>
  <si>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</si>
  <si>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</si>
  <si>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</si>
  <si>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</si>
  <si>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</si>
  <si>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</si>
  <si>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</si>
  <si>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</si>
  <si>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</si>
  <si>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</si>
  <si>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</si>
  <si>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</si>
  <si>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</si>
  <si>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</si>
  <si>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</si>
  <si>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</si>
  <si>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</si>
  <si>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</si>
  <si>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</si>
  <si>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</si>
  <si>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</si>
  <si>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</si>
  <si>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</si>
  <si>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</si>
  <si>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</si>
  <si>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</si>
  <si>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</si>
  <si>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</si>
  <si>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</si>
  <si>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</si>
  <si>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</si>
  <si>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</si>
  <si>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</si>
  <si>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</si>
  <si>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</si>
  <si>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</si>
  <si>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</si>
  <si>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</si>
  <si>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</si>
  <si>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</si>
  <si>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</si>
  <si>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</si>
  <si>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</si>
  <si>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</si>
  <si>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</si>
  <si>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</si>
  <si>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</si>
  <si>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</si>
  <si>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</si>
  <si>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</si>
  <si>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</si>
  <si>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</si>
  <si>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</si>
  <si>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</si>
  <si>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</si>
  <si>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</si>
  <si>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</si>
  <si>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</si>
  <si>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</si>
  <si>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</si>
  <si>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</si>
  <si>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</si>
  <si>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</si>
  <si>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</si>
  <si>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</si>
  <si>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</si>
  <si>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</si>
  <si>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</si>
  <si>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</si>
  <si>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</si>
  <si>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</si>
  <si>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</si>
  <si>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</si>
  <si>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</si>
  <si>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</si>
  <si>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</si>
  <si>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</si>
  <si>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</si>
  <si>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</si>
  <si>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</si>
  <si>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</si>
  <si>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</si>
  <si>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</si>
  <si>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</si>
  <si>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</si>
  <si>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</si>
  <si>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</si>
  <si>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</si>
  <si>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</si>
  <si>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</si>
  <si>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</si>
  <si>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</si>
  <si>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</si>
  <si>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</si>
  <si>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</si>
  <si>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</si>
  <si>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</si>
  <si>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</si>
  <si>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</si>
  <si>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</si>
  <si>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</si>
  <si>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AGOSTO 2023</t>
  </si>
  <si>
    <t>Fuente: Reporte SIAF Operaciones en Linea al 31 de Agosto del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</si>
</sst>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4"/>
      <color indexed="63"/>
      <name val="Calibri"/>
      <family val="2"/>
    </font>
    <font>
      <sz val="6.3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agosto - 2023</a:t>
            </a:r>
          </a:p>
        </c:rich>
      </c:tx>
      <c:layout>
        <c:manualLayout>
          <c:xMode val="factor"/>
          <c:yMode val="factor"/>
          <c:x val="-0.02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9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13046716"/>
        <c:axId val="50311581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50151046"/>
        <c:axId val="48706231"/>
      </c:line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0311581"/>
        <c:crosses val="autoZero"/>
        <c:auto val="1"/>
        <c:lblOffset val="100"/>
        <c:tickLblSkip val="1"/>
        <c:noMultiLvlLbl val="0"/>
      </c:catAx>
      <c:valAx>
        <c:axId val="503115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046716"/>
        <c:crossesAt val="1"/>
        <c:crossBetween val="between"/>
        <c:dispUnits/>
      </c:valAx>
      <c:catAx>
        <c:axId val="50151046"/>
        <c:scaling>
          <c:orientation val="minMax"/>
        </c:scaling>
        <c:axPos val="b"/>
        <c:delete val="1"/>
        <c:majorTickMark val="out"/>
        <c:minorTickMark val="none"/>
        <c:tickLblPos val="nextTo"/>
        <c:crossAx val="48706231"/>
        <c:crosses val="autoZero"/>
        <c:auto val="1"/>
        <c:lblOffset val="100"/>
        <c:tickLblSkip val="1"/>
        <c:noMultiLvlLbl val="0"/>
      </c:catAx>
      <c:valAx>
        <c:axId val="487062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1510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"/>
          <c:y val="0.98475"/>
          <c:w val="0.039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AGOSTO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35702896"/>
        <c:axId val="52890609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6253434"/>
        <c:axId val="56280907"/>
      </c:line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702896"/>
        <c:crossesAt val="1"/>
        <c:crossBetween val="between"/>
        <c:dispUnits/>
      </c:valAx>
      <c:catAx>
        <c:axId val="6253434"/>
        <c:scaling>
          <c:orientation val="minMax"/>
        </c:scaling>
        <c:axPos val="b"/>
        <c:delete val="1"/>
        <c:majorTickMark val="out"/>
        <c:minorTickMark val="none"/>
        <c:tickLblPos val="nextTo"/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534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6175"/>
          <c:w val="0.122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AGOSTO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36766116"/>
        <c:axId val="62459589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25265390"/>
        <c:axId val="26061919"/>
      </c:line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766116"/>
        <c:crossesAt val="1"/>
        <c:crossBetween val="between"/>
        <c:dispUnits/>
      </c:valAx>
      <c:catAx>
        <c:axId val="25265390"/>
        <c:scaling>
          <c:orientation val="minMax"/>
        </c:scaling>
        <c:axPos val="b"/>
        <c:delete val="1"/>
        <c:majorTickMark val="out"/>
        <c:minorTickMark val="none"/>
        <c:tickLblPos val="nextTo"/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653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75"/>
          <c:w val="0.107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RDR</a:t>
            </a:r>
          </a:p>
        </c:rich>
      </c:tx>
      <c:layout>
        <c:manualLayout>
          <c:xMode val="factor"/>
          <c:yMode val="factor"/>
          <c:x val="0.008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33230680"/>
        <c:axId val="30640665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7330530"/>
        <c:axId val="65974771"/>
      </c:line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230680"/>
        <c:crossesAt val="1"/>
        <c:crossBetween val="between"/>
        <c:dispUnits/>
      </c:valAx>
      <c:catAx>
        <c:axId val="7330530"/>
        <c:scaling>
          <c:orientation val="minMax"/>
        </c:scaling>
        <c:axPos val="b"/>
        <c:delete val="1"/>
        <c:majorTickMark val="out"/>
        <c:minorTickMark val="none"/>
        <c:tickLblPos val="nextTo"/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3305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75"/>
          <c:y val="0.96825"/>
          <c:w val="0.116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56902028"/>
        <c:axId val="42356205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45661526"/>
        <c:axId val="8300551"/>
      </c:line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356205"/>
        <c:crosses val="autoZero"/>
        <c:auto val="1"/>
        <c:lblOffset val="100"/>
        <c:tickLblSkip val="1"/>
        <c:noMultiLvlLbl val="0"/>
      </c:catAx>
      <c:valAx>
        <c:axId val="423562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902028"/>
        <c:crossesAt val="1"/>
        <c:crossBetween val="between"/>
        <c:dispUnits/>
      </c:valAx>
      <c:catAx>
        <c:axId val="45661526"/>
        <c:scaling>
          <c:orientation val="minMax"/>
        </c:scaling>
        <c:axPos val="b"/>
        <c:delete val="1"/>
        <c:majorTickMark val="out"/>
        <c:minorTickMark val="none"/>
        <c:tickLblPos val="nextTo"/>
        <c:crossAx val="8300551"/>
        <c:crosses val="autoZero"/>
        <c:auto val="1"/>
        <c:lblOffset val="100"/>
        <c:tickLblSkip val="1"/>
        <c:noMultiLvlLbl val="0"/>
      </c:catAx>
      <c:valAx>
        <c:axId val="8300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6615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5125"/>
          <c:w val="0.122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7596096"/>
        <c:axId val="1256001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11304010"/>
        <c:axId val="34627227"/>
      </c:lineChart>
      <c:catAx>
        <c:axId val="7596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596096"/>
        <c:crossesAt val="1"/>
        <c:crossBetween val="between"/>
        <c:dispUnits/>
      </c:valAx>
      <c:catAx>
        <c:axId val="11304010"/>
        <c:scaling>
          <c:orientation val="minMax"/>
        </c:scaling>
        <c:axPos val="b"/>
        <c:delete val="1"/>
        <c:majorTickMark val="out"/>
        <c:minorTickMark val="none"/>
        <c:tickLblPos val="nextTo"/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3040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8"/>
          <c:w val="0.1242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232660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0</xdr:colOff>
      <xdr:row>56</xdr:row>
      <xdr:rowOff>19050</xdr:rowOff>
    </xdr:from>
    <xdr:to>
      <xdr:col>9</xdr:col>
      <xdr:colOff>657225</xdr:colOff>
      <xdr:row>84</xdr:row>
      <xdr:rowOff>66675</xdr:rowOff>
    </xdr:to>
    <xdr:graphicFrame>
      <xdr:nvGraphicFramePr>
        <xdr:cNvPr id="5" name="Gráfico 1"/>
        <xdr:cNvGraphicFramePr/>
      </xdr:nvGraphicFramePr>
      <xdr:xfrm>
        <a:off x="0" y="99917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142875</xdr:rowOff>
    </xdr:from>
    <xdr:to>
      <xdr:col>7</xdr:col>
      <xdr:colOff>762000</xdr:colOff>
      <xdr:row>90</xdr:row>
      <xdr:rowOff>66675</xdr:rowOff>
    </xdr:to>
    <xdr:graphicFrame>
      <xdr:nvGraphicFramePr>
        <xdr:cNvPr id="1" name="Gráfico 1"/>
        <xdr:cNvGraphicFramePr/>
      </xdr:nvGraphicFramePr>
      <xdr:xfrm>
        <a:off x="28575" y="9801225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100122105.05</v>
      </c>
      <c r="D13" s="39">
        <f aca="true" t="shared" si="0" ref="D13:D47">+C13/$C$47*100</f>
        <v>23.269218830656776</v>
      </c>
      <c r="E13" s="41">
        <v>95864095.9700001</v>
      </c>
      <c r="F13" s="39">
        <f aca="true" t="shared" si="1" ref="F13:F47">+E13/$E$47*100</f>
        <v>16.80439961601262</v>
      </c>
      <c r="G13" s="41">
        <v>119419572.97000016</v>
      </c>
      <c r="H13" s="39">
        <f aca="true" t="shared" si="2" ref="H13:H47">+G13/$G$47*100</f>
        <v>18.42148546066248</v>
      </c>
      <c r="I13" s="4">
        <v>101923695.1199999</v>
      </c>
      <c r="J13" s="39">
        <f aca="true" t="shared" si="3" ref="J13:J47">+I13/$I$47*100</f>
        <v>16.157471852698418</v>
      </c>
      <c r="K13" s="4">
        <v>83059225.45000002</v>
      </c>
      <c r="L13" s="39">
        <f aca="true" t="shared" si="4" ref="L13:L47">+K13/$K$47*100</f>
        <v>14.04743316860161</v>
      </c>
      <c r="M13" s="4">
        <v>97071997.66000004</v>
      </c>
      <c r="N13" s="39">
        <f aca="true" t="shared" si="5" ref="N13:N47">+M13/$M$47*100</f>
        <v>16.60140391945209</v>
      </c>
      <c r="O13" s="4">
        <v>125739670.47000013</v>
      </c>
      <c r="P13" s="39">
        <f aca="true" t="shared" si="6" ref="P13:P47">+O13/$O$47*100</f>
        <v>17.50983762963195</v>
      </c>
      <c r="Q13" s="4">
        <v>100607824.57000001</v>
      </c>
      <c r="R13" s="39">
        <f aca="true" t="shared" si="7" ref="R13:R47">+Q13/$Q$47*100</f>
        <v>11.326305043823073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823808187.2600005</v>
      </c>
      <c r="AB13" s="8"/>
    </row>
    <row r="14" spans="1:28" ht="15" customHeight="1">
      <c r="A14" s="2" t="s">
        <v>35</v>
      </c>
      <c r="B14" s="3" t="s">
        <v>66</v>
      </c>
      <c r="C14" s="41">
        <v>3104335.089999999</v>
      </c>
      <c r="D14" s="39">
        <f t="shared" si="0"/>
        <v>0.7214735696659883</v>
      </c>
      <c r="E14" s="41">
        <v>2961024.6900000004</v>
      </c>
      <c r="F14" s="39">
        <f t="shared" si="1"/>
        <v>0.5190498242346263</v>
      </c>
      <c r="G14" s="41">
        <v>4297549.3</v>
      </c>
      <c r="H14" s="39">
        <f t="shared" si="2"/>
        <v>0.6629335541697015</v>
      </c>
      <c r="I14" s="4">
        <v>3355518.9599999986</v>
      </c>
      <c r="J14" s="39">
        <f t="shared" si="3"/>
        <v>0.5319342384865834</v>
      </c>
      <c r="K14" s="4">
        <v>3665146.429999999</v>
      </c>
      <c r="L14" s="39">
        <f t="shared" si="4"/>
        <v>0.6198697284934018</v>
      </c>
      <c r="M14" s="4">
        <v>3088852.6399999997</v>
      </c>
      <c r="N14" s="39">
        <f t="shared" si="5"/>
        <v>0.528260379516598</v>
      </c>
      <c r="O14" s="4">
        <v>3669897.460000001</v>
      </c>
      <c r="P14" s="39">
        <f t="shared" si="6"/>
        <v>0.5110503980311462</v>
      </c>
      <c r="Q14" s="4">
        <v>4408793.740000002</v>
      </c>
      <c r="R14" s="39">
        <f t="shared" si="7"/>
        <v>0.49633657211019455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28551118.31</v>
      </c>
      <c r="AB14" s="8"/>
    </row>
    <row r="15" spans="1:28" ht="15" customHeight="1">
      <c r="A15" s="2" t="s">
        <v>36</v>
      </c>
      <c r="B15" s="3" t="s">
        <v>67</v>
      </c>
      <c r="C15" s="41">
        <v>3794758.930000001</v>
      </c>
      <c r="D15" s="39">
        <f t="shared" si="0"/>
        <v>0.8819338737201169</v>
      </c>
      <c r="E15" s="41">
        <v>5484671.389999999</v>
      </c>
      <c r="F15" s="39">
        <f t="shared" si="1"/>
        <v>0.9614299166698885</v>
      </c>
      <c r="G15" s="41">
        <v>5687051.850000002</v>
      </c>
      <c r="H15" s="39">
        <f t="shared" si="2"/>
        <v>0.8772761479822646</v>
      </c>
      <c r="I15" s="4">
        <v>6480579.65</v>
      </c>
      <c r="J15" s="39">
        <f t="shared" si="3"/>
        <v>1.027335038832384</v>
      </c>
      <c r="K15" s="4">
        <v>5485126.690000001</v>
      </c>
      <c r="L15" s="39">
        <f t="shared" si="4"/>
        <v>0.9276748029088197</v>
      </c>
      <c r="M15" s="4">
        <v>6857268.330000005</v>
      </c>
      <c r="N15" s="39">
        <f t="shared" si="5"/>
        <v>1.1727406880934763</v>
      </c>
      <c r="O15" s="4">
        <v>5879922.760000001</v>
      </c>
      <c r="P15" s="39">
        <f t="shared" si="6"/>
        <v>0.8188067649417091</v>
      </c>
      <c r="Q15" s="4">
        <v>5780593.77</v>
      </c>
      <c r="R15" s="39">
        <f t="shared" si="7"/>
        <v>0.6507721308285437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45449973.370000005</v>
      </c>
      <c r="AB15" s="8"/>
    </row>
    <row r="16" spans="1:28" ht="15" customHeight="1">
      <c r="A16" s="2" t="s">
        <v>37</v>
      </c>
      <c r="B16" s="3" t="s">
        <v>68</v>
      </c>
      <c r="C16" s="41">
        <v>2058713.03</v>
      </c>
      <c r="D16" s="39">
        <f t="shared" si="0"/>
        <v>0.4784622135208939</v>
      </c>
      <c r="E16" s="41">
        <v>2810920.0799999996</v>
      </c>
      <c r="F16" s="39">
        <f t="shared" si="1"/>
        <v>0.4927373886441931</v>
      </c>
      <c r="G16" s="41">
        <v>3864823.209999997</v>
      </c>
      <c r="H16" s="39">
        <f t="shared" si="2"/>
        <v>0.5961818720364308</v>
      </c>
      <c r="I16" s="4">
        <v>7925776.920000004</v>
      </c>
      <c r="J16" s="39">
        <f t="shared" si="3"/>
        <v>1.2564351924731016</v>
      </c>
      <c r="K16" s="4">
        <v>5628810.8199999975</v>
      </c>
      <c r="L16" s="39">
        <f t="shared" si="4"/>
        <v>0.9519754534702514</v>
      </c>
      <c r="M16" s="4">
        <v>4078885.0599999987</v>
      </c>
      <c r="N16" s="39">
        <f t="shared" si="5"/>
        <v>0.6975772627988432</v>
      </c>
      <c r="O16" s="4">
        <v>3076162.039999999</v>
      </c>
      <c r="P16" s="39">
        <f t="shared" si="6"/>
        <v>0.4283699618545478</v>
      </c>
      <c r="Q16" s="4">
        <v>3797096.2199999993</v>
      </c>
      <c r="R16" s="39">
        <f t="shared" si="7"/>
        <v>0.427472418296297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33241187.379999995</v>
      </c>
      <c r="AB16" s="8"/>
    </row>
    <row r="17" spans="1:28" ht="15" customHeight="1">
      <c r="A17" s="2" t="s">
        <v>38</v>
      </c>
      <c r="B17" s="3" t="s">
        <v>69</v>
      </c>
      <c r="C17" s="41">
        <v>2903403.29</v>
      </c>
      <c r="D17" s="39">
        <f t="shared" si="0"/>
        <v>0.6747753303320987</v>
      </c>
      <c r="E17" s="41">
        <v>3551871.939999999</v>
      </c>
      <c r="F17" s="39">
        <f t="shared" si="1"/>
        <v>0.6226217945385996</v>
      </c>
      <c r="G17" s="41">
        <v>3745812.739999998</v>
      </c>
      <c r="H17" s="39">
        <f t="shared" si="2"/>
        <v>0.5778234941905953</v>
      </c>
      <c r="I17" s="4">
        <v>3543669.979999999</v>
      </c>
      <c r="J17" s="39">
        <f t="shared" si="3"/>
        <v>0.5617609123147576</v>
      </c>
      <c r="K17" s="4">
        <v>4119318.809999999</v>
      </c>
      <c r="L17" s="39">
        <f t="shared" si="4"/>
        <v>0.696681860083954</v>
      </c>
      <c r="M17" s="4">
        <v>3308427.049999999</v>
      </c>
      <c r="N17" s="39">
        <f t="shared" si="5"/>
        <v>0.5658123364007349</v>
      </c>
      <c r="O17" s="4">
        <v>4296145.339999998</v>
      </c>
      <c r="P17" s="39">
        <f t="shared" si="6"/>
        <v>0.598258346435285</v>
      </c>
      <c r="Q17" s="4">
        <v>5826899.279999999</v>
      </c>
      <c r="R17" s="39">
        <f t="shared" si="7"/>
        <v>0.6559851481431651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31295548.429999992</v>
      </c>
      <c r="AB17" s="8"/>
    </row>
    <row r="18" spans="1:28" ht="15" customHeight="1">
      <c r="A18" s="2" t="s">
        <v>39</v>
      </c>
      <c r="B18" s="3" t="s">
        <v>70</v>
      </c>
      <c r="C18" s="41">
        <v>14618191.14</v>
      </c>
      <c r="D18" s="39">
        <f t="shared" si="0"/>
        <v>3.3973905000814613</v>
      </c>
      <c r="E18" s="41">
        <v>21553061.869999997</v>
      </c>
      <c r="F18" s="39">
        <f t="shared" si="1"/>
        <v>3.7781221524841535</v>
      </c>
      <c r="G18" s="41">
        <v>22197430.159999996</v>
      </c>
      <c r="H18" s="39">
        <f t="shared" si="2"/>
        <v>3.4241425152243217</v>
      </c>
      <c r="I18" s="4">
        <v>20215097.9</v>
      </c>
      <c r="J18" s="39">
        <f t="shared" si="3"/>
        <v>3.204601981259029</v>
      </c>
      <c r="K18" s="4">
        <v>24130584.61</v>
      </c>
      <c r="L18" s="39">
        <f t="shared" si="4"/>
        <v>4.081097226608697</v>
      </c>
      <c r="M18" s="4">
        <v>20660692.470000017</v>
      </c>
      <c r="N18" s="39">
        <f t="shared" si="5"/>
        <v>3.533423739268419</v>
      </c>
      <c r="O18" s="4">
        <v>19781805.869999994</v>
      </c>
      <c r="P18" s="39">
        <f t="shared" si="6"/>
        <v>2.754709054905953</v>
      </c>
      <c r="Q18" s="4">
        <v>21293609.810000006</v>
      </c>
      <c r="R18" s="39">
        <f t="shared" si="7"/>
        <v>2.397208380391914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164450473.83</v>
      </c>
      <c r="AB18" s="8"/>
    </row>
    <row r="19" spans="1:28" ht="15" customHeight="1">
      <c r="A19" s="2" t="s">
        <v>40</v>
      </c>
      <c r="B19" s="3" t="s">
        <v>71</v>
      </c>
      <c r="C19" s="41">
        <v>11168235.97</v>
      </c>
      <c r="D19" s="39">
        <f t="shared" si="0"/>
        <v>2.5955919185734535</v>
      </c>
      <c r="E19" s="41">
        <v>13134162.020000003</v>
      </c>
      <c r="F19" s="39">
        <f t="shared" si="1"/>
        <v>2.302339629579416</v>
      </c>
      <c r="G19" s="41">
        <v>14440449.209999995</v>
      </c>
      <c r="H19" s="39">
        <f t="shared" si="2"/>
        <v>2.227562187266207</v>
      </c>
      <c r="I19" s="4">
        <v>15263315.549999997</v>
      </c>
      <c r="J19" s="39">
        <f t="shared" si="3"/>
        <v>2.419619805655838</v>
      </c>
      <c r="K19" s="4">
        <v>17515541.250000007</v>
      </c>
      <c r="L19" s="39">
        <f t="shared" si="4"/>
        <v>2.962324700094585</v>
      </c>
      <c r="M19" s="4">
        <v>15013692.059999995</v>
      </c>
      <c r="N19" s="39">
        <f t="shared" si="5"/>
        <v>2.567664951980659</v>
      </c>
      <c r="O19" s="4">
        <v>17063464.560000006</v>
      </c>
      <c r="P19" s="39">
        <f t="shared" si="6"/>
        <v>2.3761673044615144</v>
      </c>
      <c r="Q19" s="4">
        <v>17446693.280000005</v>
      </c>
      <c r="R19" s="39">
        <f t="shared" si="7"/>
        <v>1.9641272529236455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121045553.9</v>
      </c>
      <c r="AB19" s="8"/>
    </row>
    <row r="20" spans="1:28" ht="15" customHeight="1">
      <c r="A20" s="2" t="s">
        <v>41</v>
      </c>
      <c r="B20" s="3" t="s">
        <v>72</v>
      </c>
      <c r="C20" s="41">
        <v>13019970.270000007</v>
      </c>
      <c r="D20" s="39">
        <f t="shared" si="0"/>
        <v>3.025950535398532</v>
      </c>
      <c r="E20" s="41">
        <v>17793276.620000005</v>
      </c>
      <c r="F20" s="39">
        <f t="shared" si="1"/>
        <v>3.119054404834796</v>
      </c>
      <c r="G20" s="41">
        <v>21048185.970000032</v>
      </c>
      <c r="H20" s="39">
        <f t="shared" si="2"/>
        <v>3.2468618181801823</v>
      </c>
      <c r="I20" s="4">
        <v>18286123.03</v>
      </c>
      <c r="J20" s="39">
        <f t="shared" si="3"/>
        <v>2.898810897744124</v>
      </c>
      <c r="K20" s="4">
        <v>19419173.630000018</v>
      </c>
      <c r="L20" s="39">
        <f t="shared" si="4"/>
        <v>3.284277481266784</v>
      </c>
      <c r="M20" s="4">
        <v>19104656.470000006</v>
      </c>
      <c r="N20" s="39">
        <f t="shared" si="5"/>
        <v>3.2673080439915165</v>
      </c>
      <c r="O20" s="4">
        <v>19294200.070000004</v>
      </c>
      <c r="P20" s="39">
        <f t="shared" si="6"/>
        <v>2.6868076650474233</v>
      </c>
      <c r="Q20" s="4">
        <v>21948032.219999988</v>
      </c>
      <c r="R20" s="39">
        <f t="shared" si="7"/>
        <v>2.470882449728504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149913618.28000006</v>
      </c>
      <c r="AB20" s="8"/>
    </row>
    <row r="21" spans="1:28" ht="15" customHeight="1">
      <c r="A21" s="2" t="s">
        <v>42</v>
      </c>
      <c r="B21" s="3" t="s">
        <v>73</v>
      </c>
      <c r="C21" s="41">
        <v>2963619.07</v>
      </c>
      <c r="D21" s="39">
        <f t="shared" si="0"/>
        <v>0.688769983772305</v>
      </c>
      <c r="E21" s="41">
        <v>3912916.2799999975</v>
      </c>
      <c r="F21" s="39">
        <f t="shared" si="1"/>
        <v>0.6859106964686628</v>
      </c>
      <c r="G21" s="41">
        <v>4383933.559999999</v>
      </c>
      <c r="H21" s="39">
        <f t="shared" si="2"/>
        <v>0.6762590614550091</v>
      </c>
      <c r="I21" s="4">
        <v>3944846.82</v>
      </c>
      <c r="J21" s="39">
        <f t="shared" si="3"/>
        <v>0.6253575420545145</v>
      </c>
      <c r="K21" s="4">
        <v>5420764.220000001</v>
      </c>
      <c r="L21" s="39">
        <f t="shared" si="4"/>
        <v>0.9167894678844111</v>
      </c>
      <c r="M21" s="4">
        <v>3792538.319999999</v>
      </c>
      <c r="N21" s="39">
        <f t="shared" si="5"/>
        <v>0.6486057982534383</v>
      </c>
      <c r="O21" s="4">
        <v>4249572.339999998</v>
      </c>
      <c r="P21" s="39">
        <f t="shared" si="6"/>
        <v>0.5917728382032635</v>
      </c>
      <c r="Q21" s="4">
        <v>3895985.7099999986</v>
      </c>
      <c r="R21" s="39">
        <f t="shared" si="7"/>
        <v>0.4386052753494657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32564176.31999999</v>
      </c>
      <c r="AB21" s="8"/>
    </row>
    <row r="22" spans="1:28" ht="15" customHeight="1">
      <c r="A22" s="2" t="s">
        <v>43</v>
      </c>
      <c r="B22" s="3" t="s">
        <v>74</v>
      </c>
      <c r="C22" s="41">
        <v>7634177.080000009</v>
      </c>
      <c r="D22" s="39">
        <f t="shared" si="0"/>
        <v>1.7742469255694555</v>
      </c>
      <c r="E22" s="41">
        <v>8492287.870000003</v>
      </c>
      <c r="F22" s="39">
        <f t="shared" si="1"/>
        <v>1.488647001546397</v>
      </c>
      <c r="G22" s="41">
        <v>9472175.26</v>
      </c>
      <c r="H22" s="39">
        <f t="shared" si="2"/>
        <v>1.461163647577031</v>
      </c>
      <c r="I22" s="4">
        <v>10611321.19</v>
      </c>
      <c r="J22" s="39">
        <f t="shared" si="3"/>
        <v>1.6821615743572487</v>
      </c>
      <c r="K22" s="4">
        <v>9647770.010000004</v>
      </c>
      <c r="L22" s="39">
        <f t="shared" si="4"/>
        <v>1.6316839424790701</v>
      </c>
      <c r="M22" s="4">
        <v>9916076.630000005</v>
      </c>
      <c r="N22" s="39">
        <f t="shared" si="5"/>
        <v>1.6958628378851606</v>
      </c>
      <c r="O22" s="4">
        <v>10891044.429999996</v>
      </c>
      <c r="P22" s="39">
        <f t="shared" si="6"/>
        <v>1.5166289117316085</v>
      </c>
      <c r="Q22" s="4">
        <v>9123657.08</v>
      </c>
      <c r="R22" s="39">
        <f t="shared" si="7"/>
        <v>1.0271300830226875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75788509.55000001</v>
      </c>
      <c r="AB22" s="8"/>
    </row>
    <row r="23" spans="1:28" ht="15" customHeight="1">
      <c r="A23" s="2" t="s">
        <v>44</v>
      </c>
      <c r="B23" s="3" t="s">
        <v>75</v>
      </c>
      <c r="C23" s="41">
        <v>13904199.289999997</v>
      </c>
      <c r="D23" s="39">
        <f t="shared" si="0"/>
        <v>3.2314527923928478</v>
      </c>
      <c r="E23" s="41">
        <v>20226513.59000002</v>
      </c>
      <c r="F23" s="39">
        <f t="shared" si="1"/>
        <v>3.5455862152128113</v>
      </c>
      <c r="G23" s="41">
        <v>21871336.430000007</v>
      </c>
      <c r="H23" s="39">
        <f t="shared" si="2"/>
        <v>3.373839782124471</v>
      </c>
      <c r="I23" s="4">
        <v>19550031.110000037</v>
      </c>
      <c r="J23" s="39">
        <f t="shared" si="3"/>
        <v>3.0991721503748826</v>
      </c>
      <c r="K23" s="4">
        <v>28365864.750000037</v>
      </c>
      <c r="L23" s="39">
        <f t="shared" si="4"/>
        <v>4.797391104797712</v>
      </c>
      <c r="M23" s="4">
        <v>20101065.24000002</v>
      </c>
      <c r="N23" s="39">
        <f t="shared" si="5"/>
        <v>3.437715420561567</v>
      </c>
      <c r="O23" s="4">
        <v>23018158.09000002</v>
      </c>
      <c r="P23" s="39">
        <f t="shared" si="6"/>
        <v>3.20538624908565</v>
      </c>
      <c r="Q23" s="4">
        <v>22624437.430000026</v>
      </c>
      <c r="R23" s="39">
        <f t="shared" si="7"/>
        <v>2.5470313156287023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169661605.9300002</v>
      </c>
      <c r="AB23" s="8"/>
    </row>
    <row r="24" spans="1:28" ht="15" customHeight="1">
      <c r="A24" s="2" t="s">
        <v>45</v>
      </c>
      <c r="B24" s="3" t="s">
        <v>76</v>
      </c>
      <c r="C24" s="41">
        <v>11768468.620000007</v>
      </c>
      <c r="D24" s="39">
        <f t="shared" si="0"/>
        <v>2.735091031932888</v>
      </c>
      <c r="E24" s="41">
        <v>15949384.920000004</v>
      </c>
      <c r="F24" s="39">
        <f t="shared" si="1"/>
        <v>2.7958312766977973</v>
      </c>
      <c r="G24" s="41">
        <v>20540896.430000015</v>
      </c>
      <c r="H24" s="39">
        <f t="shared" si="2"/>
        <v>3.1686080893060713</v>
      </c>
      <c r="I24" s="4">
        <v>18397786.47</v>
      </c>
      <c r="J24" s="39">
        <f t="shared" si="3"/>
        <v>2.9165123643819975</v>
      </c>
      <c r="K24" s="4">
        <v>19818132.82000002</v>
      </c>
      <c r="L24" s="39">
        <f t="shared" si="4"/>
        <v>3.3517516544024115</v>
      </c>
      <c r="M24" s="4">
        <v>19650646.730000004</v>
      </c>
      <c r="N24" s="39">
        <f t="shared" si="5"/>
        <v>3.3606841468929374</v>
      </c>
      <c r="O24" s="4">
        <v>16059613.149999997</v>
      </c>
      <c r="P24" s="39">
        <f t="shared" si="6"/>
        <v>2.2363762971551053</v>
      </c>
      <c r="Q24" s="4">
        <v>17270642.700000003</v>
      </c>
      <c r="R24" s="39">
        <f t="shared" si="7"/>
        <v>1.9443076953420715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139455571.84000003</v>
      </c>
      <c r="AB24" s="8"/>
    </row>
    <row r="25" spans="1:28" ht="15" customHeight="1">
      <c r="A25" s="2" t="s">
        <v>46</v>
      </c>
      <c r="B25" s="3" t="s">
        <v>77</v>
      </c>
      <c r="C25" s="41">
        <v>19198998.040000003</v>
      </c>
      <c r="D25" s="39">
        <f t="shared" si="0"/>
        <v>4.4620085294751854</v>
      </c>
      <c r="E25" s="41">
        <v>22609093.309999995</v>
      </c>
      <c r="F25" s="39">
        <f t="shared" si="1"/>
        <v>3.963238114255562</v>
      </c>
      <c r="G25" s="41">
        <v>24299927.660000008</v>
      </c>
      <c r="H25" s="39">
        <f t="shared" si="2"/>
        <v>3.7484706480762053</v>
      </c>
      <c r="I25" s="4">
        <v>24255499.370000016</v>
      </c>
      <c r="J25" s="39">
        <f t="shared" si="3"/>
        <v>3.845107341158569</v>
      </c>
      <c r="K25" s="4">
        <v>27037192.269999996</v>
      </c>
      <c r="L25" s="39">
        <f t="shared" si="4"/>
        <v>4.5726787051257896</v>
      </c>
      <c r="M25" s="4">
        <v>25764118.430000007</v>
      </c>
      <c r="N25" s="39">
        <f t="shared" si="5"/>
        <v>4.406219579235862</v>
      </c>
      <c r="O25" s="4">
        <v>26809632.940000013</v>
      </c>
      <c r="P25" s="39">
        <f t="shared" si="6"/>
        <v>3.7333668677096856</v>
      </c>
      <c r="Q25" s="4">
        <v>26988122.649999972</v>
      </c>
      <c r="R25" s="39">
        <f t="shared" si="7"/>
        <v>3.038289626084998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196962584.67000002</v>
      </c>
      <c r="AB25" s="8"/>
    </row>
    <row r="26" spans="1:28" ht="15" customHeight="1">
      <c r="A26" s="2" t="s">
        <v>47</v>
      </c>
      <c r="B26" s="3" t="s">
        <v>78</v>
      </c>
      <c r="C26" s="41">
        <v>14724472.77</v>
      </c>
      <c r="D26" s="39">
        <f t="shared" si="0"/>
        <v>3.422091244286887</v>
      </c>
      <c r="E26" s="41">
        <v>20239523.009999998</v>
      </c>
      <c r="F26" s="39">
        <f t="shared" si="1"/>
        <v>3.547866688316325</v>
      </c>
      <c r="G26" s="41">
        <v>24620388.440000005</v>
      </c>
      <c r="H26" s="39">
        <f t="shared" si="2"/>
        <v>3.7979044506988755</v>
      </c>
      <c r="I26" s="4">
        <v>22141636.680000003</v>
      </c>
      <c r="J26" s="39">
        <f t="shared" si="3"/>
        <v>3.510006883174461</v>
      </c>
      <c r="K26" s="4">
        <v>21536563.55999999</v>
      </c>
      <c r="L26" s="39">
        <f t="shared" si="4"/>
        <v>3.642382115308308</v>
      </c>
      <c r="M26" s="4">
        <v>22655211.679999996</v>
      </c>
      <c r="N26" s="39">
        <f t="shared" si="5"/>
        <v>3.8745295146568277</v>
      </c>
      <c r="O26" s="4">
        <v>22576356.55</v>
      </c>
      <c r="P26" s="39">
        <f t="shared" si="6"/>
        <v>3.143863316816098</v>
      </c>
      <c r="Q26" s="4">
        <v>19158124.500000015</v>
      </c>
      <c r="R26" s="39">
        <f t="shared" si="7"/>
        <v>2.156798072932833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167652277.19</v>
      </c>
      <c r="AB26" s="8"/>
    </row>
    <row r="27" spans="1:28" ht="15" customHeight="1">
      <c r="A27" s="2" t="s">
        <v>48</v>
      </c>
      <c r="B27" s="3" t="s">
        <v>79</v>
      </c>
      <c r="C27" s="41">
        <v>7612317.720000001</v>
      </c>
      <c r="D27" s="39">
        <f t="shared" si="0"/>
        <v>1.769166626557721</v>
      </c>
      <c r="E27" s="41">
        <v>9719853.769999996</v>
      </c>
      <c r="F27" s="39">
        <f t="shared" si="1"/>
        <v>1.7038319227607543</v>
      </c>
      <c r="G27" s="41">
        <v>9020740.009999996</v>
      </c>
      <c r="H27" s="39">
        <f t="shared" si="2"/>
        <v>1.3915259182879243</v>
      </c>
      <c r="I27" s="4">
        <v>10270666.139999999</v>
      </c>
      <c r="J27" s="39">
        <f t="shared" si="3"/>
        <v>1.628159172115314</v>
      </c>
      <c r="K27" s="4">
        <v>12150058.709999993</v>
      </c>
      <c r="L27" s="39">
        <f t="shared" si="4"/>
        <v>2.0548847740707026</v>
      </c>
      <c r="M27" s="4">
        <v>10873931.43</v>
      </c>
      <c r="N27" s="39">
        <f t="shared" si="5"/>
        <v>1.859676654581121</v>
      </c>
      <c r="O27" s="4">
        <v>10828219.570000004</v>
      </c>
      <c r="P27" s="39">
        <f t="shared" si="6"/>
        <v>1.5078802559287712</v>
      </c>
      <c r="Q27" s="4">
        <v>12185771.059999997</v>
      </c>
      <c r="R27" s="39">
        <f t="shared" si="7"/>
        <v>1.3718591054885698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82661558.41</v>
      </c>
      <c r="AB27" s="8"/>
    </row>
    <row r="28" spans="1:28" ht="15" customHeight="1">
      <c r="A28" s="2" t="s">
        <v>49</v>
      </c>
      <c r="B28" s="3" t="s">
        <v>80</v>
      </c>
      <c r="C28" s="41">
        <v>5192820.2799999975</v>
      </c>
      <c r="D28" s="39">
        <f t="shared" si="0"/>
        <v>1.20685508343287</v>
      </c>
      <c r="E28" s="41">
        <v>6799682.719999999</v>
      </c>
      <c r="F28" s="39">
        <f t="shared" si="1"/>
        <v>1.1919434959751127</v>
      </c>
      <c r="G28" s="41">
        <v>8444066.530000005</v>
      </c>
      <c r="H28" s="39">
        <f t="shared" si="2"/>
        <v>1.3025691261711232</v>
      </c>
      <c r="I28" s="4">
        <v>6337775.29</v>
      </c>
      <c r="J28" s="39">
        <f t="shared" si="3"/>
        <v>1.004696952326336</v>
      </c>
      <c r="K28" s="4">
        <v>7401185.689999998</v>
      </c>
      <c r="L28" s="39">
        <f t="shared" si="4"/>
        <v>1.2517292424219875</v>
      </c>
      <c r="M28" s="4">
        <v>8076312.389999999</v>
      </c>
      <c r="N28" s="39">
        <f t="shared" si="5"/>
        <v>1.381223498002806</v>
      </c>
      <c r="O28" s="4">
        <v>7295573.9700000025</v>
      </c>
      <c r="P28" s="39">
        <f t="shared" si="6"/>
        <v>1.0159428218013944</v>
      </c>
      <c r="Q28" s="4">
        <v>8087787.160000002</v>
      </c>
      <c r="R28" s="39">
        <f t="shared" si="7"/>
        <v>0.9105131225647323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57635204.03000001</v>
      </c>
      <c r="AB28" s="8"/>
    </row>
    <row r="29" spans="1:28" ht="15" customHeight="1">
      <c r="A29" s="2" t="s">
        <v>50</v>
      </c>
      <c r="B29" s="3" t="s">
        <v>81</v>
      </c>
      <c r="C29" s="41">
        <v>3631033.0699999984</v>
      </c>
      <c r="D29" s="39">
        <f t="shared" si="0"/>
        <v>0.8438826075918732</v>
      </c>
      <c r="E29" s="41">
        <v>3881595.4599999976</v>
      </c>
      <c r="F29" s="39">
        <f t="shared" si="1"/>
        <v>0.6804203450471472</v>
      </c>
      <c r="G29" s="41">
        <v>5572223.390000001</v>
      </c>
      <c r="H29" s="39">
        <f t="shared" si="2"/>
        <v>0.8595628807702668</v>
      </c>
      <c r="I29" s="4">
        <v>4853424.430000001</v>
      </c>
      <c r="J29" s="39">
        <f t="shared" si="3"/>
        <v>0.7693899688840475</v>
      </c>
      <c r="K29" s="4">
        <v>5641096.350000002</v>
      </c>
      <c r="L29" s="39">
        <f t="shared" si="4"/>
        <v>0.9540532498941995</v>
      </c>
      <c r="M29" s="4">
        <v>5659599.560000005</v>
      </c>
      <c r="N29" s="39">
        <f t="shared" si="5"/>
        <v>0.9679135135036981</v>
      </c>
      <c r="O29" s="4">
        <v>5214443.270000002</v>
      </c>
      <c r="P29" s="39">
        <f t="shared" si="6"/>
        <v>0.7261356312239667</v>
      </c>
      <c r="Q29" s="4">
        <v>4488447.15</v>
      </c>
      <c r="R29" s="39">
        <f t="shared" si="7"/>
        <v>0.5053038549562019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38941862.68000001</v>
      </c>
      <c r="AB29" s="8"/>
    </row>
    <row r="30" spans="1:28" ht="15" customHeight="1">
      <c r="A30" s="2" t="s">
        <v>51</v>
      </c>
      <c r="B30" s="3" t="s">
        <v>82</v>
      </c>
      <c r="C30" s="41">
        <v>3760888.42</v>
      </c>
      <c r="D30" s="39">
        <f t="shared" si="0"/>
        <v>0.8740620824837823</v>
      </c>
      <c r="E30" s="41">
        <v>4978839.540000002</v>
      </c>
      <c r="F30" s="39">
        <f t="shared" si="1"/>
        <v>0.8727606348089615</v>
      </c>
      <c r="G30" s="41">
        <v>5396962.030000002</v>
      </c>
      <c r="H30" s="39">
        <f t="shared" si="2"/>
        <v>0.8325273244141327</v>
      </c>
      <c r="I30" s="4">
        <v>5277532.380000003</v>
      </c>
      <c r="J30" s="39">
        <f t="shared" si="3"/>
        <v>0.8366217569051044</v>
      </c>
      <c r="K30" s="4">
        <v>5332441.570000001</v>
      </c>
      <c r="L30" s="39">
        <f t="shared" si="4"/>
        <v>0.9018518553985391</v>
      </c>
      <c r="M30" s="4">
        <v>5459696.28</v>
      </c>
      <c r="N30" s="39">
        <f t="shared" si="5"/>
        <v>0.9337257438471259</v>
      </c>
      <c r="O30" s="4">
        <v>5418893.250000002</v>
      </c>
      <c r="P30" s="39">
        <f t="shared" si="6"/>
        <v>0.7546062478543452</v>
      </c>
      <c r="Q30" s="4">
        <v>5566778.040000001</v>
      </c>
      <c r="R30" s="39">
        <f t="shared" si="7"/>
        <v>0.6267010191481325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41192031.510000005</v>
      </c>
      <c r="AB30" s="8"/>
    </row>
    <row r="31" spans="1:28" ht="15" customHeight="1">
      <c r="A31" s="2" t="s">
        <v>52</v>
      </c>
      <c r="B31" s="3" t="s">
        <v>83</v>
      </c>
      <c r="C31" s="41">
        <v>8246659.3000000045</v>
      </c>
      <c r="D31" s="39">
        <f t="shared" si="0"/>
        <v>1.9165929419656256</v>
      </c>
      <c r="E31" s="41">
        <v>10485725.190000005</v>
      </c>
      <c r="F31" s="39">
        <f t="shared" si="1"/>
        <v>1.8380845776879002</v>
      </c>
      <c r="G31" s="41">
        <v>13368935.670000002</v>
      </c>
      <c r="H31" s="39">
        <f t="shared" si="2"/>
        <v>2.0622721045176142</v>
      </c>
      <c r="I31" s="4">
        <v>11592191.929999998</v>
      </c>
      <c r="J31" s="39">
        <f t="shared" si="3"/>
        <v>1.837654282446632</v>
      </c>
      <c r="K31" s="4">
        <v>11893673.799999999</v>
      </c>
      <c r="L31" s="39">
        <f t="shared" si="4"/>
        <v>2.0115235475585322</v>
      </c>
      <c r="M31" s="4">
        <v>11628166.60000001</v>
      </c>
      <c r="N31" s="39">
        <f t="shared" si="5"/>
        <v>1.988667125667165</v>
      </c>
      <c r="O31" s="4">
        <v>12873673.270000005</v>
      </c>
      <c r="P31" s="39">
        <f t="shared" si="6"/>
        <v>1.792719257272226</v>
      </c>
      <c r="Q31" s="4">
        <v>11067258.290000008</v>
      </c>
      <c r="R31" s="39">
        <f t="shared" si="7"/>
        <v>1.2459383147093506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91156284.05000004</v>
      </c>
      <c r="AB31" s="8"/>
    </row>
    <row r="32" spans="1:28" ht="15" customHeight="1">
      <c r="A32" s="2" t="s">
        <v>53</v>
      </c>
      <c r="B32" s="3" t="s">
        <v>84</v>
      </c>
      <c r="C32" s="41">
        <v>4117622.9699999997</v>
      </c>
      <c r="D32" s="39">
        <f t="shared" si="0"/>
        <v>0.9569701905809948</v>
      </c>
      <c r="E32" s="41">
        <v>4341959.880000001</v>
      </c>
      <c r="F32" s="39">
        <f t="shared" si="1"/>
        <v>0.7611194598136901</v>
      </c>
      <c r="G32" s="41">
        <v>7377426.790000001</v>
      </c>
      <c r="H32" s="39">
        <f t="shared" si="2"/>
        <v>1.138030868551403</v>
      </c>
      <c r="I32" s="4">
        <v>6720102.46</v>
      </c>
      <c r="J32" s="39">
        <f t="shared" si="3"/>
        <v>1.0653054347849422</v>
      </c>
      <c r="K32" s="4">
        <v>7799087.920000001</v>
      </c>
      <c r="L32" s="39">
        <f t="shared" si="4"/>
        <v>1.3190246566674206</v>
      </c>
      <c r="M32" s="4">
        <v>6314260.1499999985</v>
      </c>
      <c r="N32" s="39">
        <f t="shared" si="5"/>
        <v>1.0798745851487206</v>
      </c>
      <c r="O32" s="4">
        <v>5660506.95</v>
      </c>
      <c r="P32" s="39">
        <f t="shared" si="6"/>
        <v>0.7882520864371967</v>
      </c>
      <c r="Q32" s="4">
        <v>7977835.390000001</v>
      </c>
      <c r="R32" s="39">
        <f t="shared" si="7"/>
        <v>0.898134887646614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50308802.510000005</v>
      </c>
      <c r="AB32" s="8"/>
    </row>
    <row r="33" spans="1:28" ht="15" customHeight="1">
      <c r="A33" s="2" t="s">
        <v>54</v>
      </c>
      <c r="B33" s="3" t="s">
        <v>85</v>
      </c>
      <c r="C33" s="41">
        <v>1877780.4399999988</v>
      </c>
      <c r="D33" s="39">
        <f t="shared" si="0"/>
        <v>0.4364119587024897</v>
      </c>
      <c r="E33" s="41">
        <v>4061529.0700000008</v>
      </c>
      <c r="F33" s="39">
        <f t="shared" si="1"/>
        <v>0.7119616249830478</v>
      </c>
      <c r="G33" s="41">
        <v>4175470.559999999</v>
      </c>
      <c r="H33" s="39">
        <f t="shared" si="2"/>
        <v>0.644101869563603</v>
      </c>
      <c r="I33" s="4">
        <v>3945878.5199999986</v>
      </c>
      <c r="J33" s="39">
        <f t="shared" si="3"/>
        <v>0.6255210924800636</v>
      </c>
      <c r="K33" s="4">
        <v>4251662.819999998</v>
      </c>
      <c r="L33" s="39">
        <f t="shared" si="4"/>
        <v>0.7190646071619275</v>
      </c>
      <c r="M33" s="4">
        <v>4030633.4299999992</v>
      </c>
      <c r="N33" s="39">
        <f t="shared" si="5"/>
        <v>0.6893251940384203</v>
      </c>
      <c r="O33" s="4">
        <v>3024391.39</v>
      </c>
      <c r="P33" s="39">
        <f t="shared" si="6"/>
        <v>0.42116065653274987</v>
      </c>
      <c r="Q33" s="4">
        <v>4727107.019999998</v>
      </c>
      <c r="R33" s="39">
        <f t="shared" si="7"/>
        <v>0.5321718893351619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30094453.249999993</v>
      </c>
      <c r="AB33" s="8"/>
    </row>
    <row r="34" spans="1:28" ht="15" customHeight="1">
      <c r="A34" s="2" t="s">
        <v>55</v>
      </c>
      <c r="B34" s="3" t="s">
        <v>86</v>
      </c>
      <c r="C34" s="41">
        <v>5453773.3299999945</v>
      </c>
      <c r="D34" s="39">
        <f t="shared" si="0"/>
        <v>1.2675027657997646</v>
      </c>
      <c r="E34" s="41">
        <v>8390129.800000003</v>
      </c>
      <c r="F34" s="39">
        <f t="shared" si="1"/>
        <v>1.4707393061270626</v>
      </c>
      <c r="G34" s="41">
        <v>11322002.669999996</v>
      </c>
      <c r="H34" s="39">
        <f t="shared" si="2"/>
        <v>1.746515268676952</v>
      </c>
      <c r="I34" s="4">
        <v>6378410.370000001</v>
      </c>
      <c r="J34" s="39">
        <f t="shared" si="3"/>
        <v>1.0111386355930108</v>
      </c>
      <c r="K34" s="4">
        <v>8274703.53</v>
      </c>
      <c r="L34" s="39">
        <f t="shared" si="4"/>
        <v>1.399463385288128</v>
      </c>
      <c r="M34" s="4">
        <v>12236107.099999996</v>
      </c>
      <c r="N34" s="39">
        <f t="shared" si="5"/>
        <v>2.0926380549030457</v>
      </c>
      <c r="O34" s="4">
        <v>8879895.91</v>
      </c>
      <c r="P34" s="39">
        <f t="shared" si="6"/>
        <v>1.2365670672664097</v>
      </c>
      <c r="Q34" s="4">
        <v>8709132.620000003</v>
      </c>
      <c r="R34" s="39">
        <f t="shared" si="7"/>
        <v>0.9804634295874038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69644155.33</v>
      </c>
      <c r="AB34" s="8"/>
    </row>
    <row r="35" spans="1:28" ht="15" customHeight="1">
      <c r="A35" s="2" t="s">
        <v>56</v>
      </c>
      <c r="B35" s="3" t="s">
        <v>87</v>
      </c>
      <c r="C35" s="41">
        <v>4505334.169999996</v>
      </c>
      <c r="D35" s="39">
        <f t="shared" si="0"/>
        <v>1.0470775325250248</v>
      </c>
      <c r="E35" s="41">
        <v>4989696.369999999</v>
      </c>
      <c r="F35" s="39">
        <f t="shared" si="1"/>
        <v>0.8746637718284788</v>
      </c>
      <c r="G35" s="41">
        <v>5166676.029999999</v>
      </c>
      <c r="H35" s="39">
        <f t="shared" si="2"/>
        <v>0.7970037490463001</v>
      </c>
      <c r="I35" s="4">
        <v>5516538.389999999</v>
      </c>
      <c r="J35" s="39">
        <f t="shared" si="3"/>
        <v>0.8745102270459689</v>
      </c>
      <c r="K35" s="4">
        <v>5863733.710000001</v>
      </c>
      <c r="L35" s="39">
        <f t="shared" si="4"/>
        <v>0.9917069050840924</v>
      </c>
      <c r="M35" s="4">
        <v>5268152.07</v>
      </c>
      <c r="N35" s="39">
        <f t="shared" si="5"/>
        <v>0.9009675553345114</v>
      </c>
      <c r="O35" s="4">
        <v>5388259.1099999985</v>
      </c>
      <c r="P35" s="39">
        <f t="shared" si="6"/>
        <v>0.7503403004781632</v>
      </c>
      <c r="Q35" s="4">
        <v>5348174.33</v>
      </c>
      <c r="R35" s="39">
        <f t="shared" si="7"/>
        <v>0.6020908825732308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42046564.17999999</v>
      </c>
      <c r="AB35" s="8"/>
    </row>
    <row r="36" spans="1:28" ht="15" customHeight="1">
      <c r="A36" s="2" t="s">
        <v>57</v>
      </c>
      <c r="B36" s="3" t="s">
        <v>88</v>
      </c>
      <c r="C36" s="41">
        <v>3721930.14</v>
      </c>
      <c r="D36" s="39">
        <f t="shared" si="0"/>
        <v>0.8650078507321298</v>
      </c>
      <c r="E36" s="41">
        <v>120496409.02999997</v>
      </c>
      <c r="F36" s="39">
        <f t="shared" si="1"/>
        <v>21.122295987314146</v>
      </c>
      <c r="G36" s="41">
        <v>75262860.42999999</v>
      </c>
      <c r="H36" s="39">
        <f t="shared" si="2"/>
        <v>11.609936752054963</v>
      </c>
      <c r="I36" s="4">
        <v>66862863.59999999</v>
      </c>
      <c r="J36" s="39">
        <f t="shared" si="3"/>
        <v>10.599447315326243</v>
      </c>
      <c r="K36" s="4">
        <v>50092307.95</v>
      </c>
      <c r="L36" s="39">
        <f t="shared" si="4"/>
        <v>8.471886709468901</v>
      </c>
      <c r="M36" s="4">
        <v>54579982.82000002</v>
      </c>
      <c r="N36" s="39">
        <f t="shared" si="5"/>
        <v>9.334353495899569</v>
      </c>
      <c r="O36" s="4">
        <v>74102527.85</v>
      </c>
      <c r="P36" s="39">
        <f t="shared" si="6"/>
        <v>10.319123835371844</v>
      </c>
      <c r="Q36" s="4">
        <v>348977890.96000004</v>
      </c>
      <c r="R36" s="39">
        <f t="shared" si="7"/>
        <v>39.28750137930734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794096772.7800001</v>
      </c>
      <c r="AB36" s="8"/>
    </row>
    <row r="37" spans="1:28" ht="15" customHeight="1">
      <c r="A37" s="2" t="s">
        <v>58</v>
      </c>
      <c r="B37" s="3" t="s">
        <v>89</v>
      </c>
      <c r="C37" s="41">
        <v>59494935.7</v>
      </c>
      <c r="D37" s="39">
        <f t="shared" si="0"/>
        <v>13.827123165536701</v>
      </c>
      <c r="E37" s="41">
        <v>13583683.47</v>
      </c>
      <c r="F37" s="39">
        <f t="shared" si="1"/>
        <v>2.3811380369011035</v>
      </c>
      <c r="G37" s="41">
        <v>31686150.339999992</v>
      </c>
      <c r="H37" s="39">
        <f t="shared" si="2"/>
        <v>4.887858357518247</v>
      </c>
      <c r="I37" s="4">
        <v>76251988.29999998</v>
      </c>
      <c r="J37" s="39">
        <f t="shared" si="3"/>
        <v>12.087859974258162</v>
      </c>
      <c r="K37" s="4">
        <v>36835266.179999985</v>
      </c>
      <c r="L37" s="39">
        <f t="shared" si="4"/>
        <v>6.2297828700881634</v>
      </c>
      <c r="M37" s="4">
        <v>29434926.889999997</v>
      </c>
      <c r="N37" s="39">
        <f t="shared" si="5"/>
        <v>5.034006947626583</v>
      </c>
      <c r="O37" s="4">
        <v>85336715.08</v>
      </c>
      <c r="P37" s="39">
        <f t="shared" si="6"/>
        <v>11.883536988061923</v>
      </c>
      <c r="Q37" s="4">
        <v>23722353.070000008</v>
      </c>
      <c r="R37" s="39">
        <f t="shared" si="7"/>
        <v>2.670633306867186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356346019.0299999</v>
      </c>
      <c r="AB37" s="8"/>
    </row>
    <row r="38" spans="1:28" ht="15" customHeight="1">
      <c r="A38" s="2" t="s">
        <v>59</v>
      </c>
      <c r="B38" s="3" t="s">
        <v>90</v>
      </c>
      <c r="C38" s="41">
        <v>7605856.839999993</v>
      </c>
      <c r="D38" s="39">
        <f t="shared" si="0"/>
        <v>1.7676650637361673</v>
      </c>
      <c r="E38" s="41">
        <v>10698577.550000014</v>
      </c>
      <c r="F38" s="39">
        <f t="shared" si="1"/>
        <v>1.8753963165663523</v>
      </c>
      <c r="G38" s="41">
        <v>19937026.700000033</v>
      </c>
      <c r="H38" s="39">
        <f t="shared" si="2"/>
        <v>3.075456044170862</v>
      </c>
      <c r="I38" s="4">
        <v>16161542.010000015</v>
      </c>
      <c r="J38" s="39">
        <f t="shared" si="3"/>
        <v>2.562011314595072</v>
      </c>
      <c r="K38" s="4">
        <v>17507463.200000014</v>
      </c>
      <c r="L38" s="39">
        <f t="shared" si="4"/>
        <v>2.9609584958362056</v>
      </c>
      <c r="M38" s="4">
        <v>17130813.300000004</v>
      </c>
      <c r="N38" s="39">
        <f t="shared" si="5"/>
        <v>2.929738317100808</v>
      </c>
      <c r="O38" s="4">
        <v>20747634.46000002</v>
      </c>
      <c r="P38" s="39">
        <f t="shared" si="6"/>
        <v>2.8892052065639273</v>
      </c>
      <c r="Q38" s="4">
        <v>19655620.77000002</v>
      </c>
      <c r="R38" s="39">
        <f t="shared" si="7"/>
        <v>2.212805590601239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129444534.83000013</v>
      </c>
      <c r="AB38" s="8"/>
    </row>
    <row r="39" spans="1:28" ht="15" customHeight="1">
      <c r="A39" s="2" t="s">
        <v>60</v>
      </c>
      <c r="B39" s="3" t="s">
        <v>91</v>
      </c>
      <c r="C39" s="41">
        <v>1903388.1900000002</v>
      </c>
      <c r="D39" s="39">
        <f t="shared" si="0"/>
        <v>0.44236341505883797</v>
      </c>
      <c r="E39" s="41">
        <v>2238168.190000001</v>
      </c>
      <c r="F39" s="39">
        <f t="shared" si="1"/>
        <v>0.3923374261452146</v>
      </c>
      <c r="G39" s="41">
        <v>3507856.010000002</v>
      </c>
      <c r="H39" s="39">
        <f t="shared" si="2"/>
        <v>0.541116643437889</v>
      </c>
      <c r="I39" s="4">
        <v>3424845.849999999</v>
      </c>
      <c r="J39" s="39">
        <f t="shared" si="3"/>
        <v>0.5429242960241494</v>
      </c>
      <c r="K39" s="4">
        <v>3310459.6099999994</v>
      </c>
      <c r="L39" s="39">
        <f t="shared" si="4"/>
        <v>0.559883142142038</v>
      </c>
      <c r="M39" s="4">
        <v>4013014.5200000005</v>
      </c>
      <c r="N39" s="39">
        <f t="shared" si="5"/>
        <v>0.6863119806650338</v>
      </c>
      <c r="O39" s="4">
        <v>4139107.509999999</v>
      </c>
      <c r="P39" s="39">
        <f t="shared" si="6"/>
        <v>0.5763900936020172</v>
      </c>
      <c r="Q39" s="4">
        <v>4947602.740000004</v>
      </c>
      <c r="R39" s="39">
        <f t="shared" si="7"/>
        <v>0.5569950260668368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27484442.620000005</v>
      </c>
      <c r="AB39" s="8"/>
    </row>
    <row r="40" spans="1:28" ht="15" customHeight="1">
      <c r="A40" s="2" t="s">
        <v>61</v>
      </c>
      <c r="B40" s="3" t="s">
        <v>92</v>
      </c>
      <c r="C40" s="41">
        <v>5879534.820000011</v>
      </c>
      <c r="D40" s="39">
        <f t="shared" si="0"/>
        <v>1.3664533149869729</v>
      </c>
      <c r="E40" s="41">
        <v>10194040.319999995</v>
      </c>
      <c r="F40" s="39">
        <f t="shared" si="1"/>
        <v>1.7869539738071858</v>
      </c>
      <c r="G40" s="41">
        <v>17576341.710000023</v>
      </c>
      <c r="H40" s="39">
        <f t="shared" si="2"/>
        <v>2.711300293660735</v>
      </c>
      <c r="I40" s="4">
        <v>14482887.450000009</v>
      </c>
      <c r="J40" s="39">
        <f t="shared" si="3"/>
        <v>2.2959023026359695</v>
      </c>
      <c r="K40" s="4">
        <v>14518601.100000013</v>
      </c>
      <c r="L40" s="39">
        <f t="shared" si="4"/>
        <v>2.4554656938934407</v>
      </c>
      <c r="M40" s="4">
        <v>12735821.83</v>
      </c>
      <c r="N40" s="39">
        <f t="shared" si="5"/>
        <v>2.1781000447375094</v>
      </c>
      <c r="O40" s="4">
        <v>13956437.030000001</v>
      </c>
      <c r="P40" s="39">
        <f t="shared" si="6"/>
        <v>1.9434991786604652</v>
      </c>
      <c r="Q40" s="4">
        <v>14631171.130000012</v>
      </c>
      <c r="R40" s="39">
        <f t="shared" si="7"/>
        <v>1.6471592351294355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103974835.39000006</v>
      </c>
      <c r="AB40" s="8"/>
    </row>
    <row r="41" spans="1:28" ht="15" customHeight="1">
      <c r="A41" s="2" t="s">
        <v>62</v>
      </c>
      <c r="B41" s="3" t="s">
        <v>93</v>
      </c>
      <c r="C41" s="41">
        <v>19858538.470000017</v>
      </c>
      <c r="D41" s="39">
        <f t="shared" si="0"/>
        <v>4.615291269442266</v>
      </c>
      <c r="E41" s="41">
        <v>25130122.450000014</v>
      </c>
      <c r="F41" s="39">
        <f t="shared" si="1"/>
        <v>4.405159364161581</v>
      </c>
      <c r="G41" s="41">
        <v>25216375.799999997</v>
      </c>
      <c r="H41" s="39">
        <f t="shared" si="2"/>
        <v>3.8898405731780312</v>
      </c>
      <c r="I41" s="4">
        <v>26167712.06</v>
      </c>
      <c r="J41" s="39">
        <f t="shared" si="3"/>
        <v>4.1482411971149435</v>
      </c>
      <c r="K41" s="4">
        <v>23970776.639999993</v>
      </c>
      <c r="L41" s="39">
        <f t="shared" si="4"/>
        <v>4.054069623519184</v>
      </c>
      <c r="M41" s="4">
        <v>26639913.439999994</v>
      </c>
      <c r="N41" s="39">
        <f t="shared" si="5"/>
        <v>4.555999403099954</v>
      </c>
      <c r="O41" s="4">
        <v>30175629.399999995</v>
      </c>
      <c r="P41" s="39">
        <f t="shared" si="6"/>
        <v>4.202097629101155</v>
      </c>
      <c r="Q41" s="4">
        <v>29596012.96000001</v>
      </c>
      <c r="R41" s="39">
        <f t="shared" si="7"/>
        <v>3.331882706922753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206755081.22000003</v>
      </c>
      <c r="AB41" s="8"/>
    </row>
    <row r="42" spans="1:28" ht="15" customHeight="1">
      <c r="A42" s="2" t="s">
        <v>63</v>
      </c>
      <c r="B42" s="3" t="s">
        <v>94</v>
      </c>
      <c r="C42" s="41">
        <v>24865392.580000006</v>
      </c>
      <c r="D42" s="39">
        <f t="shared" si="0"/>
        <v>5.778926251752928</v>
      </c>
      <c r="E42" s="41">
        <v>29246017.510000005</v>
      </c>
      <c r="F42" s="39">
        <f t="shared" si="1"/>
        <v>5.126651020302131</v>
      </c>
      <c r="G42" s="41">
        <v>31025876.440000005</v>
      </c>
      <c r="H42" s="39">
        <f t="shared" si="2"/>
        <v>4.786005489128236</v>
      </c>
      <c r="I42" s="4">
        <v>29053032.66000001</v>
      </c>
      <c r="J42" s="39">
        <f t="shared" si="3"/>
        <v>4.605637157157637</v>
      </c>
      <c r="K42" s="4">
        <v>34571892.680000044</v>
      </c>
      <c r="L42" s="39">
        <f t="shared" si="4"/>
        <v>5.846988691541763</v>
      </c>
      <c r="M42" s="4">
        <v>33278161.369999994</v>
      </c>
      <c r="N42" s="39">
        <f t="shared" si="5"/>
        <v>5.691282881960594</v>
      </c>
      <c r="O42" s="4">
        <v>39467190.190000005</v>
      </c>
      <c r="P42" s="39">
        <f t="shared" si="6"/>
        <v>5.495990957679359</v>
      </c>
      <c r="Q42" s="4">
        <v>32025328.58999997</v>
      </c>
      <c r="R42" s="39">
        <f t="shared" si="7"/>
        <v>3.6053720701080443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253532892.02000004</v>
      </c>
      <c r="AB42" s="8"/>
    </row>
    <row r="43" spans="1:28" ht="15" customHeight="1">
      <c r="A43" s="2" t="s">
        <v>64</v>
      </c>
      <c r="B43" s="3" t="s">
        <v>95</v>
      </c>
      <c r="C43" s="41">
        <v>25023305.719999988</v>
      </c>
      <c r="D43" s="39">
        <f t="shared" si="0"/>
        <v>5.815626592891987</v>
      </c>
      <c r="E43" s="41">
        <v>27798724.739999946</v>
      </c>
      <c r="F43" s="39">
        <f t="shared" si="1"/>
        <v>4.872949299941071</v>
      </c>
      <c r="G43" s="41">
        <v>30272241.42000001</v>
      </c>
      <c r="H43" s="39">
        <f t="shared" si="2"/>
        <v>4.669750873420779</v>
      </c>
      <c r="I43" s="4">
        <v>30833488.689999994</v>
      </c>
      <c r="J43" s="39">
        <f t="shared" si="3"/>
        <v>4.8878842652106</v>
      </c>
      <c r="K43" s="4">
        <v>34344120.13000004</v>
      </c>
      <c r="L43" s="39">
        <f t="shared" si="4"/>
        <v>5.808466544767192</v>
      </c>
      <c r="M43" s="4">
        <v>36011730.20999999</v>
      </c>
      <c r="N43" s="39">
        <f t="shared" si="5"/>
        <v>6.158782073781264</v>
      </c>
      <c r="O43" s="4">
        <v>34215165.59000001</v>
      </c>
      <c r="P43" s="39">
        <f t="shared" si="6"/>
        <v>4.7646219503558225</v>
      </c>
      <c r="Q43" s="4">
        <v>36663968.34000002</v>
      </c>
      <c r="R43" s="39">
        <f t="shared" si="7"/>
        <v>4.127584423088094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255162744.83999997</v>
      </c>
      <c r="AB43" s="8"/>
    </row>
    <row r="44" spans="1:28" ht="15" customHeight="1">
      <c r="A44" s="2" t="s">
        <v>65</v>
      </c>
      <c r="B44" s="3" t="s">
        <v>96</v>
      </c>
      <c r="C44" s="41">
        <v>12648254.030000007</v>
      </c>
      <c r="D44" s="39">
        <f t="shared" si="0"/>
        <v>2.9395605566106364</v>
      </c>
      <c r="E44" s="41">
        <v>13209425.330000004</v>
      </c>
      <c r="F44" s="39">
        <f t="shared" si="1"/>
        <v>2.315532835282411</v>
      </c>
      <c r="G44" s="41">
        <v>19388996.129999977</v>
      </c>
      <c r="H44" s="39">
        <f t="shared" si="2"/>
        <v>2.9909176646893783</v>
      </c>
      <c r="I44" s="4">
        <v>16710479.389999993</v>
      </c>
      <c r="J44" s="39">
        <f t="shared" si="3"/>
        <v>2.649031710154723</v>
      </c>
      <c r="K44" s="4">
        <v>19603691.759999987</v>
      </c>
      <c r="L44" s="39">
        <f t="shared" si="4"/>
        <v>3.315484202561461</v>
      </c>
      <c r="M44" s="4">
        <v>18885077.169999987</v>
      </c>
      <c r="N44" s="39">
        <f t="shared" si="5"/>
        <v>3.229755250811976</v>
      </c>
      <c r="O44" s="4">
        <v>26715230.94999999</v>
      </c>
      <c r="P44" s="39">
        <f t="shared" si="6"/>
        <v>3.720220948759557</v>
      </c>
      <c r="Q44" s="4">
        <v>19504404.44999999</v>
      </c>
      <c r="R44" s="39">
        <f t="shared" si="7"/>
        <v>2.1957818434399736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146665559.20999995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0.7993707154752866</v>
      </c>
      <c r="E45" s="41">
        <v>4712162.42</v>
      </c>
      <c r="F45" s="39">
        <f t="shared" si="1"/>
        <v>0.8260137391377209</v>
      </c>
      <c r="G45" s="41">
        <v>5933153.12</v>
      </c>
      <c r="H45" s="39">
        <f t="shared" si="2"/>
        <v>0.9152393633447448</v>
      </c>
      <c r="I45" s="4">
        <v>7400655.0200000005</v>
      </c>
      <c r="J45" s="39">
        <f t="shared" si="3"/>
        <v>1.1731901501059057</v>
      </c>
      <c r="K45" s="4">
        <v>10400468.14</v>
      </c>
      <c r="L45" s="39">
        <f t="shared" si="4"/>
        <v>1.7589843912855834</v>
      </c>
      <c r="M45" s="4">
        <v>8206221.260000002</v>
      </c>
      <c r="N45" s="39">
        <f t="shared" si="5"/>
        <v>1.4034407148684103</v>
      </c>
      <c r="O45" s="4">
        <v>7658923.5</v>
      </c>
      <c r="P45" s="39">
        <f t="shared" si="6"/>
        <v>1.0665409444887046</v>
      </c>
      <c r="Q45" s="4">
        <v>6253369.779999999</v>
      </c>
      <c r="R45" s="39">
        <f t="shared" si="7"/>
        <v>0.703996672056307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54004461.86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0.10563273475706687</v>
      </c>
      <c r="E46" s="41">
        <v>931076.6699999999</v>
      </c>
      <c r="F46" s="39">
        <f t="shared" si="1"/>
        <v>0.163212141913096</v>
      </c>
      <c r="G46" s="41">
        <v>18721535.009999994</v>
      </c>
      <c r="H46" s="39">
        <f t="shared" si="2"/>
        <v>2.887956106446945</v>
      </c>
      <c r="I46" s="4">
        <v>6677709.1000000015</v>
      </c>
      <c r="J46" s="39">
        <f t="shared" si="3"/>
        <v>1.0585850198693052</v>
      </c>
      <c r="K46" s="4">
        <v>2664979.5299999993</v>
      </c>
      <c r="L46" s="39">
        <f t="shared" si="4"/>
        <v>0.45071599982475297</v>
      </c>
      <c r="M46" s="4">
        <v>3194967.72</v>
      </c>
      <c r="N46" s="39">
        <f t="shared" si="5"/>
        <v>0.5464083454335588</v>
      </c>
      <c r="O46" s="4">
        <v>14604653.360000001</v>
      </c>
      <c r="P46" s="39">
        <f t="shared" si="6"/>
        <v>2.033766336549064</v>
      </c>
      <c r="Q46" s="4">
        <v>3960425.0399999996</v>
      </c>
      <c r="R46" s="39">
        <f t="shared" si="7"/>
        <v>0.44585977579730884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51209859.82999999</v>
      </c>
      <c r="AB46" s="8"/>
    </row>
    <row r="47" spans="1:28" ht="18" customHeight="1">
      <c r="A47" s="58" t="s">
        <v>7</v>
      </c>
      <c r="B47" s="59"/>
      <c r="C47" s="42">
        <f>SUM(C13:C46)</f>
        <v>430277035.84999996</v>
      </c>
      <c r="D47" s="40">
        <f t="shared" si="0"/>
        <v>100</v>
      </c>
      <c r="E47" s="42">
        <f>SUM(E13:E46)</f>
        <v>570470223.04</v>
      </c>
      <c r="F47" s="40">
        <f t="shared" si="1"/>
        <v>100</v>
      </c>
      <c r="G47" s="6">
        <f aca="true" t="shared" si="13" ref="G47:AA47">SUM(G13:G46)</f>
        <v>648262449.9800004</v>
      </c>
      <c r="H47" s="40">
        <f t="shared" si="2"/>
        <v>100</v>
      </c>
      <c r="I47" s="6">
        <f t="shared" si="13"/>
        <v>630814622.7899997</v>
      </c>
      <c r="J47" s="40">
        <f t="shared" si="3"/>
        <v>100</v>
      </c>
      <c r="K47" s="6">
        <f t="shared" si="13"/>
        <v>591276886.34</v>
      </c>
      <c r="L47" s="40">
        <f t="shared" si="4"/>
        <v>100</v>
      </c>
      <c r="M47" s="6">
        <f t="shared" si="13"/>
        <v>584721618.3100001</v>
      </c>
      <c r="N47" s="40">
        <f t="shared" si="5"/>
        <v>100</v>
      </c>
      <c r="O47" s="6">
        <f t="shared" si="13"/>
        <v>718108717.6800002</v>
      </c>
      <c r="P47" s="40">
        <f t="shared" si="6"/>
        <v>100</v>
      </c>
      <c r="Q47" s="6">
        <f t="shared" si="13"/>
        <v>888266951.85</v>
      </c>
      <c r="R47" s="40">
        <f t="shared" si="7"/>
        <v>100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5062198505.840001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823808187.2600005</v>
      </c>
      <c r="C51" s="51">
        <f>+B51/$B$85*100</f>
        <v>16.273723488117163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28551118.31</v>
      </c>
      <c r="C52" s="51">
        <f aca="true" t="shared" si="15" ref="C52:C84">+B52/$B$85*100</f>
        <v>0.5640062964157179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45449973.370000005</v>
      </c>
      <c r="C53" s="51">
        <f t="shared" si="15"/>
        <v>0.8978307215247817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33241187.379999995</v>
      </c>
      <c r="C54" s="51">
        <f t="shared" si="15"/>
        <v>0.6566551537173291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31295548.429999992</v>
      </c>
      <c r="C55" s="51">
        <f t="shared" si="15"/>
        <v>0.618220490442955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164450473.83</v>
      </c>
      <c r="C56" s="51">
        <f t="shared" si="15"/>
        <v>3.248597889637909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121045553.9</v>
      </c>
      <c r="C57" s="51">
        <f t="shared" si="15"/>
        <v>2.391165691356352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149913618.28000006</v>
      </c>
      <c r="C58" s="51">
        <f t="shared" si="15"/>
        <v>2.9614330237554363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32564176.31999999</v>
      </c>
      <c r="C59" s="51">
        <f t="shared" si="15"/>
        <v>0.6432812992701167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75788509.55000001</v>
      </c>
      <c r="C60" s="51">
        <f t="shared" si="15"/>
        <v>1.4971461404084938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169661605.9300002</v>
      </c>
      <c r="C61" s="51">
        <f t="shared" si="15"/>
        <v>3.3515399630075793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139455571.84000003</v>
      </c>
      <c r="C62" s="51">
        <f t="shared" si="15"/>
        <v>2.7548420252409547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196962584.67000002</v>
      </c>
      <c r="C63" s="51">
        <f t="shared" si="15"/>
        <v>3.890850673729493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167652277.19</v>
      </c>
      <c r="C64" s="51">
        <f t="shared" si="15"/>
        <v>3.3118471548792106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82661558.41</v>
      </c>
      <c r="C65" s="51">
        <f t="shared" si="15"/>
        <v>1.6329181543283529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57635204.03000001</v>
      </c>
      <c r="C66" s="51">
        <f t="shared" si="15"/>
        <v>1.1385409711513526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38941862.68000001</v>
      </c>
      <c r="C67" s="51">
        <f t="shared" si="15"/>
        <v>0.7692677921475177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41192031.510000005</v>
      </c>
      <c r="C68" s="51">
        <f t="shared" si="15"/>
        <v>0.8137182187241145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91156284.05000004</v>
      </c>
      <c r="C69" s="51">
        <f t="shared" si="15"/>
        <v>1.8007251976554788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50308802.510000005</v>
      </c>
      <c r="C70" s="51">
        <f t="shared" si="15"/>
        <v>0.9938133096116498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30094453.249999993</v>
      </c>
      <c r="C71" s="51">
        <f t="shared" si="15"/>
        <v>0.5944937405216637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69644155.33</v>
      </c>
      <c r="C72" s="51">
        <f t="shared" si="15"/>
        <v>1.3757689519613874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42046564.17999999</v>
      </c>
      <c r="C73" s="51">
        <f t="shared" si="15"/>
        <v>0.8305988817209166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794096772.7800001</v>
      </c>
      <c r="C74" s="51">
        <f t="shared" si="15"/>
        <v>15.686796396148651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356346019.0299999</v>
      </c>
      <c r="C75" s="51">
        <f t="shared" si="15"/>
        <v>7.039352933688823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129444534.83000013</v>
      </c>
      <c r="C76" s="51">
        <f t="shared" si="15"/>
        <v>2.5570813685134346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27484442.620000005</v>
      </c>
      <c r="C77" s="51">
        <f t="shared" si="15"/>
        <v>0.54293490443515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103974835.39000006</v>
      </c>
      <c r="C78" s="51">
        <f t="shared" si="15"/>
        <v>2.053946230477718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206755081.22000003</v>
      </c>
      <c r="C79" s="51">
        <f t="shared" si="15"/>
        <v>4.084294224761775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253532892.02000004</v>
      </c>
      <c r="C80" s="51">
        <f t="shared" si="15"/>
        <v>5.008355395931472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255162744.83999997</v>
      </c>
      <c r="C81" s="51">
        <f t="shared" si="15"/>
        <v>5.0405519369821565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146665559.20999995</v>
      </c>
      <c r="C82" s="51">
        <f t="shared" si="15"/>
        <v>2.897270011059411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54004461.86</v>
      </c>
      <c r="C83" s="51">
        <f t="shared" si="15"/>
        <v>1.06681833590085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51209859.82999999</v>
      </c>
      <c r="C84" s="51">
        <f t="shared" si="15"/>
        <v>1.0116130327746289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5062198505.840001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823357493.3800004</v>
      </c>
      <c r="D12" s="15">
        <v>0</v>
      </c>
      <c r="E12" s="15">
        <v>0</v>
      </c>
      <c r="F12" s="15">
        <v>450693.88</v>
      </c>
      <c r="G12" s="15">
        <v>0</v>
      </c>
      <c r="H12" s="24">
        <f>SUM(C12:G12)</f>
        <v>823808187.2600003</v>
      </c>
    </row>
    <row r="13" spans="1:8" ht="15" customHeight="1">
      <c r="A13" s="2" t="s">
        <v>35</v>
      </c>
      <c r="B13" s="3" t="s">
        <v>66</v>
      </c>
      <c r="C13" s="15">
        <v>27783601.809999995</v>
      </c>
      <c r="D13" s="15">
        <v>0</v>
      </c>
      <c r="E13" s="15">
        <v>0</v>
      </c>
      <c r="F13" s="15">
        <v>767516.5</v>
      </c>
      <c r="G13" s="15">
        <v>0</v>
      </c>
      <c r="H13" s="24">
        <f aca="true" t="shared" si="0" ref="H13:H45">SUM(C13:G13)</f>
        <v>28551118.309999995</v>
      </c>
    </row>
    <row r="14" spans="1:8" ht="15" customHeight="1">
      <c r="A14" s="2" t="s">
        <v>36</v>
      </c>
      <c r="B14" s="3" t="s">
        <v>67</v>
      </c>
      <c r="C14" s="15">
        <v>37765778.429999985</v>
      </c>
      <c r="D14" s="15">
        <v>0</v>
      </c>
      <c r="E14" s="15">
        <v>0</v>
      </c>
      <c r="F14" s="15">
        <v>7684194.9399999995</v>
      </c>
      <c r="G14" s="15">
        <v>0</v>
      </c>
      <c r="H14" s="24">
        <f t="shared" si="0"/>
        <v>45449973.36999998</v>
      </c>
    </row>
    <row r="15" spans="1:8" ht="15" customHeight="1">
      <c r="A15" s="2" t="s">
        <v>37</v>
      </c>
      <c r="B15" s="3" t="s">
        <v>68</v>
      </c>
      <c r="C15" s="15">
        <v>22925233.450000014</v>
      </c>
      <c r="D15" s="15">
        <v>0</v>
      </c>
      <c r="E15" s="15">
        <v>0</v>
      </c>
      <c r="F15" s="15">
        <v>10315953.93</v>
      </c>
      <c r="G15" s="15">
        <v>0</v>
      </c>
      <c r="H15" s="24">
        <f t="shared" si="0"/>
        <v>33241187.380000014</v>
      </c>
    </row>
    <row r="16" spans="1:8" ht="15" customHeight="1">
      <c r="A16" s="2" t="s">
        <v>38</v>
      </c>
      <c r="B16" s="3" t="s">
        <v>69</v>
      </c>
      <c r="C16" s="15">
        <v>29075112.519999985</v>
      </c>
      <c r="D16" s="15">
        <v>0</v>
      </c>
      <c r="E16" s="15">
        <v>0</v>
      </c>
      <c r="F16" s="15">
        <v>2220435.91</v>
      </c>
      <c r="G16" s="15">
        <v>0</v>
      </c>
      <c r="H16" s="24">
        <f t="shared" si="0"/>
        <v>31295548.429999985</v>
      </c>
    </row>
    <row r="17" spans="1:8" ht="15" customHeight="1">
      <c r="A17" s="2" t="s">
        <v>39</v>
      </c>
      <c r="B17" s="3" t="s">
        <v>70</v>
      </c>
      <c r="C17" s="15">
        <v>138764218.62999994</v>
      </c>
      <c r="D17" s="15">
        <v>0</v>
      </c>
      <c r="E17" s="15">
        <v>0</v>
      </c>
      <c r="F17" s="15">
        <v>25686255.200000007</v>
      </c>
      <c r="G17" s="15">
        <v>0</v>
      </c>
      <c r="H17" s="24">
        <f t="shared" si="0"/>
        <v>164450473.82999995</v>
      </c>
    </row>
    <row r="18" spans="1:8" ht="15" customHeight="1">
      <c r="A18" s="2" t="s">
        <v>40</v>
      </c>
      <c r="B18" s="3" t="s">
        <v>71</v>
      </c>
      <c r="C18" s="15">
        <v>103589645.09</v>
      </c>
      <c r="D18" s="15">
        <v>0</v>
      </c>
      <c r="E18" s="15">
        <v>0</v>
      </c>
      <c r="F18" s="15">
        <v>17455908.810000002</v>
      </c>
      <c r="G18" s="15">
        <v>0</v>
      </c>
      <c r="H18" s="24">
        <f t="shared" si="0"/>
        <v>121045553.9</v>
      </c>
    </row>
    <row r="19" spans="1:8" ht="15" customHeight="1">
      <c r="A19" s="2" t="s">
        <v>41</v>
      </c>
      <c r="B19" s="3" t="s">
        <v>72</v>
      </c>
      <c r="C19" s="15">
        <v>125635850.8800001</v>
      </c>
      <c r="D19" s="15">
        <v>0</v>
      </c>
      <c r="E19" s="15">
        <v>0</v>
      </c>
      <c r="F19" s="15">
        <v>24277767.400000002</v>
      </c>
      <c r="G19" s="15">
        <v>0</v>
      </c>
      <c r="H19" s="24">
        <f t="shared" si="0"/>
        <v>149913618.2800001</v>
      </c>
    </row>
    <row r="20" spans="1:8" ht="15" customHeight="1">
      <c r="A20" s="2" t="s">
        <v>42</v>
      </c>
      <c r="B20" s="3" t="s">
        <v>73</v>
      </c>
      <c r="C20" s="15">
        <v>28520158.360000003</v>
      </c>
      <c r="D20" s="15">
        <v>0</v>
      </c>
      <c r="E20" s="15">
        <v>0</v>
      </c>
      <c r="F20" s="15">
        <v>4044017.96</v>
      </c>
      <c r="G20" s="15">
        <v>0</v>
      </c>
      <c r="H20" s="24">
        <f t="shared" si="0"/>
        <v>32564176.320000004</v>
      </c>
    </row>
    <row r="21" spans="1:8" ht="15" customHeight="1">
      <c r="A21" s="2" t="s">
        <v>43</v>
      </c>
      <c r="B21" s="3" t="s">
        <v>74</v>
      </c>
      <c r="C21" s="15">
        <v>69208422.15999998</v>
      </c>
      <c r="D21" s="15">
        <v>0</v>
      </c>
      <c r="E21" s="15">
        <v>0</v>
      </c>
      <c r="F21" s="15">
        <v>6580087.39</v>
      </c>
      <c r="G21" s="15">
        <v>0</v>
      </c>
      <c r="H21" s="24">
        <f t="shared" si="0"/>
        <v>75788509.54999998</v>
      </c>
    </row>
    <row r="22" spans="1:8" ht="15" customHeight="1">
      <c r="A22" s="2" t="s">
        <v>44</v>
      </c>
      <c r="B22" s="3" t="s">
        <v>75</v>
      </c>
      <c r="C22" s="15">
        <v>137406549.02000007</v>
      </c>
      <c r="D22" s="15">
        <v>0</v>
      </c>
      <c r="E22" s="15">
        <v>0</v>
      </c>
      <c r="F22" s="15">
        <v>32255056.910000004</v>
      </c>
      <c r="G22" s="15">
        <v>0</v>
      </c>
      <c r="H22" s="24">
        <f t="shared" si="0"/>
        <v>169661605.93000007</v>
      </c>
    </row>
    <row r="23" spans="1:8" ht="15" customHeight="1">
      <c r="A23" s="2" t="s">
        <v>45</v>
      </c>
      <c r="B23" s="3" t="s">
        <v>76</v>
      </c>
      <c r="C23" s="15">
        <v>110867680.47999997</v>
      </c>
      <c r="D23" s="15">
        <v>0</v>
      </c>
      <c r="E23" s="15">
        <v>0</v>
      </c>
      <c r="F23" s="15">
        <v>28587891.360000003</v>
      </c>
      <c r="G23" s="15">
        <v>0</v>
      </c>
      <c r="H23" s="24">
        <f t="shared" si="0"/>
        <v>139455571.83999997</v>
      </c>
    </row>
    <row r="24" spans="1:8" ht="15" customHeight="1">
      <c r="A24" s="2" t="s">
        <v>46</v>
      </c>
      <c r="B24" s="3" t="s">
        <v>77</v>
      </c>
      <c r="C24" s="15">
        <v>171313140.03999987</v>
      </c>
      <c r="D24" s="15">
        <v>0</v>
      </c>
      <c r="E24" s="15">
        <v>0</v>
      </c>
      <c r="F24" s="15">
        <v>25649444.63</v>
      </c>
      <c r="G24" s="15">
        <v>0</v>
      </c>
      <c r="H24" s="24">
        <f t="shared" si="0"/>
        <v>196962584.66999987</v>
      </c>
    </row>
    <row r="25" spans="1:8" ht="15" customHeight="1">
      <c r="A25" s="2" t="s">
        <v>47</v>
      </c>
      <c r="B25" s="3" t="s">
        <v>78</v>
      </c>
      <c r="C25" s="15">
        <v>142923455.16999987</v>
      </c>
      <c r="D25" s="15">
        <v>0</v>
      </c>
      <c r="E25" s="15">
        <v>0</v>
      </c>
      <c r="F25" s="15">
        <v>24728822.020000003</v>
      </c>
      <c r="G25" s="15">
        <v>0</v>
      </c>
      <c r="H25" s="24">
        <f t="shared" si="0"/>
        <v>167652277.18999988</v>
      </c>
    </row>
    <row r="26" spans="1:8" ht="15" customHeight="1">
      <c r="A26" s="2" t="s">
        <v>48</v>
      </c>
      <c r="B26" s="3" t="s">
        <v>79</v>
      </c>
      <c r="C26" s="15">
        <v>74780590.75999993</v>
      </c>
      <c r="D26" s="15">
        <v>0</v>
      </c>
      <c r="E26" s="15">
        <v>0</v>
      </c>
      <c r="F26" s="15">
        <v>7880967.65</v>
      </c>
      <c r="G26" s="15">
        <v>0</v>
      </c>
      <c r="H26" s="24">
        <f t="shared" si="0"/>
        <v>82661558.40999994</v>
      </c>
    </row>
    <row r="27" spans="1:8" ht="15" customHeight="1">
      <c r="A27" s="2" t="s">
        <v>49</v>
      </c>
      <c r="B27" s="3" t="s">
        <v>80</v>
      </c>
      <c r="C27" s="15">
        <v>51734577.80000002</v>
      </c>
      <c r="D27" s="15">
        <v>0</v>
      </c>
      <c r="E27" s="15">
        <v>0</v>
      </c>
      <c r="F27" s="15">
        <v>5900626.23</v>
      </c>
      <c r="G27" s="15">
        <v>0</v>
      </c>
      <c r="H27" s="24">
        <f t="shared" si="0"/>
        <v>57635204.030000016</v>
      </c>
    </row>
    <row r="28" spans="1:8" ht="15" customHeight="1">
      <c r="A28" s="2" t="s">
        <v>50</v>
      </c>
      <c r="B28" s="3" t="s">
        <v>81</v>
      </c>
      <c r="C28" s="15">
        <v>34719147.689999975</v>
      </c>
      <c r="D28" s="15">
        <v>0</v>
      </c>
      <c r="E28" s="15">
        <v>0</v>
      </c>
      <c r="F28" s="15">
        <v>4222714.99</v>
      </c>
      <c r="G28" s="15">
        <v>0</v>
      </c>
      <c r="H28" s="24">
        <f t="shared" si="0"/>
        <v>38941862.67999998</v>
      </c>
    </row>
    <row r="29" spans="1:8" ht="15" customHeight="1">
      <c r="A29" s="2" t="s">
        <v>51</v>
      </c>
      <c r="B29" s="3" t="s">
        <v>82</v>
      </c>
      <c r="C29" s="15">
        <v>38685726.51</v>
      </c>
      <c r="D29" s="15">
        <v>0</v>
      </c>
      <c r="E29" s="15">
        <v>0</v>
      </c>
      <c r="F29" s="15">
        <v>2506305</v>
      </c>
      <c r="G29" s="15">
        <v>0</v>
      </c>
      <c r="H29" s="24">
        <f t="shared" si="0"/>
        <v>41192031.51</v>
      </c>
    </row>
    <row r="30" spans="1:8" ht="15" customHeight="1">
      <c r="A30" s="2" t="s">
        <v>52</v>
      </c>
      <c r="B30" s="3" t="s">
        <v>83</v>
      </c>
      <c r="C30" s="15">
        <v>77407458.73000011</v>
      </c>
      <c r="D30" s="15">
        <v>0</v>
      </c>
      <c r="E30" s="15">
        <v>0</v>
      </c>
      <c r="F30" s="15">
        <v>13748825.32</v>
      </c>
      <c r="G30" s="15">
        <v>0</v>
      </c>
      <c r="H30" s="24">
        <f t="shared" si="0"/>
        <v>91156284.0500001</v>
      </c>
    </row>
    <row r="31" spans="1:8" ht="15" customHeight="1">
      <c r="A31" s="2" t="s">
        <v>53</v>
      </c>
      <c r="B31" s="3" t="s">
        <v>84</v>
      </c>
      <c r="C31" s="15">
        <v>46025796.88000002</v>
      </c>
      <c r="D31" s="15">
        <v>0</v>
      </c>
      <c r="E31" s="15">
        <v>0</v>
      </c>
      <c r="F31" s="15">
        <v>4283005.629999999</v>
      </c>
      <c r="G31" s="15">
        <v>0</v>
      </c>
      <c r="H31" s="24">
        <f t="shared" si="0"/>
        <v>50308802.51000002</v>
      </c>
    </row>
    <row r="32" spans="1:8" ht="15" customHeight="1">
      <c r="A32" s="2" t="s">
        <v>54</v>
      </c>
      <c r="B32" s="3" t="s">
        <v>85</v>
      </c>
      <c r="C32" s="15">
        <v>28385130.479999986</v>
      </c>
      <c r="D32" s="15">
        <v>0</v>
      </c>
      <c r="E32" s="15">
        <v>0</v>
      </c>
      <c r="F32" s="15">
        <v>1709322.7700000003</v>
      </c>
      <c r="G32" s="15">
        <v>0</v>
      </c>
      <c r="H32" s="24">
        <f t="shared" si="0"/>
        <v>30094453.249999985</v>
      </c>
    </row>
    <row r="33" spans="1:8" ht="15" customHeight="1">
      <c r="A33" s="2" t="s">
        <v>55</v>
      </c>
      <c r="B33" s="3" t="s">
        <v>86</v>
      </c>
      <c r="C33" s="15">
        <v>61339925.78000003</v>
      </c>
      <c r="D33" s="15">
        <v>0</v>
      </c>
      <c r="E33" s="15">
        <v>0</v>
      </c>
      <c r="F33" s="15">
        <v>8304229.549999999</v>
      </c>
      <c r="G33" s="15">
        <v>0</v>
      </c>
      <c r="H33" s="24">
        <f t="shared" si="0"/>
        <v>69644155.33000003</v>
      </c>
    </row>
    <row r="34" spans="1:8" ht="15" customHeight="1">
      <c r="A34" s="2" t="s">
        <v>56</v>
      </c>
      <c r="B34" s="3" t="s">
        <v>87</v>
      </c>
      <c r="C34" s="15">
        <v>40694202.24999996</v>
      </c>
      <c r="D34" s="15">
        <v>0</v>
      </c>
      <c r="E34" s="15">
        <v>0</v>
      </c>
      <c r="F34" s="15">
        <v>1352361.93</v>
      </c>
      <c r="G34" s="15">
        <v>0</v>
      </c>
      <c r="H34" s="24">
        <f t="shared" si="0"/>
        <v>42046564.17999996</v>
      </c>
    </row>
    <row r="35" spans="1:8" ht="15" customHeight="1">
      <c r="A35" s="2" t="s">
        <v>57</v>
      </c>
      <c r="B35" s="3" t="s">
        <v>88</v>
      </c>
      <c r="C35" s="15">
        <v>794096772.7800001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794096772.7800001</v>
      </c>
    </row>
    <row r="36" spans="1:8" ht="15" customHeight="1">
      <c r="A36" s="2" t="s">
        <v>58</v>
      </c>
      <c r="B36" s="3" t="s">
        <v>89</v>
      </c>
      <c r="C36" s="15">
        <v>350915156.87000006</v>
      </c>
      <c r="D36" s="15">
        <v>0</v>
      </c>
      <c r="E36" s="15">
        <v>0</v>
      </c>
      <c r="F36" s="15">
        <v>5430862.159999999</v>
      </c>
      <c r="G36" s="15">
        <v>0</v>
      </c>
      <c r="H36" s="24">
        <f t="shared" si="0"/>
        <v>356346019.0300001</v>
      </c>
    </row>
    <row r="37" spans="1:8" ht="15" customHeight="1">
      <c r="A37" s="2" t="s">
        <v>59</v>
      </c>
      <c r="B37" s="3" t="s">
        <v>90</v>
      </c>
      <c r="C37" s="15">
        <v>91570037.71999998</v>
      </c>
      <c r="D37" s="15">
        <v>0</v>
      </c>
      <c r="E37" s="15">
        <v>0</v>
      </c>
      <c r="F37" s="15">
        <v>37874497.11000001</v>
      </c>
      <c r="G37" s="15">
        <v>0</v>
      </c>
      <c r="H37" s="24">
        <f t="shared" si="0"/>
        <v>129444534.82999998</v>
      </c>
    </row>
    <row r="38" spans="1:8" ht="15" customHeight="1">
      <c r="A38" s="2" t="s">
        <v>60</v>
      </c>
      <c r="B38" s="3" t="s">
        <v>91</v>
      </c>
      <c r="C38" s="15">
        <v>24991740.049999975</v>
      </c>
      <c r="D38" s="15">
        <v>0</v>
      </c>
      <c r="E38" s="15">
        <v>0</v>
      </c>
      <c r="F38" s="15">
        <v>2492702.57</v>
      </c>
      <c r="G38" s="15">
        <v>0</v>
      </c>
      <c r="H38" s="24">
        <f t="shared" si="0"/>
        <v>27484442.619999975</v>
      </c>
    </row>
    <row r="39" spans="1:8" ht="15" customHeight="1">
      <c r="A39" s="2" t="s">
        <v>61</v>
      </c>
      <c r="B39" s="3" t="s">
        <v>92</v>
      </c>
      <c r="C39" s="15">
        <v>81007919.81</v>
      </c>
      <c r="D39" s="15">
        <v>0</v>
      </c>
      <c r="E39" s="15">
        <v>0</v>
      </c>
      <c r="F39" s="15">
        <v>22966915.58</v>
      </c>
      <c r="G39" s="15">
        <v>0</v>
      </c>
      <c r="H39" s="24">
        <f t="shared" si="0"/>
        <v>103974835.39</v>
      </c>
    </row>
    <row r="40" spans="1:8" ht="15" customHeight="1">
      <c r="A40" s="2" t="s">
        <v>62</v>
      </c>
      <c r="B40" s="3" t="s">
        <v>93</v>
      </c>
      <c r="C40" s="15">
        <v>189807102.23999992</v>
      </c>
      <c r="D40" s="15">
        <v>0</v>
      </c>
      <c r="E40" s="15">
        <v>0</v>
      </c>
      <c r="F40" s="15">
        <v>16947978.979999997</v>
      </c>
      <c r="G40" s="15">
        <v>0</v>
      </c>
      <c r="H40" s="24">
        <f t="shared" si="0"/>
        <v>206755081.2199999</v>
      </c>
    </row>
    <row r="41" spans="1:8" ht="15" customHeight="1">
      <c r="A41" s="2" t="s">
        <v>63</v>
      </c>
      <c r="B41" s="3" t="s">
        <v>94</v>
      </c>
      <c r="C41" s="15">
        <v>227914325.5199999</v>
      </c>
      <c r="D41" s="15">
        <v>0</v>
      </c>
      <c r="E41" s="15">
        <v>0</v>
      </c>
      <c r="F41" s="15">
        <v>25596566.5</v>
      </c>
      <c r="G41" s="15">
        <v>22000</v>
      </c>
      <c r="H41" s="24">
        <f t="shared" si="0"/>
        <v>253532892.0199999</v>
      </c>
    </row>
    <row r="42" spans="1:8" ht="15" customHeight="1">
      <c r="A42" s="2" t="s">
        <v>64</v>
      </c>
      <c r="B42" s="3" t="s">
        <v>95</v>
      </c>
      <c r="C42" s="15">
        <v>237942112.8700003</v>
      </c>
      <c r="D42" s="15">
        <v>0</v>
      </c>
      <c r="E42" s="15">
        <v>0</v>
      </c>
      <c r="F42" s="15">
        <v>17177156.970000006</v>
      </c>
      <c r="G42" s="15">
        <v>43475</v>
      </c>
      <c r="H42" s="24">
        <f>SUM(C42:G42)</f>
        <v>255162744.8400003</v>
      </c>
    </row>
    <row r="43" spans="1:8" ht="15" customHeight="1">
      <c r="A43" s="2" t="s">
        <v>65</v>
      </c>
      <c r="B43" s="3" t="s">
        <v>96</v>
      </c>
      <c r="C43" s="15">
        <v>129583573.71000008</v>
      </c>
      <c r="D43" s="15">
        <v>0</v>
      </c>
      <c r="E43" s="15">
        <v>0</v>
      </c>
      <c r="F43" s="15">
        <v>16922957.5</v>
      </c>
      <c r="G43" s="15">
        <v>159028</v>
      </c>
      <c r="H43" s="24">
        <f>SUM(C43:G43)</f>
        <v>146665559.2100001</v>
      </c>
    </row>
    <row r="44" spans="1:8" ht="15" customHeight="1">
      <c r="A44" s="2" t="s">
        <v>164</v>
      </c>
      <c r="B44" s="3" t="s">
        <v>162</v>
      </c>
      <c r="C44" s="15">
        <v>43507830.269999996</v>
      </c>
      <c r="D44" s="15">
        <v>0</v>
      </c>
      <c r="E44" s="15">
        <v>0</v>
      </c>
      <c r="F44" s="15">
        <v>10496631.59</v>
      </c>
      <c r="G44" s="15">
        <v>0</v>
      </c>
      <c r="H44" s="24">
        <f>SUM(C44:G44)</f>
        <v>54004461.86</v>
      </c>
    </row>
    <row r="45" spans="1:8" ht="15" customHeight="1">
      <c r="A45" s="2" t="s">
        <v>165</v>
      </c>
      <c r="B45" s="3" t="s">
        <v>166</v>
      </c>
      <c r="C45" s="15">
        <v>15007377.990000004</v>
      </c>
      <c r="D45" s="15">
        <v>0</v>
      </c>
      <c r="E45" s="15">
        <v>36202481.84000001</v>
      </c>
      <c r="F45" s="15">
        <v>0</v>
      </c>
      <c r="G45" s="15">
        <v>0</v>
      </c>
      <c r="H45" s="24">
        <f t="shared" si="0"/>
        <v>51209859.83000001</v>
      </c>
    </row>
    <row r="46" spans="1:9" ht="19.5" customHeight="1">
      <c r="A46" s="58" t="s">
        <v>7</v>
      </c>
      <c r="B46" s="59"/>
      <c r="C46" s="6">
        <f aca="true" t="shared" si="1" ref="C46:H46">SUM(C12:C45)</f>
        <v>4609252846.130001</v>
      </c>
      <c r="D46" s="6">
        <f t="shared" si="1"/>
        <v>0</v>
      </c>
      <c r="E46" s="6">
        <f t="shared" si="1"/>
        <v>36202481.84000001</v>
      </c>
      <c r="F46" s="6">
        <f t="shared" si="1"/>
        <v>416518674.87000006</v>
      </c>
      <c r="G46" s="6">
        <f t="shared" si="1"/>
        <v>224503</v>
      </c>
      <c r="H46" s="6">
        <f t="shared" si="1"/>
        <v>5062198505.839999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4609.252846130001</v>
      </c>
      <c r="E60" s="25">
        <f>+C46/H46*100</f>
        <v>91.05239237087487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36.20248184000001</v>
      </c>
      <c r="E62" s="25">
        <f>+E46/H46*100</f>
        <v>0.7151533429247207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416.51867487000004</v>
      </c>
      <c r="E63" s="25">
        <f>+F46/H46*100</f>
        <v>8.228019394922656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0.224503</v>
      </c>
      <c r="E64" s="25">
        <f>+G46/H46*100</f>
        <v>0.004434891277791702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577286132.2400001</v>
      </c>
      <c r="D12" s="15">
        <v>16415843.26</v>
      </c>
      <c r="E12" s="15">
        <v>199907708.70999986</v>
      </c>
      <c r="F12" s="15">
        <v>17089124</v>
      </c>
      <c r="G12" s="15">
        <v>11706161.31</v>
      </c>
      <c r="H12" s="43">
        <v>0</v>
      </c>
      <c r="I12" s="43">
        <v>952523.8600000001</v>
      </c>
      <c r="J12" s="24">
        <f>SUM(C12:I12)</f>
        <v>823357493.38</v>
      </c>
      <c r="M12" s="31"/>
    </row>
    <row r="13" spans="1:13" ht="15" customHeight="1">
      <c r="A13" s="2" t="s">
        <v>35</v>
      </c>
      <c r="B13" s="3" t="s">
        <v>66</v>
      </c>
      <c r="C13" s="15">
        <v>19582134.74</v>
      </c>
      <c r="D13" s="15">
        <v>634780.94</v>
      </c>
      <c r="E13" s="15">
        <v>7518915.9099999955</v>
      </c>
      <c r="F13" s="15">
        <v>0</v>
      </c>
      <c r="G13" s="15">
        <v>47770.22</v>
      </c>
      <c r="H13" s="43">
        <v>0</v>
      </c>
      <c r="I13" s="43">
        <v>0</v>
      </c>
      <c r="J13" s="24">
        <f aca="true" t="shared" si="0" ref="J13:J45">SUM(C13:I13)</f>
        <v>27783601.809999995</v>
      </c>
      <c r="M13" s="31"/>
    </row>
    <row r="14" spans="1:13" ht="15" customHeight="1">
      <c r="A14" s="2" t="s">
        <v>36</v>
      </c>
      <c r="B14" s="3" t="s">
        <v>67</v>
      </c>
      <c r="C14" s="15">
        <v>21848259.76999999</v>
      </c>
      <c r="D14" s="15">
        <v>1275092.2200000002</v>
      </c>
      <c r="E14" s="15">
        <v>14364023.179999996</v>
      </c>
      <c r="F14" s="15">
        <v>0</v>
      </c>
      <c r="G14" s="15">
        <v>31336</v>
      </c>
      <c r="H14" s="43">
        <v>0</v>
      </c>
      <c r="I14" s="43">
        <v>247067.26</v>
      </c>
      <c r="J14" s="24">
        <f t="shared" si="0"/>
        <v>37765778.429999985</v>
      </c>
      <c r="M14" s="31"/>
    </row>
    <row r="15" spans="1:13" ht="15" customHeight="1">
      <c r="A15" s="2" t="s">
        <v>37</v>
      </c>
      <c r="B15" s="3" t="s">
        <v>68</v>
      </c>
      <c r="C15" s="15">
        <v>10618055.56</v>
      </c>
      <c r="D15" s="15">
        <v>423048.33999999997</v>
      </c>
      <c r="E15" s="15">
        <v>11807883.669999996</v>
      </c>
      <c r="F15" s="15">
        <v>0</v>
      </c>
      <c r="G15" s="15">
        <v>75465.88</v>
      </c>
      <c r="H15" s="43">
        <v>0</v>
      </c>
      <c r="I15" s="43">
        <v>780</v>
      </c>
      <c r="J15" s="24">
        <f t="shared" si="0"/>
        <v>22925233.449999996</v>
      </c>
      <c r="M15" s="31"/>
    </row>
    <row r="16" spans="1:13" ht="15" customHeight="1">
      <c r="A16" s="2" t="s">
        <v>38</v>
      </c>
      <c r="B16" s="3" t="s">
        <v>69</v>
      </c>
      <c r="C16" s="15">
        <v>14536564.029999996</v>
      </c>
      <c r="D16" s="15">
        <v>1115899.0999999999</v>
      </c>
      <c r="E16" s="15">
        <v>13380147.269999996</v>
      </c>
      <c r="F16" s="15">
        <v>0</v>
      </c>
      <c r="G16" s="15">
        <v>102.12</v>
      </c>
      <c r="H16" s="43">
        <v>0</v>
      </c>
      <c r="I16" s="43">
        <v>42400</v>
      </c>
      <c r="J16" s="24">
        <f t="shared" si="0"/>
        <v>29075112.519999992</v>
      </c>
      <c r="M16" s="31"/>
    </row>
    <row r="17" spans="1:13" ht="15" customHeight="1">
      <c r="A17" s="2" t="s">
        <v>39</v>
      </c>
      <c r="B17" s="3" t="s">
        <v>70</v>
      </c>
      <c r="C17" s="15">
        <v>85930044.78999999</v>
      </c>
      <c r="D17" s="15">
        <v>8844496.340000002</v>
      </c>
      <c r="E17" s="15">
        <v>42063257.79999998</v>
      </c>
      <c r="F17" s="15">
        <v>0</v>
      </c>
      <c r="G17" s="15">
        <v>290384.92</v>
      </c>
      <c r="H17" s="43">
        <v>0</v>
      </c>
      <c r="I17" s="43">
        <v>1636034.7799999998</v>
      </c>
      <c r="J17" s="24">
        <f t="shared" si="0"/>
        <v>138764218.62999997</v>
      </c>
      <c r="M17" s="31"/>
    </row>
    <row r="18" spans="1:13" ht="15" customHeight="1">
      <c r="A18" s="2" t="s">
        <v>40</v>
      </c>
      <c r="B18" s="3" t="s">
        <v>71</v>
      </c>
      <c r="C18" s="15">
        <v>65484734.37</v>
      </c>
      <c r="D18" s="15">
        <v>6222533.920000001</v>
      </c>
      <c r="E18" s="15">
        <v>31761702.799999993</v>
      </c>
      <c r="F18" s="15">
        <v>0</v>
      </c>
      <c r="G18" s="15">
        <v>33336.479999999996</v>
      </c>
      <c r="H18" s="43">
        <v>0</v>
      </c>
      <c r="I18" s="43">
        <v>87337.51999999999</v>
      </c>
      <c r="J18" s="24">
        <f t="shared" si="0"/>
        <v>103589645.08999999</v>
      </c>
      <c r="M18" s="31"/>
    </row>
    <row r="19" spans="1:13" ht="15" customHeight="1">
      <c r="A19" s="2" t="s">
        <v>41</v>
      </c>
      <c r="B19" s="3" t="s">
        <v>72</v>
      </c>
      <c r="C19" s="15">
        <v>63833371.39000001</v>
      </c>
      <c r="D19" s="15">
        <v>5879035.869999999</v>
      </c>
      <c r="E19" s="15">
        <v>55830329.160000004</v>
      </c>
      <c r="F19" s="15">
        <v>0</v>
      </c>
      <c r="G19" s="15">
        <v>44748.21</v>
      </c>
      <c r="H19" s="43">
        <v>0</v>
      </c>
      <c r="I19" s="43">
        <v>48366.25</v>
      </c>
      <c r="J19" s="24">
        <f t="shared" si="0"/>
        <v>125635850.88000001</v>
      </c>
      <c r="M19" s="31"/>
    </row>
    <row r="20" spans="1:13" ht="15" customHeight="1">
      <c r="A20" s="2" t="s">
        <v>42</v>
      </c>
      <c r="B20" s="3" t="s">
        <v>73</v>
      </c>
      <c r="C20" s="15">
        <v>16886761.17</v>
      </c>
      <c r="D20" s="15">
        <v>1295258.1099999999</v>
      </c>
      <c r="E20" s="15">
        <v>10268139.08</v>
      </c>
      <c r="F20" s="15">
        <v>0</v>
      </c>
      <c r="G20" s="15">
        <v>70000</v>
      </c>
      <c r="H20" s="43">
        <v>0</v>
      </c>
      <c r="I20" s="43">
        <v>0</v>
      </c>
      <c r="J20" s="24">
        <f t="shared" si="0"/>
        <v>28520158.36</v>
      </c>
      <c r="M20" s="31"/>
    </row>
    <row r="21" spans="1:13" ht="15" customHeight="1">
      <c r="A21" s="2" t="s">
        <v>43</v>
      </c>
      <c r="B21" s="3" t="s">
        <v>74</v>
      </c>
      <c r="C21" s="15">
        <v>41899543.91999997</v>
      </c>
      <c r="D21" s="15">
        <v>3395748.64</v>
      </c>
      <c r="E21" s="15">
        <v>23574957.400000017</v>
      </c>
      <c r="F21" s="15">
        <v>0</v>
      </c>
      <c r="G21" s="15">
        <v>48222.340000000004</v>
      </c>
      <c r="H21" s="43">
        <v>0</v>
      </c>
      <c r="I21" s="43">
        <v>289949.86</v>
      </c>
      <c r="J21" s="24">
        <f t="shared" si="0"/>
        <v>69208422.16</v>
      </c>
      <c r="M21" s="31"/>
    </row>
    <row r="22" spans="1:13" ht="15" customHeight="1">
      <c r="A22" s="2" t="s">
        <v>44</v>
      </c>
      <c r="B22" s="3" t="s">
        <v>75</v>
      </c>
      <c r="C22" s="15">
        <v>68065954.90000004</v>
      </c>
      <c r="D22" s="15">
        <v>5675885.99</v>
      </c>
      <c r="E22" s="15">
        <v>62964274.100000024</v>
      </c>
      <c r="F22" s="15">
        <v>0</v>
      </c>
      <c r="G22" s="15">
        <v>131752.74</v>
      </c>
      <c r="H22" s="43">
        <v>0</v>
      </c>
      <c r="I22" s="43">
        <v>568681.29</v>
      </c>
      <c r="J22" s="24">
        <f t="shared" si="0"/>
        <v>137406549.02000007</v>
      </c>
      <c r="M22" s="31"/>
    </row>
    <row r="23" spans="1:13" ht="15" customHeight="1">
      <c r="A23" s="2" t="s">
        <v>45</v>
      </c>
      <c r="B23" s="3" t="s">
        <v>76</v>
      </c>
      <c r="C23" s="15">
        <v>66582258.660000056</v>
      </c>
      <c r="D23" s="15">
        <v>2946862.81</v>
      </c>
      <c r="E23" s="15">
        <v>40965449.400000006</v>
      </c>
      <c r="F23" s="15">
        <v>0</v>
      </c>
      <c r="G23" s="15">
        <v>98560.71</v>
      </c>
      <c r="H23" s="43">
        <v>0</v>
      </c>
      <c r="I23" s="43">
        <v>274548.9</v>
      </c>
      <c r="J23" s="24">
        <f t="shared" si="0"/>
        <v>110867680.48000006</v>
      </c>
      <c r="M23" s="31"/>
    </row>
    <row r="24" spans="1:13" ht="15" customHeight="1">
      <c r="A24" s="2" t="s">
        <v>46</v>
      </c>
      <c r="B24" s="3" t="s">
        <v>77</v>
      </c>
      <c r="C24" s="15">
        <v>104258688.18000005</v>
      </c>
      <c r="D24" s="15">
        <v>10131050.059999999</v>
      </c>
      <c r="E24" s="15">
        <v>56473579.239999965</v>
      </c>
      <c r="F24" s="15">
        <v>0</v>
      </c>
      <c r="G24" s="15">
        <v>175849.21000000002</v>
      </c>
      <c r="H24" s="43">
        <v>0</v>
      </c>
      <c r="I24" s="43">
        <v>273973.3500000001</v>
      </c>
      <c r="J24" s="24">
        <f t="shared" si="0"/>
        <v>171313140.04000002</v>
      </c>
      <c r="M24" s="31"/>
    </row>
    <row r="25" spans="1:13" ht="15" customHeight="1">
      <c r="A25" s="2" t="s">
        <v>47</v>
      </c>
      <c r="B25" s="3" t="s">
        <v>78</v>
      </c>
      <c r="C25" s="15">
        <v>76704673.41999999</v>
      </c>
      <c r="D25" s="15">
        <v>9400812.42</v>
      </c>
      <c r="E25" s="15">
        <v>56437167.14000007</v>
      </c>
      <c r="F25" s="15">
        <v>0</v>
      </c>
      <c r="G25" s="15">
        <v>126612.96</v>
      </c>
      <c r="H25" s="43">
        <v>0</v>
      </c>
      <c r="I25" s="43">
        <v>254189.23</v>
      </c>
      <c r="J25" s="24">
        <f t="shared" si="0"/>
        <v>142923455.17000005</v>
      </c>
      <c r="M25" s="31"/>
    </row>
    <row r="26" spans="1:13" ht="15" customHeight="1">
      <c r="A26" s="2" t="s">
        <v>48</v>
      </c>
      <c r="B26" s="3" t="s">
        <v>79</v>
      </c>
      <c r="C26" s="15">
        <v>39746677.10999996</v>
      </c>
      <c r="D26" s="15">
        <v>6462248.21</v>
      </c>
      <c r="E26" s="15">
        <v>28041318.55999998</v>
      </c>
      <c r="F26" s="15">
        <v>0</v>
      </c>
      <c r="G26" s="15">
        <v>26175.49</v>
      </c>
      <c r="H26" s="43">
        <v>0</v>
      </c>
      <c r="I26" s="43">
        <v>504171.39</v>
      </c>
      <c r="J26" s="24">
        <f t="shared" si="0"/>
        <v>74780590.75999993</v>
      </c>
      <c r="M26" s="31"/>
    </row>
    <row r="27" spans="1:13" ht="15" customHeight="1">
      <c r="A27" s="2" t="s">
        <v>49</v>
      </c>
      <c r="B27" s="3" t="s">
        <v>80</v>
      </c>
      <c r="C27" s="15">
        <v>28793330.490000013</v>
      </c>
      <c r="D27" s="15">
        <v>1675933.2700000003</v>
      </c>
      <c r="E27" s="15">
        <v>21041166.66</v>
      </c>
      <c r="F27" s="15">
        <v>0</v>
      </c>
      <c r="G27" s="15">
        <v>20210.95</v>
      </c>
      <c r="H27" s="43">
        <v>0</v>
      </c>
      <c r="I27" s="43">
        <v>203936.43</v>
      </c>
      <c r="J27" s="24">
        <f t="shared" si="0"/>
        <v>51734577.80000002</v>
      </c>
      <c r="M27" s="31"/>
    </row>
    <row r="28" spans="1:13" ht="15" customHeight="1">
      <c r="A28" s="2" t="s">
        <v>50</v>
      </c>
      <c r="B28" s="3" t="s">
        <v>81</v>
      </c>
      <c r="C28" s="15">
        <v>22694910.009999994</v>
      </c>
      <c r="D28" s="15">
        <v>98864.24</v>
      </c>
      <c r="E28" s="15">
        <v>11740667.440000003</v>
      </c>
      <c r="F28" s="15">
        <v>0</v>
      </c>
      <c r="G28" s="15">
        <v>178400</v>
      </c>
      <c r="H28" s="43">
        <v>0</v>
      </c>
      <c r="I28" s="43">
        <v>6306</v>
      </c>
      <c r="J28" s="24">
        <f t="shared" si="0"/>
        <v>34719147.69</v>
      </c>
      <c r="M28" s="31"/>
    </row>
    <row r="29" spans="1:13" ht="15" customHeight="1">
      <c r="A29" s="2" t="s">
        <v>51</v>
      </c>
      <c r="B29" s="3" t="s">
        <v>82</v>
      </c>
      <c r="C29" s="15">
        <v>27055580.509999998</v>
      </c>
      <c r="D29" s="15">
        <v>2451212.27</v>
      </c>
      <c r="E29" s="15">
        <v>8923917.739999998</v>
      </c>
      <c r="F29" s="15">
        <v>0</v>
      </c>
      <c r="G29" s="15">
        <v>89033.40000000001</v>
      </c>
      <c r="H29" s="43">
        <v>0</v>
      </c>
      <c r="I29" s="43">
        <v>165982.59000000003</v>
      </c>
      <c r="J29" s="24">
        <f t="shared" si="0"/>
        <v>38685726.51</v>
      </c>
      <c r="M29" s="31"/>
    </row>
    <row r="30" spans="1:13" ht="15" customHeight="1">
      <c r="A30" s="2" t="s">
        <v>52</v>
      </c>
      <c r="B30" s="3" t="s">
        <v>83</v>
      </c>
      <c r="C30" s="15">
        <v>49639926.02000002</v>
      </c>
      <c r="D30" s="15">
        <v>4001923.8000000003</v>
      </c>
      <c r="E30" s="15">
        <v>23628065.150000002</v>
      </c>
      <c r="F30" s="15">
        <v>0</v>
      </c>
      <c r="G30" s="15">
        <v>104358.6</v>
      </c>
      <c r="H30" s="43">
        <v>0</v>
      </c>
      <c r="I30" s="43">
        <v>33185.16</v>
      </c>
      <c r="J30" s="24">
        <f t="shared" si="0"/>
        <v>77407458.73</v>
      </c>
      <c r="M30" s="31"/>
    </row>
    <row r="31" spans="1:13" ht="15" customHeight="1">
      <c r="A31" s="2" t="s">
        <v>53</v>
      </c>
      <c r="B31" s="3" t="s">
        <v>84</v>
      </c>
      <c r="C31" s="15">
        <v>20739541.55</v>
      </c>
      <c r="D31" s="15">
        <v>564844.88</v>
      </c>
      <c r="E31" s="15">
        <v>24466272.220000003</v>
      </c>
      <c r="F31" s="15">
        <v>0</v>
      </c>
      <c r="G31" s="15">
        <v>8079.84</v>
      </c>
      <c r="H31" s="43">
        <v>0</v>
      </c>
      <c r="I31" s="43">
        <v>247058.38999999998</v>
      </c>
      <c r="J31" s="24">
        <f t="shared" si="0"/>
        <v>46025796.88000001</v>
      </c>
      <c r="M31" s="31"/>
    </row>
    <row r="32" spans="1:13" ht="15" customHeight="1">
      <c r="A32" s="2" t="s">
        <v>54</v>
      </c>
      <c r="B32" s="3" t="s">
        <v>85</v>
      </c>
      <c r="C32" s="15">
        <v>11669029.979999999</v>
      </c>
      <c r="D32" s="15">
        <v>31806.799999999996</v>
      </c>
      <c r="E32" s="15">
        <v>16626683.279999996</v>
      </c>
      <c r="F32" s="15">
        <v>0</v>
      </c>
      <c r="G32" s="15">
        <v>0</v>
      </c>
      <c r="H32" s="43">
        <v>0</v>
      </c>
      <c r="I32" s="43">
        <v>57610.42</v>
      </c>
      <c r="J32" s="24">
        <f t="shared" si="0"/>
        <v>28385130.479999997</v>
      </c>
      <c r="M32" s="31"/>
    </row>
    <row r="33" spans="1:13" ht="15" customHeight="1">
      <c r="A33" s="2" t="s">
        <v>55</v>
      </c>
      <c r="B33" s="3" t="s">
        <v>86</v>
      </c>
      <c r="C33" s="15">
        <v>26665763.77</v>
      </c>
      <c r="D33" s="15">
        <v>127365.87</v>
      </c>
      <c r="E33" s="15">
        <v>34244979.09999997</v>
      </c>
      <c r="F33" s="15">
        <v>0</v>
      </c>
      <c r="G33" s="15">
        <v>0</v>
      </c>
      <c r="H33" s="43">
        <v>0</v>
      </c>
      <c r="I33" s="43">
        <v>301817.04000000004</v>
      </c>
      <c r="J33" s="24">
        <f t="shared" si="0"/>
        <v>61339925.77999997</v>
      </c>
      <c r="M33" s="31"/>
    </row>
    <row r="34" spans="1:13" ht="15" customHeight="1">
      <c r="A34" s="2" t="s">
        <v>56</v>
      </c>
      <c r="B34" s="3" t="s">
        <v>87</v>
      </c>
      <c r="C34" s="15">
        <v>24840441.249999996</v>
      </c>
      <c r="D34" s="15">
        <v>31351.84</v>
      </c>
      <c r="E34" s="15">
        <v>15791966.659999995</v>
      </c>
      <c r="F34" s="15">
        <v>0</v>
      </c>
      <c r="G34" s="15">
        <v>0</v>
      </c>
      <c r="H34" s="43">
        <v>0</v>
      </c>
      <c r="I34" s="43">
        <v>30442.5</v>
      </c>
      <c r="J34" s="24">
        <f t="shared" si="0"/>
        <v>40694202.24999999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263598093.06000006</v>
      </c>
      <c r="F35" s="15">
        <v>421734935.02</v>
      </c>
      <c r="G35" s="15">
        <v>103205639.7</v>
      </c>
      <c r="H35" s="43">
        <v>0</v>
      </c>
      <c r="I35" s="43">
        <v>5558105</v>
      </c>
      <c r="J35" s="24">
        <f t="shared" si="0"/>
        <v>794096772.7800001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54628883.16</v>
      </c>
      <c r="F36" s="15">
        <v>0</v>
      </c>
      <c r="G36" s="15">
        <v>1440</v>
      </c>
      <c r="H36" s="43">
        <v>0</v>
      </c>
      <c r="I36" s="43">
        <v>296284833.71000004</v>
      </c>
      <c r="J36" s="24">
        <f t="shared" si="0"/>
        <v>350915156.87</v>
      </c>
      <c r="M36" s="31"/>
    </row>
    <row r="37" spans="1:13" ht="15" customHeight="1">
      <c r="A37" s="2" t="s">
        <v>59</v>
      </c>
      <c r="B37" s="3" t="s">
        <v>90</v>
      </c>
      <c r="C37" s="15">
        <v>12029967.97</v>
      </c>
      <c r="D37" s="15">
        <v>0</v>
      </c>
      <c r="E37" s="15">
        <v>79104806.27000004</v>
      </c>
      <c r="F37" s="15">
        <v>0</v>
      </c>
      <c r="G37" s="15">
        <v>74747.22</v>
      </c>
      <c r="H37" s="43">
        <v>0</v>
      </c>
      <c r="I37" s="43">
        <v>360516.25999999995</v>
      </c>
      <c r="J37" s="24">
        <f t="shared" si="0"/>
        <v>91570037.72000004</v>
      </c>
      <c r="M37" s="31"/>
    </row>
    <row r="38" spans="1:13" ht="15" customHeight="1">
      <c r="A38" s="2" t="s">
        <v>60</v>
      </c>
      <c r="B38" s="3" t="s">
        <v>91</v>
      </c>
      <c r="C38" s="15">
        <v>8435105.83</v>
      </c>
      <c r="D38" s="15">
        <v>9343.28</v>
      </c>
      <c r="E38" s="15">
        <v>16460041.940000003</v>
      </c>
      <c r="F38" s="15">
        <v>0</v>
      </c>
      <c r="G38" s="15">
        <v>0</v>
      </c>
      <c r="H38" s="43">
        <v>0</v>
      </c>
      <c r="I38" s="43">
        <v>87249</v>
      </c>
      <c r="J38" s="24">
        <f t="shared" si="0"/>
        <v>24991740.050000004</v>
      </c>
      <c r="M38" s="31"/>
    </row>
    <row r="39" spans="1:13" ht="15" customHeight="1">
      <c r="A39" s="2" t="s">
        <v>61</v>
      </c>
      <c r="B39" s="3" t="s">
        <v>92</v>
      </c>
      <c r="C39" s="15">
        <v>1595464.8600000006</v>
      </c>
      <c r="D39" s="15">
        <v>0</v>
      </c>
      <c r="E39" s="15">
        <v>79131908.86000001</v>
      </c>
      <c r="F39" s="15">
        <v>0</v>
      </c>
      <c r="G39" s="15">
        <v>0</v>
      </c>
      <c r="H39" s="43">
        <v>0</v>
      </c>
      <c r="I39" s="43">
        <v>280546.09</v>
      </c>
      <c r="J39" s="24">
        <f t="shared" si="0"/>
        <v>81007919.81000002</v>
      </c>
      <c r="M39" s="31"/>
    </row>
    <row r="40" spans="1:13" ht="15" customHeight="1">
      <c r="A40" s="2" t="s">
        <v>62</v>
      </c>
      <c r="B40" s="3" t="s">
        <v>93</v>
      </c>
      <c r="C40" s="15">
        <v>102460194.81999995</v>
      </c>
      <c r="D40" s="15">
        <v>3808664.58</v>
      </c>
      <c r="E40" s="15">
        <v>82916674.91</v>
      </c>
      <c r="F40" s="15">
        <v>0</v>
      </c>
      <c r="G40" s="15">
        <v>140252.47</v>
      </c>
      <c r="H40" s="43">
        <v>0</v>
      </c>
      <c r="I40" s="43">
        <v>481315.45999999996</v>
      </c>
      <c r="J40" s="24">
        <f t="shared" si="0"/>
        <v>189807102.23999995</v>
      </c>
      <c r="M40" s="31"/>
    </row>
    <row r="41" spans="1:13" ht="15" customHeight="1">
      <c r="A41" s="2" t="s">
        <v>63</v>
      </c>
      <c r="B41" s="3" t="s">
        <v>94</v>
      </c>
      <c r="C41" s="15">
        <v>116051128.30999997</v>
      </c>
      <c r="D41" s="15">
        <v>1753499.98</v>
      </c>
      <c r="E41" s="15">
        <v>107793706.69</v>
      </c>
      <c r="F41" s="15">
        <v>0</v>
      </c>
      <c r="G41" s="15">
        <v>1706874.0499999998</v>
      </c>
      <c r="H41" s="43">
        <v>0</v>
      </c>
      <c r="I41" s="43">
        <v>609116.49</v>
      </c>
      <c r="J41" s="24">
        <f t="shared" si="0"/>
        <v>227914325.51999998</v>
      </c>
      <c r="M41" s="31"/>
    </row>
    <row r="42" spans="1:13" ht="15" customHeight="1">
      <c r="A42" s="2" t="s">
        <v>64</v>
      </c>
      <c r="B42" s="3" t="s">
        <v>95</v>
      </c>
      <c r="C42" s="15">
        <v>138854138.87000003</v>
      </c>
      <c r="D42" s="15">
        <v>5634211.89</v>
      </c>
      <c r="E42" s="15">
        <v>92779497.67000006</v>
      </c>
      <c r="F42" s="15">
        <v>0</v>
      </c>
      <c r="G42" s="15">
        <v>457554.38999999996</v>
      </c>
      <c r="H42" s="43">
        <v>0</v>
      </c>
      <c r="I42" s="43">
        <v>216710.05</v>
      </c>
      <c r="J42" s="24">
        <f t="shared" si="0"/>
        <v>237942112.87000006</v>
      </c>
      <c r="M42" s="31"/>
    </row>
    <row r="43" spans="1:13" ht="15" customHeight="1">
      <c r="A43" s="2" t="s">
        <v>65</v>
      </c>
      <c r="B43" s="3" t="s">
        <v>96</v>
      </c>
      <c r="C43" s="15">
        <v>66508388.79999998</v>
      </c>
      <c r="D43" s="15">
        <v>1442889.94</v>
      </c>
      <c r="E43" s="15">
        <v>60338249.90999993</v>
      </c>
      <c r="F43" s="15">
        <v>0</v>
      </c>
      <c r="G43" s="15">
        <v>58481.36</v>
      </c>
      <c r="H43" s="43">
        <v>0</v>
      </c>
      <c r="I43" s="43">
        <v>1235563.7</v>
      </c>
      <c r="J43" s="24">
        <f t="shared" si="0"/>
        <v>129583573.70999992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43419785.38000001</v>
      </c>
      <c r="F44" s="15">
        <v>0</v>
      </c>
      <c r="G44" s="15">
        <v>0</v>
      </c>
      <c r="H44" s="43">
        <v>0</v>
      </c>
      <c r="I44" s="43">
        <v>88044.89</v>
      </c>
      <c r="J44" s="24">
        <f>SUM(C44:I44)</f>
        <v>43507830.27000001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15007377.990000004</v>
      </c>
      <c r="J45" s="24">
        <f t="shared" si="0"/>
        <v>15007377.990000004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1931296767.2899997</v>
      </c>
      <c r="D46" s="6">
        <f t="shared" si="1"/>
        <v>101750508.86999999</v>
      </c>
      <c r="E46" s="6">
        <f t="shared" si="1"/>
        <v>1691994219.5200002</v>
      </c>
      <c r="F46" s="6">
        <f t="shared" si="1"/>
        <v>438824059.02</v>
      </c>
      <c r="G46" s="6">
        <f t="shared" si="1"/>
        <v>118951550.57000001</v>
      </c>
      <c r="H46" s="6">
        <f t="shared" si="1"/>
        <v>0</v>
      </c>
      <c r="I46" s="6">
        <f t="shared" si="1"/>
        <v>326435740.86</v>
      </c>
      <c r="J46" s="6">
        <f t="shared" si="1"/>
        <v>4609252846.130001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1931.2967672899997</v>
      </c>
      <c r="E61" s="25">
        <f>+C46/J46*100</f>
        <v>41.900430107919675</v>
      </c>
      <c r="L61" s="35"/>
    </row>
    <row r="62" spans="1:12" s="16" customFormat="1" ht="12.75">
      <c r="A62" s="44"/>
      <c r="C62" s="27" t="s">
        <v>106</v>
      </c>
      <c r="D62" s="37">
        <f>+D46/$C$59</f>
        <v>101.75050886999999</v>
      </c>
      <c r="E62" s="25">
        <f>+D46/J46*100</f>
        <v>2.2075271690818887</v>
      </c>
      <c r="L62" s="35"/>
    </row>
    <row r="63" spans="1:12" s="16" customFormat="1" ht="12.75">
      <c r="A63" s="44"/>
      <c r="C63" s="27" t="s">
        <v>107</v>
      </c>
      <c r="D63" s="37">
        <f>+E46/$C$59</f>
        <v>1691.9942195200001</v>
      </c>
      <c r="E63" s="25">
        <f>+E46/J46*100</f>
        <v>36.708644025476374</v>
      </c>
      <c r="L63" s="35"/>
    </row>
    <row r="64" spans="1:12" s="16" customFormat="1" ht="12.75">
      <c r="A64" s="44"/>
      <c r="C64" s="27" t="s">
        <v>108</v>
      </c>
      <c r="D64" s="37">
        <f>+F46/$C$59</f>
        <v>438.82405902</v>
      </c>
      <c r="E64" s="25">
        <f>+F46/J46*100</f>
        <v>9.520503076511485</v>
      </c>
      <c r="L64" s="35"/>
    </row>
    <row r="65" spans="1:12" s="16" customFormat="1" ht="12.75">
      <c r="A65" s="44"/>
      <c r="C65" s="27" t="s">
        <v>109</v>
      </c>
      <c r="D65" s="37">
        <f>+G46/$C$59</f>
        <v>118.95155057000001</v>
      </c>
      <c r="E65" s="25">
        <f>+G46/J46*100</f>
        <v>2.5807122008911607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326.43574086</v>
      </c>
      <c r="E67" s="25">
        <f>+I46/J46*100</f>
        <v>7.08218342011939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24">
        <f t="shared" si="0"/>
        <v>0</v>
      </c>
      <c r="K45" s="8"/>
      <c r="L45" s="8"/>
      <c r="M45" s="8"/>
      <c r="N45" s="8"/>
    </row>
    <row r="46" spans="1:9" ht="15" customHeight="1">
      <c r="A46" s="58" t="s">
        <v>7</v>
      </c>
      <c r="B46" s="59"/>
      <c r="C46" s="6">
        <f aca="true" t="shared" si="1" ref="C46:I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</v>
      </c>
      <c r="E62" s="29" t="e">
        <f>+C46/I46*100</f>
        <v>#DIV/0!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 t="e">
        <f>+D46/I46*100</f>
        <v>#DIV/0!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0</v>
      </c>
      <c r="E64" s="29" t="e">
        <f>+E46/I46*100</f>
        <v>#DIV/0!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</v>
      </c>
      <c r="E65" s="29" t="e">
        <f>+F46/I46*100</f>
        <v>#DIV/0!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0</v>
      </c>
      <c r="E66" s="29" t="e">
        <f>+G46/I46*100</f>
        <v>#DIV/0!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0</v>
      </c>
      <c r="E67" s="29" t="e">
        <f>+H46/I46*100</f>
        <v>#DIV/0!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4">SUM(C12:I12)</f>
        <v>0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0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0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0</v>
      </c>
    </row>
    <row r="17" spans="1:10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0</v>
      </c>
    </row>
    <row r="18" spans="1:10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0</v>
      </c>
    </row>
    <row r="19" spans="1:10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0</v>
      </c>
    </row>
    <row r="20" spans="1:10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0</v>
      </c>
    </row>
    <row r="21" spans="1:10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0</v>
      </c>
    </row>
    <row r="22" spans="1:10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0</v>
      </c>
    </row>
    <row r="23" spans="1:10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0</v>
      </c>
    </row>
    <row r="24" spans="1:10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0</v>
      </c>
    </row>
    <row r="25" spans="1:10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0</v>
      </c>
    </row>
    <row r="26" spans="1:10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0</v>
      </c>
    </row>
    <row r="27" spans="1:10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0</v>
      </c>
    </row>
    <row r="28" spans="1:10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0</v>
      </c>
    </row>
    <row r="29" spans="1:10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0</v>
      </c>
    </row>
    <row r="30" spans="1:10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0</v>
      </c>
    </row>
    <row r="31" spans="1:10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0</v>
      </c>
    </row>
    <row r="32" spans="1:10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0</v>
      </c>
    </row>
    <row r="33" spans="1:10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0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0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0</v>
      </c>
    </row>
    <row r="36" spans="1:10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0</v>
      </c>
    </row>
    <row r="38" spans="1:10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0</v>
      </c>
    </row>
    <row r="39" spans="1:10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0</v>
      </c>
    </row>
    <row r="40" spans="1:10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0</v>
      </c>
    </row>
    <row r="41" spans="1:10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0</v>
      </c>
    </row>
    <row r="42" spans="1:10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0</v>
      </c>
    </row>
    <row r="43" spans="1:10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0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36202481.84</v>
      </c>
      <c r="J44" s="24">
        <f t="shared" si="0"/>
        <v>36202481.84</v>
      </c>
    </row>
    <row r="45" spans="1:10" ht="12.75">
      <c r="A45" s="58" t="s">
        <v>7</v>
      </c>
      <c r="B45" s="59"/>
      <c r="C45" s="6">
        <f aca="true" t="shared" si="1" ref="C45:J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36202481.84</v>
      </c>
      <c r="J45" s="6">
        <f t="shared" si="1"/>
        <v>36202481.84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0</v>
      </c>
      <c r="E67" s="29">
        <f>+C45/J45*100</f>
        <v>0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0</v>
      </c>
      <c r="E69" s="29">
        <f>+E45/J45*100</f>
        <v>0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0</v>
      </c>
      <c r="E71" s="29">
        <f>+G45/J45*100</f>
        <v>0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36.202481840000004</v>
      </c>
      <c r="E73" s="29">
        <f>+I45/J45*100</f>
        <v>100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373838.22</v>
      </c>
      <c r="E12" s="15">
        <v>0</v>
      </c>
      <c r="F12" s="15">
        <v>0</v>
      </c>
      <c r="G12" s="15">
        <v>76855.66</v>
      </c>
      <c r="H12" s="24">
        <f>SUM(C12:G12)</f>
        <v>450693.88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767516.5</v>
      </c>
      <c r="E13" s="15">
        <v>0</v>
      </c>
      <c r="F13" s="15">
        <v>0</v>
      </c>
      <c r="G13" s="15">
        <v>0</v>
      </c>
      <c r="H13" s="24">
        <f aca="true" t="shared" si="0" ref="H13:H43">SUM(C13:G13)</f>
        <v>767516.5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7682014.9399999995</v>
      </c>
      <c r="E14" s="15">
        <v>0</v>
      </c>
      <c r="F14" s="15">
        <v>0</v>
      </c>
      <c r="G14" s="15">
        <v>2180</v>
      </c>
      <c r="H14" s="24">
        <f t="shared" si="0"/>
        <v>7684194.9399999995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10315953.930000002</v>
      </c>
      <c r="E15" s="15">
        <v>0</v>
      </c>
      <c r="F15" s="15">
        <v>0</v>
      </c>
      <c r="G15" s="15">
        <v>0</v>
      </c>
      <c r="H15" s="24">
        <f t="shared" si="0"/>
        <v>10315953.930000002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2220435.9099999997</v>
      </c>
      <c r="E16" s="15">
        <v>0</v>
      </c>
      <c r="F16" s="15">
        <v>0</v>
      </c>
      <c r="G16" s="15">
        <v>0</v>
      </c>
      <c r="H16" s="24">
        <f t="shared" si="0"/>
        <v>2220435.9099999997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25668113.570000004</v>
      </c>
      <c r="E17" s="15">
        <v>0</v>
      </c>
      <c r="F17" s="15">
        <v>4500</v>
      </c>
      <c r="G17" s="15">
        <v>13641.630000000001</v>
      </c>
      <c r="H17" s="24">
        <f t="shared" si="0"/>
        <v>25686255.200000003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17455908.810000002</v>
      </c>
      <c r="E18" s="15">
        <v>0</v>
      </c>
      <c r="F18" s="15">
        <v>0</v>
      </c>
      <c r="G18" s="15">
        <v>0</v>
      </c>
      <c r="H18" s="24">
        <f t="shared" si="0"/>
        <v>17455908.810000002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24277767.400000002</v>
      </c>
      <c r="E19" s="15">
        <v>0</v>
      </c>
      <c r="F19" s="15">
        <v>0</v>
      </c>
      <c r="G19" s="15">
        <v>0</v>
      </c>
      <c r="H19" s="24">
        <f t="shared" si="0"/>
        <v>24277767.400000002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4044017.96</v>
      </c>
      <c r="E20" s="15">
        <v>0</v>
      </c>
      <c r="F20" s="15">
        <v>0</v>
      </c>
      <c r="G20" s="15">
        <v>0</v>
      </c>
      <c r="H20" s="24">
        <f t="shared" si="0"/>
        <v>4044017.96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6553346.869999999</v>
      </c>
      <c r="E21" s="15">
        <v>0</v>
      </c>
      <c r="F21" s="15">
        <v>0</v>
      </c>
      <c r="G21" s="15">
        <v>26740.52</v>
      </c>
      <c r="H21" s="24">
        <f t="shared" si="0"/>
        <v>6580087.389999999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32142070.47</v>
      </c>
      <c r="E22" s="15">
        <v>0</v>
      </c>
      <c r="F22" s="15">
        <v>0</v>
      </c>
      <c r="G22" s="15">
        <v>112986.44</v>
      </c>
      <c r="H22" s="24">
        <f t="shared" si="0"/>
        <v>32255056.91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28587891.36</v>
      </c>
      <c r="E23" s="15">
        <v>0</v>
      </c>
      <c r="F23" s="15">
        <v>0</v>
      </c>
      <c r="G23" s="15">
        <v>0</v>
      </c>
      <c r="H23" s="24">
        <f t="shared" si="0"/>
        <v>28587891.36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25473793.600000005</v>
      </c>
      <c r="E24" s="15">
        <v>0</v>
      </c>
      <c r="F24" s="15">
        <v>0</v>
      </c>
      <c r="G24" s="15">
        <v>175651.03</v>
      </c>
      <c r="H24" s="24">
        <f t="shared" si="0"/>
        <v>25649444.630000006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24728822.020000003</v>
      </c>
      <c r="E25" s="15">
        <v>0</v>
      </c>
      <c r="F25" s="15">
        <v>0</v>
      </c>
      <c r="G25" s="15">
        <v>0</v>
      </c>
      <c r="H25" s="24">
        <f t="shared" si="0"/>
        <v>24728822.020000003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7880967.6499999985</v>
      </c>
      <c r="E26" s="15">
        <v>0</v>
      </c>
      <c r="F26" s="15">
        <v>0</v>
      </c>
      <c r="G26" s="15">
        <v>0</v>
      </c>
      <c r="H26" s="24">
        <f t="shared" si="0"/>
        <v>7880967.6499999985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5900626.2299999995</v>
      </c>
      <c r="E27" s="15">
        <v>0</v>
      </c>
      <c r="F27" s="15">
        <v>0</v>
      </c>
      <c r="G27" s="15">
        <v>0</v>
      </c>
      <c r="H27" s="24">
        <f t="shared" si="0"/>
        <v>5900626.2299999995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4144499.69</v>
      </c>
      <c r="E28" s="15">
        <v>0</v>
      </c>
      <c r="F28" s="15">
        <v>0</v>
      </c>
      <c r="G28" s="15">
        <v>78215.3</v>
      </c>
      <c r="H28" s="24">
        <f t="shared" si="0"/>
        <v>4222714.99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2395701.95</v>
      </c>
      <c r="E29" s="15">
        <v>0</v>
      </c>
      <c r="F29" s="15">
        <v>0</v>
      </c>
      <c r="G29" s="15">
        <v>110603.05000000002</v>
      </c>
      <c r="H29" s="24">
        <f t="shared" si="0"/>
        <v>2506305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13699742.990000002</v>
      </c>
      <c r="E30" s="15">
        <v>0</v>
      </c>
      <c r="F30" s="15">
        <v>0</v>
      </c>
      <c r="G30" s="15">
        <v>49082.33</v>
      </c>
      <c r="H30" s="24">
        <f t="shared" si="0"/>
        <v>13748825.320000002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4069666.89</v>
      </c>
      <c r="E31" s="15">
        <v>0</v>
      </c>
      <c r="F31" s="15">
        <v>0</v>
      </c>
      <c r="G31" s="15">
        <v>213338.74</v>
      </c>
      <c r="H31" s="24">
        <f t="shared" si="0"/>
        <v>4283005.63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1688287.85</v>
      </c>
      <c r="E32" s="15">
        <v>0</v>
      </c>
      <c r="F32" s="15">
        <v>0</v>
      </c>
      <c r="G32" s="15">
        <v>21034.92</v>
      </c>
      <c r="H32" s="24">
        <f t="shared" si="0"/>
        <v>1709322.77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7678707.4</v>
      </c>
      <c r="E33" s="15">
        <v>0</v>
      </c>
      <c r="F33" s="15">
        <v>0</v>
      </c>
      <c r="G33" s="15">
        <v>625522.15</v>
      </c>
      <c r="H33" s="24">
        <f t="shared" si="0"/>
        <v>8304229.550000001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1352361.93</v>
      </c>
      <c r="E34" s="15">
        <v>0</v>
      </c>
      <c r="F34" s="15">
        <v>0</v>
      </c>
      <c r="G34" s="15">
        <v>0</v>
      </c>
      <c r="H34" s="24">
        <f t="shared" si="0"/>
        <v>1352361.93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5430862.159999999</v>
      </c>
      <c r="H35" s="24">
        <f t="shared" si="0"/>
        <v>5430862.159999999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37874497.11000001</v>
      </c>
      <c r="E36" s="15">
        <v>0</v>
      </c>
      <c r="F36" s="15">
        <v>0</v>
      </c>
      <c r="G36" s="15">
        <v>0</v>
      </c>
      <c r="H36" s="24">
        <f t="shared" si="0"/>
        <v>37874497.11000001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2492702.5700000003</v>
      </c>
      <c r="E37" s="15">
        <v>0</v>
      </c>
      <c r="F37" s="15">
        <v>0</v>
      </c>
      <c r="G37" s="15">
        <v>0</v>
      </c>
      <c r="H37" s="24">
        <f t="shared" si="0"/>
        <v>2492702.5700000003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22966915.58</v>
      </c>
      <c r="E38" s="15">
        <v>0</v>
      </c>
      <c r="F38" s="15">
        <v>0</v>
      </c>
      <c r="G38" s="15">
        <v>0</v>
      </c>
      <c r="H38" s="24">
        <f t="shared" si="0"/>
        <v>22966915.58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16826767.979999997</v>
      </c>
      <c r="E39" s="15">
        <v>0</v>
      </c>
      <c r="F39" s="15">
        <v>0</v>
      </c>
      <c r="G39" s="15">
        <v>121211</v>
      </c>
      <c r="H39" s="24">
        <f t="shared" si="0"/>
        <v>16947978.979999997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24296122.320000008</v>
      </c>
      <c r="E40" s="15">
        <v>0</v>
      </c>
      <c r="F40" s="15">
        <v>0</v>
      </c>
      <c r="G40" s="15">
        <v>1300444.1800000002</v>
      </c>
      <c r="H40" s="24">
        <f t="shared" si="0"/>
        <v>25596566.500000007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17091705.969999995</v>
      </c>
      <c r="E41" s="15">
        <v>0</v>
      </c>
      <c r="F41" s="15">
        <v>0</v>
      </c>
      <c r="G41" s="15">
        <v>85451</v>
      </c>
      <c r="H41" s="24">
        <f t="shared" si="0"/>
        <v>17177156.969999995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14130818.639999997</v>
      </c>
      <c r="E42" s="15">
        <v>0</v>
      </c>
      <c r="F42" s="15">
        <v>0</v>
      </c>
      <c r="G42" s="15">
        <v>2792138.86</v>
      </c>
      <c r="H42" s="24">
        <f t="shared" si="0"/>
        <v>16922957.499999996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10496631.59</v>
      </c>
      <c r="E43" s="15">
        <v>0</v>
      </c>
      <c r="F43" s="15">
        <v>0</v>
      </c>
      <c r="G43" s="15">
        <v>0</v>
      </c>
      <c r="H43" s="24">
        <f t="shared" si="0"/>
        <v>10496631.59</v>
      </c>
      <c r="J43" s="18"/>
      <c r="K43" s="31"/>
    </row>
    <row r="44" spans="1:11" ht="15" customHeight="1">
      <c r="A44" s="58" t="s">
        <v>7</v>
      </c>
      <c r="B44" s="59"/>
      <c r="C44" s="6">
        <f aca="true" t="shared" si="1" ref="C44:H44">SUM(C12:C43)</f>
        <v>0</v>
      </c>
      <c r="D44" s="6">
        <f t="shared" si="1"/>
        <v>405278215.8999999</v>
      </c>
      <c r="E44" s="6">
        <f t="shared" si="1"/>
        <v>0</v>
      </c>
      <c r="F44" s="6">
        <f t="shared" si="1"/>
        <v>4500</v>
      </c>
      <c r="G44" s="6">
        <f t="shared" si="1"/>
        <v>11235958.969999999</v>
      </c>
      <c r="H44" s="6">
        <f t="shared" si="1"/>
        <v>416518674.86999995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405.2782158999999</v>
      </c>
      <c r="E64" s="29">
        <f>+D44/H44*100</f>
        <v>97.30133133322094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0.0045</v>
      </c>
      <c r="E66" s="29">
        <f>+F44/H44*100</f>
        <v>0.0010803837310306675</v>
      </c>
    </row>
    <row r="67" spans="3:5" ht="12.75">
      <c r="C67" s="28" t="s">
        <v>118</v>
      </c>
      <c r="D67" s="29">
        <f>+G44/$C$61</f>
        <v>11.235958969999999</v>
      </c>
      <c r="E67" s="29">
        <f>+G44/H44*100</f>
        <v>2.6975882830480207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C12" sqref="C12:G15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22000</v>
      </c>
      <c r="F13" s="15">
        <v>0</v>
      </c>
      <c r="G13" s="15">
        <v>0</v>
      </c>
      <c r="H13" s="41">
        <f>SUM(C13:G13)</f>
        <v>22000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43475</v>
      </c>
      <c r="F14" s="15">
        <v>0</v>
      </c>
      <c r="G14" s="15">
        <v>0</v>
      </c>
      <c r="H14" s="41">
        <f>SUM(C14:G14)</f>
        <v>43475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159028</v>
      </c>
      <c r="F15" s="15">
        <v>0</v>
      </c>
      <c r="G15" s="15">
        <v>0</v>
      </c>
      <c r="H15" s="41">
        <f>SUM(C15:G15)</f>
        <v>159028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224503</v>
      </c>
      <c r="F16" s="6">
        <f t="shared" si="0"/>
        <v>0</v>
      </c>
      <c r="G16" s="6">
        <f t="shared" si="0"/>
        <v>0</v>
      </c>
      <c r="H16" s="42">
        <f t="shared" si="0"/>
        <v>224503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2023-09-05T22:40:00Z</dcterms:modified>
  <cp:category/>
  <cp:version/>
  <cp:contentType/>
  <cp:contentStatus/>
</cp:coreProperties>
</file>