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60" windowWidth="17970" windowHeight="5760"/>
  </bookViews>
  <sheets>
    <sheet name="Costeo" sheetId="1" r:id="rId1"/>
    <sheet name="SIAF" sheetId="3" state="veryHidden" r:id="rId2"/>
    <sheet name="DATOS" sheetId="4" state="veryHidden" r:id="rId3"/>
  </sheets>
  <definedNames>
    <definedName name="_xlnm._FilterDatabase" localSheetId="0" hidden="1">Costeo!$B$8:$AO$293</definedName>
    <definedName name="_xlnm.Print_Area" localSheetId="0">Costeo!$B$7:$AO$293</definedName>
    <definedName name="bonos">SIAF!$H$35:$T$57</definedName>
    <definedName name="CARGO">SIAF!$G$36:$G$57</definedName>
    <definedName name="condicion">SIAF!$H$4:$H$7</definedName>
    <definedName name="DATA">DATOS!$B$2:$H$5089</definedName>
    <definedName name="fte">SIAF!$G$4:$G$7</definedName>
    <definedName name="logica">SIAF!$J$4:$J$5</definedName>
    <definedName name="SIAF">SIAF!$A$3:$E$222</definedName>
    <definedName name="vp">SIAF!$G$36:$H$57</definedName>
    <definedName name="Z_044A9F5B_AE13_46D3_B087_44E60F524847_.wvu.PrintArea" localSheetId="0" hidden="1">Costeo!$B$7:$AO$8</definedName>
  </definedNames>
  <calcPr calcId="145621"/>
  <customWorkbookViews>
    <customWorkbookView name="RUBEN ANDRES FLORES ANTEZANA - Vista personalizada" guid="{044A9F5B-AE13-46D3-B087-44E60F524847}" mergeInterval="0" personalView="1" maximized="1" windowWidth="1276" windowHeight="825" activeSheetId="4" showFormulaBar="0"/>
  </customWorkbookViews>
</workbook>
</file>

<file path=xl/calcChain.xml><?xml version="1.0" encoding="utf-8"?>
<calcChain xmlns="http://schemas.openxmlformats.org/spreadsheetml/2006/main">
  <c r="AG293" i="1" l="1"/>
  <c r="AJ293" i="1" s="1"/>
  <c r="AE293" i="1"/>
  <c r="AC293" i="1"/>
  <c r="AA293" i="1"/>
  <c r="Y293" i="1"/>
  <c r="W293" i="1"/>
  <c r="U293" i="1"/>
  <c r="S293" i="1"/>
  <c r="P293" i="1"/>
  <c r="Q293" i="1" s="1"/>
  <c r="O293" i="1"/>
  <c r="M293" i="1"/>
  <c r="L293" i="1"/>
  <c r="K293" i="1"/>
  <c r="J293" i="1"/>
  <c r="H293" i="1"/>
  <c r="E293" i="1"/>
  <c r="D293" i="1"/>
  <c r="C293" i="1"/>
  <c r="B293" i="1"/>
  <c r="AG292" i="1"/>
  <c r="AJ292" i="1" s="1"/>
  <c r="AE292" i="1"/>
  <c r="AC292" i="1"/>
  <c r="AA292" i="1"/>
  <c r="Y292" i="1"/>
  <c r="W292" i="1"/>
  <c r="U292" i="1"/>
  <c r="S292" i="1"/>
  <c r="P292" i="1"/>
  <c r="Q292" i="1" s="1"/>
  <c r="O292" i="1"/>
  <c r="M292" i="1"/>
  <c r="L292" i="1"/>
  <c r="K292" i="1"/>
  <c r="J292" i="1"/>
  <c r="H292" i="1"/>
  <c r="E292" i="1"/>
  <c r="D292" i="1"/>
  <c r="C292" i="1"/>
  <c r="B292" i="1"/>
  <c r="AG291" i="1"/>
  <c r="AJ291" i="1" s="1"/>
  <c r="AE291" i="1"/>
  <c r="AC291" i="1"/>
  <c r="AA291" i="1"/>
  <c r="Y291" i="1"/>
  <c r="W291" i="1"/>
  <c r="U291" i="1"/>
  <c r="S291" i="1"/>
  <c r="P291" i="1"/>
  <c r="Q291" i="1" s="1"/>
  <c r="O291" i="1"/>
  <c r="M291" i="1"/>
  <c r="L291" i="1"/>
  <c r="K291" i="1"/>
  <c r="J291" i="1"/>
  <c r="H291" i="1"/>
  <c r="E291" i="1"/>
  <c r="D291" i="1"/>
  <c r="C291" i="1"/>
  <c r="B291" i="1"/>
  <c r="AG290" i="1"/>
  <c r="AJ290" i="1" s="1"/>
  <c r="AE290" i="1"/>
  <c r="AC290" i="1"/>
  <c r="AA290" i="1"/>
  <c r="Y290" i="1"/>
  <c r="W290" i="1"/>
  <c r="U290" i="1"/>
  <c r="S290" i="1"/>
  <c r="P290" i="1"/>
  <c r="Q290" i="1" s="1"/>
  <c r="O290" i="1"/>
  <c r="M290" i="1"/>
  <c r="L290" i="1"/>
  <c r="K290" i="1"/>
  <c r="J290" i="1"/>
  <c r="H290" i="1"/>
  <c r="E290" i="1"/>
  <c r="D290" i="1" s="1"/>
  <c r="C290" i="1"/>
  <c r="B290" i="1"/>
  <c r="AG289" i="1"/>
  <c r="AJ289" i="1" s="1"/>
  <c r="AE289" i="1"/>
  <c r="AC289" i="1"/>
  <c r="AA289" i="1"/>
  <c r="Y289" i="1"/>
  <c r="W289" i="1"/>
  <c r="U289" i="1"/>
  <c r="S289" i="1"/>
  <c r="P289" i="1"/>
  <c r="Q289" i="1" s="1"/>
  <c r="O289" i="1"/>
  <c r="M289" i="1"/>
  <c r="L289" i="1"/>
  <c r="K289" i="1"/>
  <c r="J289" i="1"/>
  <c r="H289" i="1"/>
  <c r="E289" i="1"/>
  <c r="D289" i="1"/>
  <c r="C289" i="1"/>
  <c r="B289" i="1"/>
  <c r="AG288" i="1"/>
  <c r="AJ288" i="1" s="1"/>
  <c r="AE288" i="1"/>
  <c r="AC288" i="1"/>
  <c r="AA288" i="1"/>
  <c r="Y288" i="1"/>
  <c r="W288" i="1"/>
  <c r="U288" i="1"/>
  <c r="S288" i="1"/>
  <c r="P288" i="1"/>
  <c r="Q288" i="1" s="1"/>
  <c r="O288" i="1"/>
  <c r="M288" i="1"/>
  <c r="L288" i="1"/>
  <c r="K288" i="1"/>
  <c r="J288" i="1"/>
  <c r="H288" i="1"/>
  <c r="E288" i="1"/>
  <c r="D288" i="1"/>
  <c r="C288" i="1"/>
  <c r="B288" i="1"/>
  <c r="AG287" i="1"/>
  <c r="AJ287" i="1" s="1"/>
  <c r="AE287" i="1"/>
  <c r="AC287" i="1"/>
  <c r="AA287" i="1"/>
  <c r="Y287" i="1"/>
  <c r="W287" i="1"/>
  <c r="U287" i="1"/>
  <c r="S287" i="1"/>
  <c r="P287" i="1"/>
  <c r="Q287" i="1" s="1"/>
  <c r="O287" i="1"/>
  <c r="M287" i="1"/>
  <c r="L287" i="1"/>
  <c r="K287" i="1"/>
  <c r="J287" i="1"/>
  <c r="H287" i="1"/>
  <c r="E287" i="1"/>
  <c r="D287" i="1"/>
  <c r="C287" i="1"/>
  <c r="B287" i="1"/>
  <c r="AG286" i="1"/>
  <c r="AJ286" i="1" s="1"/>
  <c r="AE286" i="1"/>
  <c r="AC286" i="1"/>
  <c r="AA286" i="1"/>
  <c r="Y286" i="1"/>
  <c r="W286" i="1"/>
  <c r="U286" i="1"/>
  <c r="S286" i="1"/>
  <c r="P286" i="1"/>
  <c r="Q286" i="1" s="1"/>
  <c r="O286" i="1"/>
  <c r="M286" i="1"/>
  <c r="L286" i="1"/>
  <c r="K286" i="1"/>
  <c r="J286" i="1"/>
  <c r="H286" i="1"/>
  <c r="E286" i="1"/>
  <c r="D286" i="1" s="1"/>
  <c r="C286" i="1"/>
  <c r="B286" i="1"/>
  <c r="AG285" i="1"/>
  <c r="AJ285" i="1" s="1"/>
  <c r="AE285" i="1"/>
  <c r="AC285" i="1"/>
  <c r="AA285" i="1"/>
  <c r="Y285" i="1"/>
  <c r="W285" i="1"/>
  <c r="U285" i="1"/>
  <c r="S285" i="1"/>
  <c r="P285" i="1"/>
  <c r="Q285" i="1" s="1"/>
  <c r="O285" i="1"/>
  <c r="M285" i="1"/>
  <c r="L285" i="1"/>
  <c r="K285" i="1"/>
  <c r="J285" i="1"/>
  <c r="H285" i="1"/>
  <c r="E285" i="1"/>
  <c r="D285" i="1"/>
  <c r="C285" i="1"/>
  <c r="B285" i="1"/>
  <c r="AG284" i="1"/>
  <c r="AJ284" i="1" s="1"/>
  <c r="AE284" i="1"/>
  <c r="AC284" i="1"/>
  <c r="AA284" i="1"/>
  <c r="Y284" i="1"/>
  <c r="W284" i="1"/>
  <c r="U284" i="1"/>
  <c r="S284" i="1"/>
  <c r="P284" i="1"/>
  <c r="Q284" i="1" s="1"/>
  <c r="O284" i="1"/>
  <c r="M284" i="1"/>
  <c r="L284" i="1"/>
  <c r="K284" i="1"/>
  <c r="J284" i="1"/>
  <c r="H284" i="1"/>
  <c r="E284" i="1"/>
  <c r="D284" i="1"/>
  <c r="C284" i="1"/>
  <c r="B284" i="1"/>
  <c r="AG283" i="1"/>
  <c r="AJ283" i="1" s="1"/>
  <c r="AE283" i="1"/>
  <c r="AC283" i="1"/>
  <c r="AA283" i="1"/>
  <c r="Y283" i="1"/>
  <c r="W283" i="1"/>
  <c r="U283" i="1"/>
  <c r="S283" i="1"/>
  <c r="P283" i="1"/>
  <c r="Q283" i="1" s="1"/>
  <c r="O283" i="1"/>
  <c r="M283" i="1"/>
  <c r="L283" i="1"/>
  <c r="K283" i="1"/>
  <c r="J283" i="1"/>
  <c r="H283" i="1"/>
  <c r="E283" i="1"/>
  <c r="D283" i="1"/>
  <c r="C283" i="1"/>
  <c r="B283" i="1"/>
  <c r="AG282" i="1"/>
  <c r="AJ282" i="1" s="1"/>
  <c r="AE282" i="1"/>
  <c r="AC282" i="1"/>
  <c r="AA282" i="1"/>
  <c r="Y282" i="1"/>
  <c r="W282" i="1"/>
  <c r="U282" i="1"/>
  <c r="S282" i="1"/>
  <c r="P282" i="1"/>
  <c r="Q282" i="1" s="1"/>
  <c r="O282" i="1"/>
  <c r="M282" i="1"/>
  <c r="L282" i="1"/>
  <c r="K282" i="1"/>
  <c r="J282" i="1"/>
  <c r="H282" i="1"/>
  <c r="E282" i="1"/>
  <c r="D282" i="1" s="1"/>
  <c r="C282" i="1"/>
  <c r="B282" i="1"/>
  <c r="AG281" i="1"/>
  <c r="AJ281" i="1" s="1"/>
  <c r="AE281" i="1"/>
  <c r="AC281" i="1"/>
  <c r="AA281" i="1"/>
  <c r="Y281" i="1"/>
  <c r="W281" i="1"/>
  <c r="U281" i="1"/>
  <c r="S281" i="1"/>
  <c r="P281" i="1"/>
  <c r="Q281" i="1" s="1"/>
  <c r="O281" i="1"/>
  <c r="M281" i="1"/>
  <c r="L281" i="1"/>
  <c r="K281" i="1"/>
  <c r="J281" i="1"/>
  <c r="H281" i="1"/>
  <c r="E281" i="1"/>
  <c r="D281" i="1"/>
  <c r="C281" i="1"/>
  <c r="B281" i="1"/>
  <c r="AG280" i="1"/>
  <c r="AJ280" i="1" s="1"/>
  <c r="AE280" i="1"/>
  <c r="AC280" i="1"/>
  <c r="AA280" i="1"/>
  <c r="Y280" i="1"/>
  <c r="W280" i="1"/>
  <c r="U280" i="1"/>
  <c r="S280" i="1"/>
  <c r="P280" i="1"/>
  <c r="Q280" i="1" s="1"/>
  <c r="O280" i="1"/>
  <c r="M280" i="1"/>
  <c r="L280" i="1"/>
  <c r="K280" i="1"/>
  <c r="J280" i="1"/>
  <c r="H280" i="1"/>
  <c r="E280" i="1"/>
  <c r="D280" i="1"/>
  <c r="C280" i="1"/>
  <c r="B280" i="1"/>
  <c r="AG279" i="1"/>
  <c r="AJ279" i="1" s="1"/>
  <c r="AE279" i="1"/>
  <c r="AC279" i="1"/>
  <c r="AA279" i="1"/>
  <c r="Y279" i="1"/>
  <c r="W279" i="1"/>
  <c r="U279" i="1"/>
  <c r="S279" i="1"/>
  <c r="P279" i="1"/>
  <c r="Q279" i="1" s="1"/>
  <c r="O279" i="1"/>
  <c r="M279" i="1"/>
  <c r="L279" i="1"/>
  <c r="K279" i="1"/>
  <c r="J279" i="1"/>
  <c r="H279" i="1"/>
  <c r="E279" i="1"/>
  <c r="D279" i="1"/>
  <c r="C279" i="1"/>
  <c r="B279" i="1"/>
  <c r="AG278" i="1"/>
  <c r="AJ278" i="1" s="1"/>
  <c r="AE278" i="1"/>
  <c r="AC278" i="1"/>
  <c r="AA278" i="1"/>
  <c r="Y278" i="1"/>
  <c r="W278" i="1"/>
  <c r="U278" i="1"/>
  <c r="S278" i="1"/>
  <c r="P278" i="1"/>
  <c r="Q278" i="1" s="1"/>
  <c r="O278" i="1"/>
  <c r="M278" i="1"/>
  <c r="L278" i="1"/>
  <c r="K278" i="1"/>
  <c r="J278" i="1"/>
  <c r="H278" i="1"/>
  <c r="E278" i="1"/>
  <c r="D278" i="1" s="1"/>
  <c r="C278" i="1"/>
  <c r="B278" i="1"/>
  <c r="AG277" i="1"/>
  <c r="AJ277" i="1" s="1"/>
  <c r="AE277" i="1"/>
  <c r="AC277" i="1"/>
  <c r="AA277" i="1"/>
  <c r="Y277" i="1"/>
  <c r="W277" i="1"/>
  <c r="U277" i="1"/>
  <c r="S277" i="1"/>
  <c r="P277" i="1"/>
  <c r="Q277" i="1" s="1"/>
  <c r="O277" i="1"/>
  <c r="M277" i="1"/>
  <c r="L277" i="1"/>
  <c r="K277" i="1"/>
  <c r="J277" i="1"/>
  <c r="H277" i="1"/>
  <c r="E277" i="1"/>
  <c r="D277" i="1"/>
  <c r="C277" i="1"/>
  <c r="B277" i="1"/>
  <c r="AG276" i="1"/>
  <c r="AJ276" i="1" s="1"/>
  <c r="AE276" i="1"/>
  <c r="AC276" i="1"/>
  <c r="AA276" i="1"/>
  <c r="Y276" i="1"/>
  <c r="W276" i="1"/>
  <c r="U276" i="1"/>
  <c r="S276" i="1"/>
  <c r="P276" i="1"/>
  <c r="Q276" i="1" s="1"/>
  <c r="O276" i="1"/>
  <c r="M276" i="1"/>
  <c r="L276" i="1"/>
  <c r="K276" i="1"/>
  <c r="J276" i="1"/>
  <c r="H276" i="1"/>
  <c r="E276" i="1"/>
  <c r="D276" i="1"/>
  <c r="C276" i="1"/>
  <c r="B276" i="1"/>
  <c r="AG275" i="1"/>
  <c r="AJ275" i="1" s="1"/>
  <c r="AE275" i="1"/>
  <c r="AC275" i="1"/>
  <c r="AA275" i="1"/>
  <c r="Y275" i="1"/>
  <c r="W275" i="1"/>
  <c r="U275" i="1"/>
  <c r="S275" i="1"/>
  <c r="P275" i="1"/>
  <c r="Q275" i="1" s="1"/>
  <c r="O275" i="1"/>
  <c r="M275" i="1"/>
  <c r="L275" i="1"/>
  <c r="K275" i="1"/>
  <c r="J275" i="1"/>
  <c r="H275" i="1"/>
  <c r="E275" i="1"/>
  <c r="D275" i="1"/>
  <c r="C275" i="1"/>
  <c r="B275" i="1"/>
  <c r="AG274" i="1"/>
  <c r="AJ274" i="1" s="1"/>
  <c r="AE274" i="1"/>
  <c r="AC274" i="1"/>
  <c r="AA274" i="1"/>
  <c r="Y274" i="1"/>
  <c r="W274" i="1"/>
  <c r="U274" i="1"/>
  <c r="S274" i="1"/>
  <c r="P274" i="1"/>
  <c r="Q274" i="1" s="1"/>
  <c r="O274" i="1"/>
  <c r="M274" i="1"/>
  <c r="L274" i="1"/>
  <c r="K274" i="1"/>
  <c r="J274" i="1"/>
  <c r="H274" i="1"/>
  <c r="E274" i="1"/>
  <c r="D274" i="1" s="1"/>
  <c r="C274" i="1"/>
  <c r="B274" i="1"/>
  <c r="AG273" i="1"/>
  <c r="AJ273" i="1" s="1"/>
  <c r="AE273" i="1"/>
  <c r="AC273" i="1"/>
  <c r="AA273" i="1"/>
  <c r="Y273" i="1"/>
  <c r="W273" i="1"/>
  <c r="U273" i="1"/>
  <c r="S273" i="1"/>
  <c r="P273" i="1"/>
  <c r="Q273" i="1" s="1"/>
  <c r="O273" i="1"/>
  <c r="M273" i="1"/>
  <c r="L273" i="1"/>
  <c r="K273" i="1"/>
  <c r="J273" i="1"/>
  <c r="H273" i="1"/>
  <c r="E273" i="1"/>
  <c r="D273" i="1"/>
  <c r="C273" i="1"/>
  <c r="B273" i="1"/>
  <c r="AG272" i="1"/>
  <c r="AJ272" i="1" s="1"/>
  <c r="AE272" i="1"/>
  <c r="AC272" i="1"/>
  <c r="AA272" i="1"/>
  <c r="Y272" i="1"/>
  <c r="W272" i="1"/>
  <c r="U272" i="1"/>
  <c r="S272" i="1"/>
  <c r="P272" i="1"/>
  <c r="Q272" i="1" s="1"/>
  <c r="O272" i="1"/>
  <c r="M272" i="1"/>
  <c r="L272" i="1"/>
  <c r="K272" i="1"/>
  <c r="J272" i="1"/>
  <c r="H272" i="1"/>
  <c r="E272" i="1"/>
  <c r="D272" i="1"/>
  <c r="C272" i="1"/>
  <c r="B272" i="1"/>
  <c r="AG271" i="1"/>
  <c r="AJ271" i="1" s="1"/>
  <c r="AE271" i="1"/>
  <c r="AC271" i="1"/>
  <c r="AA271" i="1"/>
  <c r="Y271" i="1"/>
  <c r="W271" i="1"/>
  <c r="U271" i="1"/>
  <c r="S271" i="1"/>
  <c r="P271" i="1"/>
  <c r="Q271" i="1" s="1"/>
  <c r="O271" i="1"/>
  <c r="M271" i="1"/>
  <c r="L271" i="1"/>
  <c r="K271" i="1"/>
  <c r="J271" i="1"/>
  <c r="H271" i="1"/>
  <c r="E271" i="1"/>
  <c r="D271" i="1"/>
  <c r="C271" i="1"/>
  <c r="B271" i="1"/>
  <c r="AG270" i="1"/>
  <c r="AJ270" i="1" s="1"/>
  <c r="AE270" i="1"/>
  <c r="AC270" i="1"/>
  <c r="AA270" i="1"/>
  <c r="Y270" i="1"/>
  <c r="W270" i="1"/>
  <c r="U270" i="1"/>
  <c r="S270" i="1"/>
  <c r="P270" i="1"/>
  <c r="Q270" i="1" s="1"/>
  <c r="O270" i="1"/>
  <c r="M270" i="1"/>
  <c r="L270" i="1"/>
  <c r="K270" i="1"/>
  <c r="J270" i="1"/>
  <c r="H270" i="1"/>
  <c r="E270" i="1"/>
  <c r="D270" i="1" s="1"/>
  <c r="C270" i="1"/>
  <c r="B270" i="1"/>
  <c r="AG269" i="1"/>
  <c r="AJ269" i="1" s="1"/>
  <c r="AE269" i="1"/>
  <c r="AC269" i="1"/>
  <c r="AA269" i="1"/>
  <c r="Y269" i="1"/>
  <c r="W269" i="1"/>
  <c r="U269" i="1"/>
  <c r="S269" i="1"/>
  <c r="P269" i="1"/>
  <c r="Q269" i="1" s="1"/>
  <c r="O269" i="1"/>
  <c r="M269" i="1"/>
  <c r="L269" i="1"/>
  <c r="K269" i="1"/>
  <c r="J269" i="1"/>
  <c r="H269" i="1"/>
  <c r="E269" i="1"/>
  <c r="D269" i="1"/>
  <c r="C269" i="1"/>
  <c r="B269" i="1"/>
  <c r="AG268" i="1"/>
  <c r="AJ268" i="1" s="1"/>
  <c r="AE268" i="1"/>
  <c r="AC268" i="1"/>
  <c r="AA268" i="1"/>
  <c r="Y268" i="1"/>
  <c r="W268" i="1"/>
  <c r="U268" i="1"/>
  <c r="S268" i="1"/>
  <c r="P268" i="1"/>
  <c r="Q268" i="1" s="1"/>
  <c r="O268" i="1"/>
  <c r="M268" i="1"/>
  <c r="L268" i="1"/>
  <c r="K268" i="1"/>
  <c r="J268" i="1"/>
  <c r="H268" i="1"/>
  <c r="E268" i="1"/>
  <c r="D268" i="1"/>
  <c r="C268" i="1"/>
  <c r="B268" i="1"/>
  <c r="AG267" i="1"/>
  <c r="AJ267" i="1" s="1"/>
  <c r="AE267" i="1"/>
  <c r="AC267" i="1"/>
  <c r="AA267" i="1"/>
  <c r="Y267" i="1"/>
  <c r="W267" i="1"/>
  <c r="U267" i="1"/>
  <c r="S267" i="1"/>
  <c r="P267" i="1"/>
  <c r="Q267" i="1" s="1"/>
  <c r="O267" i="1"/>
  <c r="M267" i="1"/>
  <c r="L267" i="1"/>
  <c r="K267" i="1"/>
  <c r="J267" i="1"/>
  <c r="H267" i="1"/>
  <c r="E267" i="1"/>
  <c r="D267" i="1"/>
  <c r="C267" i="1"/>
  <c r="B267" i="1"/>
  <c r="AG266" i="1"/>
  <c r="AJ266" i="1" s="1"/>
  <c r="AE266" i="1"/>
  <c r="AC266" i="1"/>
  <c r="AA266" i="1"/>
  <c r="Y266" i="1"/>
  <c r="W266" i="1"/>
  <c r="U266" i="1"/>
  <c r="S266" i="1"/>
  <c r="P266" i="1"/>
  <c r="Q266" i="1" s="1"/>
  <c r="O266" i="1"/>
  <c r="M266" i="1"/>
  <c r="L266" i="1"/>
  <c r="K266" i="1"/>
  <c r="J266" i="1"/>
  <c r="H266" i="1"/>
  <c r="E266" i="1"/>
  <c r="D266" i="1" s="1"/>
  <c r="C266" i="1"/>
  <c r="B266" i="1"/>
  <c r="AG265" i="1"/>
  <c r="AJ265" i="1" s="1"/>
  <c r="AE265" i="1"/>
  <c r="AC265" i="1"/>
  <c r="AA265" i="1"/>
  <c r="Y265" i="1"/>
  <c r="W265" i="1"/>
  <c r="U265" i="1"/>
  <c r="S265" i="1"/>
  <c r="P265" i="1"/>
  <c r="Q265" i="1" s="1"/>
  <c r="O265" i="1"/>
  <c r="M265" i="1"/>
  <c r="L265" i="1"/>
  <c r="K265" i="1"/>
  <c r="J265" i="1"/>
  <c r="H265" i="1"/>
  <c r="E265" i="1"/>
  <c r="D265" i="1"/>
  <c r="C265" i="1"/>
  <c r="B265" i="1"/>
  <c r="AG264" i="1"/>
  <c r="AJ264" i="1" s="1"/>
  <c r="AE264" i="1"/>
  <c r="AC264" i="1"/>
  <c r="AA264" i="1"/>
  <c r="Y264" i="1"/>
  <c r="W264" i="1"/>
  <c r="U264" i="1"/>
  <c r="S264" i="1"/>
  <c r="P264" i="1"/>
  <c r="Q264" i="1" s="1"/>
  <c r="AN264" i="1" s="1"/>
  <c r="O264" i="1"/>
  <c r="M264" i="1"/>
  <c r="L264" i="1"/>
  <c r="K264" i="1"/>
  <c r="J264" i="1"/>
  <c r="H264" i="1"/>
  <c r="E264" i="1"/>
  <c r="D264" i="1"/>
  <c r="C264" i="1"/>
  <c r="B264" i="1"/>
  <c r="AG263" i="1"/>
  <c r="AJ263" i="1" s="1"/>
  <c r="AE263" i="1"/>
  <c r="AC263" i="1"/>
  <c r="AA263" i="1"/>
  <c r="Y263" i="1"/>
  <c r="W263" i="1"/>
  <c r="U263" i="1"/>
  <c r="S263" i="1"/>
  <c r="P263" i="1"/>
  <c r="Q263" i="1" s="1"/>
  <c r="AN263" i="1" s="1"/>
  <c r="O263" i="1"/>
  <c r="M263" i="1"/>
  <c r="L263" i="1"/>
  <c r="K263" i="1"/>
  <c r="J263" i="1"/>
  <c r="H263" i="1"/>
  <c r="E263" i="1"/>
  <c r="D263" i="1"/>
  <c r="C263" i="1"/>
  <c r="B263" i="1"/>
  <c r="AG262" i="1"/>
  <c r="AJ262" i="1" s="1"/>
  <c r="AE262" i="1"/>
  <c r="AC262" i="1"/>
  <c r="AA262" i="1"/>
  <c r="Y262" i="1"/>
  <c r="W262" i="1"/>
  <c r="U262" i="1"/>
  <c r="S262" i="1"/>
  <c r="P262" i="1"/>
  <c r="Q262" i="1" s="1"/>
  <c r="O262" i="1"/>
  <c r="M262" i="1"/>
  <c r="L262" i="1"/>
  <c r="K262" i="1"/>
  <c r="J262" i="1"/>
  <c r="H262" i="1"/>
  <c r="E262" i="1"/>
  <c r="D262" i="1" s="1"/>
  <c r="C262" i="1"/>
  <c r="B262" i="1"/>
  <c r="AG261" i="1"/>
  <c r="AJ261" i="1" s="1"/>
  <c r="AE261" i="1"/>
  <c r="AC261" i="1"/>
  <c r="AA261" i="1"/>
  <c r="Y261" i="1"/>
  <c r="W261" i="1"/>
  <c r="U261" i="1"/>
  <c r="S261" i="1"/>
  <c r="P261" i="1"/>
  <c r="Q261" i="1" s="1"/>
  <c r="AN261" i="1" s="1"/>
  <c r="O261" i="1"/>
  <c r="M261" i="1"/>
  <c r="L261" i="1"/>
  <c r="K261" i="1"/>
  <c r="J261" i="1"/>
  <c r="H261" i="1"/>
  <c r="E261" i="1"/>
  <c r="D261" i="1" s="1"/>
  <c r="C261" i="1"/>
  <c r="B261" i="1"/>
  <c r="AG260" i="1"/>
  <c r="AJ260" i="1" s="1"/>
  <c r="AE260" i="1"/>
  <c r="AC260" i="1"/>
  <c r="AA260" i="1"/>
  <c r="Y260" i="1"/>
  <c r="W260" i="1"/>
  <c r="U260" i="1"/>
  <c r="S260" i="1"/>
  <c r="P260" i="1"/>
  <c r="Q260" i="1" s="1"/>
  <c r="O260" i="1"/>
  <c r="M260" i="1"/>
  <c r="L260" i="1"/>
  <c r="K260" i="1"/>
  <c r="J260" i="1"/>
  <c r="H260" i="1"/>
  <c r="E260" i="1"/>
  <c r="D260" i="1"/>
  <c r="C260" i="1"/>
  <c r="B260" i="1"/>
  <c r="AG259" i="1"/>
  <c r="AJ259" i="1" s="1"/>
  <c r="AE259" i="1"/>
  <c r="AC259" i="1"/>
  <c r="AA259" i="1"/>
  <c r="Y259" i="1"/>
  <c r="W259" i="1"/>
  <c r="U259" i="1"/>
  <c r="S259" i="1"/>
  <c r="P259" i="1"/>
  <c r="Q259" i="1" s="1"/>
  <c r="AN259" i="1" s="1"/>
  <c r="O259" i="1"/>
  <c r="M259" i="1"/>
  <c r="L259" i="1"/>
  <c r="K259" i="1"/>
  <c r="J259" i="1"/>
  <c r="H259" i="1"/>
  <c r="E259" i="1"/>
  <c r="D259" i="1"/>
  <c r="C259" i="1"/>
  <c r="B259" i="1"/>
  <c r="AG258" i="1"/>
  <c r="AJ258" i="1" s="1"/>
  <c r="AE258" i="1"/>
  <c r="AC258" i="1"/>
  <c r="AA258" i="1"/>
  <c r="Y258" i="1"/>
  <c r="W258" i="1"/>
  <c r="U258" i="1"/>
  <c r="S258" i="1"/>
  <c r="P258" i="1"/>
  <c r="Q258" i="1" s="1"/>
  <c r="O258" i="1"/>
  <c r="M258" i="1"/>
  <c r="L258" i="1"/>
  <c r="K258" i="1"/>
  <c r="J258" i="1"/>
  <c r="H258" i="1"/>
  <c r="E258" i="1"/>
  <c r="D258" i="1" s="1"/>
  <c r="C258" i="1"/>
  <c r="B258" i="1"/>
  <c r="AG257" i="1"/>
  <c r="AJ257" i="1" s="1"/>
  <c r="AE257" i="1"/>
  <c r="AC257" i="1"/>
  <c r="AA257" i="1"/>
  <c r="Y257" i="1"/>
  <c r="W257" i="1"/>
  <c r="U257" i="1"/>
  <c r="S257" i="1"/>
  <c r="P257" i="1"/>
  <c r="Q257" i="1" s="1"/>
  <c r="AN257" i="1" s="1"/>
  <c r="O257" i="1"/>
  <c r="M257" i="1"/>
  <c r="L257" i="1"/>
  <c r="K257" i="1"/>
  <c r="J257" i="1"/>
  <c r="H257" i="1"/>
  <c r="E257" i="1"/>
  <c r="D257" i="1" s="1"/>
  <c r="C257" i="1"/>
  <c r="B257" i="1"/>
  <c r="AG256" i="1"/>
  <c r="AJ256" i="1" s="1"/>
  <c r="AE256" i="1"/>
  <c r="AC256" i="1"/>
  <c r="AA256" i="1"/>
  <c r="Y256" i="1"/>
  <c r="W256" i="1"/>
  <c r="U256" i="1"/>
  <c r="S256" i="1"/>
  <c r="P256" i="1"/>
  <c r="Q256" i="1" s="1"/>
  <c r="O256" i="1"/>
  <c r="M256" i="1"/>
  <c r="L256" i="1"/>
  <c r="K256" i="1"/>
  <c r="J256" i="1"/>
  <c r="H256" i="1"/>
  <c r="E256" i="1"/>
  <c r="D256" i="1"/>
  <c r="C256" i="1"/>
  <c r="B256" i="1"/>
  <c r="AG255" i="1"/>
  <c r="AJ255" i="1" s="1"/>
  <c r="AE255" i="1"/>
  <c r="AC255" i="1"/>
  <c r="AA255" i="1"/>
  <c r="Y255" i="1"/>
  <c r="W255" i="1"/>
  <c r="U255" i="1"/>
  <c r="S255" i="1"/>
  <c r="P255" i="1"/>
  <c r="Q255" i="1" s="1"/>
  <c r="AN255" i="1" s="1"/>
  <c r="O255" i="1"/>
  <c r="M255" i="1"/>
  <c r="L255" i="1"/>
  <c r="K255" i="1"/>
  <c r="J255" i="1"/>
  <c r="H255" i="1"/>
  <c r="E255" i="1"/>
  <c r="D255" i="1"/>
  <c r="C255" i="1"/>
  <c r="B255" i="1"/>
  <c r="AG254" i="1"/>
  <c r="AJ254" i="1" s="1"/>
  <c r="AE254" i="1"/>
  <c r="AC254" i="1"/>
  <c r="AA254" i="1"/>
  <c r="Y254" i="1"/>
  <c r="W254" i="1"/>
  <c r="U254" i="1"/>
  <c r="S254" i="1"/>
  <c r="P254" i="1"/>
  <c r="Q254" i="1" s="1"/>
  <c r="O254" i="1"/>
  <c r="M254" i="1"/>
  <c r="L254" i="1"/>
  <c r="K254" i="1"/>
  <c r="J254" i="1"/>
  <c r="H254" i="1"/>
  <c r="E254" i="1"/>
  <c r="D254" i="1" s="1"/>
  <c r="C254" i="1"/>
  <c r="B254" i="1"/>
  <c r="AG253" i="1"/>
  <c r="AJ253" i="1" s="1"/>
  <c r="AE253" i="1"/>
  <c r="AC253" i="1"/>
  <c r="AA253" i="1"/>
  <c r="Y253" i="1"/>
  <c r="W253" i="1"/>
  <c r="U253" i="1"/>
  <c r="S253" i="1"/>
  <c r="P253" i="1"/>
  <c r="Q253" i="1" s="1"/>
  <c r="AN253" i="1" s="1"/>
  <c r="O253" i="1"/>
  <c r="M253" i="1"/>
  <c r="L253" i="1"/>
  <c r="K253" i="1"/>
  <c r="J253" i="1"/>
  <c r="H253" i="1"/>
  <c r="E253" i="1"/>
  <c r="D253" i="1" s="1"/>
  <c r="C253" i="1"/>
  <c r="B253" i="1"/>
  <c r="AG252" i="1"/>
  <c r="AJ252" i="1" s="1"/>
  <c r="AE252" i="1"/>
  <c r="AC252" i="1"/>
  <c r="AA252" i="1"/>
  <c r="Y252" i="1"/>
  <c r="W252" i="1"/>
  <c r="U252" i="1"/>
  <c r="S252" i="1"/>
  <c r="P252" i="1"/>
  <c r="Q252" i="1" s="1"/>
  <c r="O252" i="1"/>
  <c r="M252" i="1"/>
  <c r="L252" i="1"/>
  <c r="K252" i="1"/>
  <c r="J252" i="1"/>
  <c r="H252" i="1"/>
  <c r="E252" i="1"/>
  <c r="D252" i="1"/>
  <c r="C252" i="1"/>
  <c r="B252" i="1"/>
  <c r="AG251" i="1"/>
  <c r="AJ251" i="1" s="1"/>
  <c r="AE251" i="1"/>
  <c r="AC251" i="1"/>
  <c r="AA251" i="1"/>
  <c r="Y251" i="1"/>
  <c r="W251" i="1"/>
  <c r="U251" i="1"/>
  <c r="S251" i="1"/>
  <c r="P251" i="1"/>
  <c r="Q251" i="1" s="1"/>
  <c r="O251" i="1"/>
  <c r="M251" i="1"/>
  <c r="L251" i="1"/>
  <c r="K251" i="1"/>
  <c r="J251" i="1"/>
  <c r="H251" i="1"/>
  <c r="E251" i="1"/>
  <c r="D251" i="1" s="1"/>
  <c r="C251" i="1"/>
  <c r="B251" i="1"/>
  <c r="AG250" i="1"/>
  <c r="AJ250" i="1" s="1"/>
  <c r="AE250" i="1"/>
  <c r="AC250" i="1"/>
  <c r="AA250" i="1"/>
  <c r="Y250" i="1"/>
  <c r="W250" i="1"/>
  <c r="U250" i="1"/>
  <c r="S250" i="1"/>
  <c r="P250" i="1"/>
  <c r="Q250" i="1" s="1"/>
  <c r="AN250" i="1" s="1"/>
  <c r="O250" i="1"/>
  <c r="M250" i="1"/>
  <c r="L250" i="1"/>
  <c r="K250" i="1"/>
  <c r="J250" i="1"/>
  <c r="H250" i="1"/>
  <c r="E250" i="1"/>
  <c r="D250" i="1" s="1"/>
  <c r="C250" i="1"/>
  <c r="B250" i="1"/>
  <c r="AG249" i="1"/>
  <c r="AJ249" i="1" s="1"/>
  <c r="AE249" i="1"/>
  <c r="AC249" i="1"/>
  <c r="AA249" i="1"/>
  <c r="Y249" i="1"/>
  <c r="W249" i="1"/>
  <c r="U249" i="1"/>
  <c r="S249" i="1"/>
  <c r="P249" i="1"/>
  <c r="Q249" i="1" s="1"/>
  <c r="AN249" i="1" s="1"/>
  <c r="O249" i="1"/>
  <c r="M249" i="1"/>
  <c r="L249" i="1"/>
  <c r="K249" i="1"/>
  <c r="J249" i="1"/>
  <c r="H249" i="1"/>
  <c r="E249" i="1"/>
  <c r="D249" i="1" s="1"/>
  <c r="C249" i="1"/>
  <c r="B249" i="1"/>
  <c r="AG248" i="1"/>
  <c r="AJ248" i="1" s="1"/>
  <c r="AE248" i="1"/>
  <c r="AC248" i="1"/>
  <c r="AA248" i="1"/>
  <c r="Y248" i="1"/>
  <c r="W248" i="1"/>
  <c r="U248" i="1"/>
  <c r="S248" i="1"/>
  <c r="P248" i="1"/>
  <c r="Q248" i="1" s="1"/>
  <c r="AN248" i="1" s="1"/>
  <c r="O248" i="1"/>
  <c r="M248" i="1"/>
  <c r="L248" i="1"/>
  <c r="K248" i="1"/>
  <c r="J248" i="1"/>
  <c r="H248" i="1"/>
  <c r="E248" i="1"/>
  <c r="D248" i="1" s="1"/>
  <c r="C248" i="1"/>
  <c r="B248" i="1"/>
  <c r="AG247" i="1"/>
  <c r="AJ247" i="1" s="1"/>
  <c r="AE247" i="1"/>
  <c r="AC247" i="1"/>
  <c r="AA247" i="1"/>
  <c r="Y247" i="1"/>
  <c r="W247" i="1"/>
  <c r="U247" i="1"/>
  <c r="S247" i="1"/>
  <c r="P247" i="1"/>
  <c r="Q247" i="1" s="1"/>
  <c r="O247" i="1"/>
  <c r="M247" i="1"/>
  <c r="L247" i="1"/>
  <c r="K247" i="1"/>
  <c r="J247" i="1"/>
  <c r="H247" i="1"/>
  <c r="E247" i="1"/>
  <c r="D247" i="1" s="1"/>
  <c r="C247" i="1"/>
  <c r="B247" i="1"/>
  <c r="AG246" i="1"/>
  <c r="AJ246" i="1" s="1"/>
  <c r="AE246" i="1"/>
  <c r="AC246" i="1"/>
  <c r="AA246" i="1"/>
  <c r="Y246" i="1"/>
  <c r="W246" i="1"/>
  <c r="U246" i="1"/>
  <c r="S246" i="1"/>
  <c r="P246" i="1"/>
  <c r="Q246" i="1" s="1"/>
  <c r="AN246" i="1" s="1"/>
  <c r="O246" i="1"/>
  <c r="M246" i="1"/>
  <c r="L246" i="1"/>
  <c r="K246" i="1"/>
  <c r="J246" i="1"/>
  <c r="H246" i="1"/>
  <c r="E246" i="1"/>
  <c r="D246" i="1" s="1"/>
  <c r="C246" i="1"/>
  <c r="B246" i="1"/>
  <c r="AG245" i="1"/>
  <c r="AJ245" i="1" s="1"/>
  <c r="AE245" i="1"/>
  <c r="AC245" i="1"/>
  <c r="AA245" i="1"/>
  <c r="Y245" i="1"/>
  <c r="W245" i="1"/>
  <c r="U245" i="1"/>
  <c r="S245" i="1"/>
  <c r="P245" i="1"/>
  <c r="Q245" i="1" s="1"/>
  <c r="AN245" i="1" s="1"/>
  <c r="O245" i="1"/>
  <c r="M245" i="1"/>
  <c r="L245" i="1"/>
  <c r="K245" i="1"/>
  <c r="J245" i="1"/>
  <c r="H245" i="1"/>
  <c r="E245" i="1"/>
  <c r="D245" i="1" s="1"/>
  <c r="C245" i="1"/>
  <c r="B245" i="1"/>
  <c r="AG244" i="1"/>
  <c r="AJ244" i="1" s="1"/>
  <c r="AE244" i="1"/>
  <c r="AC244" i="1"/>
  <c r="AA244" i="1"/>
  <c r="Y244" i="1"/>
  <c r="W244" i="1"/>
  <c r="U244" i="1"/>
  <c r="S244" i="1"/>
  <c r="P244" i="1"/>
  <c r="Q244" i="1" s="1"/>
  <c r="AN244" i="1" s="1"/>
  <c r="O244" i="1"/>
  <c r="M244" i="1"/>
  <c r="L244" i="1"/>
  <c r="K244" i="1"/>
  <c r="J244" i="1"/>
  <c r="H244" i="1"/>
  <c r="E244" i="1"/>
  <c r="D244" i="1" s="1"/>
  <c r="C244" i="1"/>
  <c r="B244" i="1"/>
  <c r="AG243" i="1"/>
  <c r="AJ243" i="1" s="1"/>
  <c r="AE243" i="1"/>
  <c r="AC243" i="1"/>
  <c r="AA243" i="1"/>
  <c r="Y243" i="1"/>
  <c r="W243" i="1"/>
  <c r="U243" i="1"/>
  <c r="S243" i="1"/>
  <c r="P243" i="1"/>
  <c r="Q243" i="1" s="1"/>
  <c r="O243" i="1"/>
  <c r="M243" i="1"/>
  <c r="L243" i="1"/>
  <c r="K243" i="1"/>
  <c r="J243" i="1"/>
  <c r="H243" i="1"/>
  <c r="E243" i="1"/>
  <c r="D243" i="1" s="1"/>
  <c r="C243" i="1"/>
  <c r="B243" i="1"/>
  <c r="AG242" i="1"/>
  <c r="AJ242" i="1" s="1"/>
  <c r="AE242" i="1"/>
  <c r="AC242" i="1"/>
  <c r="AA242" i="1"/>
  <c r="Y242" i="1"/>
  <c r="W242" i="1"/>
  <c r="U242" i="1"/>
  <c r="S242" i="1"/>
  <c r="P242" i="1"/>
  <c r="Q242" i="1" s="1"/>
  <c r="AN242" i="1" s="1"/>
  <c r="O242" i="1"/>
  <c r="M242" i="1"/>
  <c r="L242" i="1"/>
  <c r="K242" i="1"/>
  <c r="J242" i="1"/>
  <c r="H242" i="1"/>
  <c r="E242" i="1"/>
  <c r="D242" i="1" s="1"/>
  <c r="C242" i="1"/>
  <c r="B242" i="1"/>
  <c r="AG241" i="1"/>
  <c r="AJ241" i="1" s="1"/>
  <c r="AE241" i="1"/>
  <c r="AC241" i="1"/>
  <c r="AA241" i="1"/>
  <c r="Y241" i="1"/>
  <c r="W241" i="1"/>
  <c r="U241" i="1"/>
  <c r="S241" i="1"/>
  <c r="P241" i="1"/>
  <c r="Q241" i="1" s="1"/>
  <c r="AN241" i="1" s="1"/>
  <c r="O241" i="1"/>
  <c r="M241" i="1"/>
  <c r="L241" i="1"/>
  <c r="K241" i="1"/>
  <c r="J241" i="1"/>
  <c r="H241" i="1"/>
  <c r="E241" i="1"/>
  <c r="D241" i="1" s="1"/>
  <c r="C241" i="1"/>
  <c r="B241" i="1"/>
  <c r="AG240" i="1"/>
  <c r="AJ240" i="1" s="1"/>
  <c r="AE240" i="1"/>
  <c r="AC240" i="1"/>
  <c r="AA240" i="1"/>
  <c r="Y240" i="1"/>
  <c r="W240" i="1"/>
  <c r="U240" i="1"/>
  <c r="S240" i="1"/>
  <c r="P240" i="1"/>
  <c r="Q240" i="1" s="1"/>
  <c r="AN240" i="1" s="1"/>
  <c r="O240" i="1"/>
  <c r="M240" i="1"/>
  <c r="L240" i="1"/>
  <c r="K240" i="1"/>
  <c r="J240" i="1"/>
  <c r="H240" i="1"/>
  <c r="E240" i="1"/>
  <c r="D240" i="1" s="1"/>
  <c r="C240" i="1"/>
  <c r="B240" i="1"/>
  <c r="AG239" i="1"/>
  <c r="AJ239" i="1" s="1"/>
  <c r="AE239" i="1"/>
  <c r="AC239" i="1"/>
  <c r="AA239" i="1"/>
  <c r="Y239" i="1"/>
  <c r="W239" i="1"/>
  <c r="U239" i="1"/>
  <c r="S239" i="1"/>
  <c r="P239" i="1"/>
  <c r="Q239" i="1" s="1"/>
  <c r="O239" i="1"/>
  <c r="M239" i="1"/>
  <c r="L239" i="1"/>
  <c r="K239" i="1"/>
  <c r="J239" i="1"/>
  <c r="H239" i="1"/>
  <c r="E239" i="1"/>
  <c r="D239" i="1" s="1"/>
  <c r="C239" i="1"/>
  <c r="B239" i="1"/>
  <c r="AG238" i="1"/>
  <c r="AJ238" i="1" s="1"/>
  <c r="AE238" i="1"/>
  <c r="AC238" i="1"/>
  <c r="AA238" i="1"/>
  <c r="Y238" i="1"/>
  <c r="W238" i="1"/>
  <c r="U238" i="1"/>
  <c r="S238" i="1"/>
  <c r="P238" i="1"/>
  <c r="Q238" i="1" s="1"/>
  <c r="AN238" i="1" s="1"/>
  <c r="O238" i="1"/>
  <c r="M238" i="1"/>
  <c r="L238" i="1"/>
  <c r="K238" i="1"/>
  <c r="J238" i="1"/>
  <c r="H238" i="1"/>
  <c r="E238" i="1"/>
  <c r="D238" i="1" s="1"/>
  <c r="C238" i="1"/>
  <c r="B238" i="1"/>
  <c r="AG237" i="1"/>
  <c r="AJ237" i="1" s="1"/>
  <c r="AE237" i="1"/>
  <c r="AC237" i="1"/>
  <c r="AA237" i="1"/>
  <c r="Y237" i="1"/>
  <c r="W237" i="1"/>
  <c r="U237" i="1"/>
  <c r="S237" i="1"/>
  <c r="P237" i="1"/>
  <c r="Q237" i="1" s="1"/>
  <c r="AN237" i="1" s="1"/>
  <c r="O237" i="1"/>
  <c r="M237" i="1"/>
  <c r="L237" i="1"/>
  <c r="K237" i="1"/>
  <c r="J237" i="1"/>
  <c r="H237" i="1"/>
  <c r="E237" i="1"/>
  <c r="D237" i="1" s="1"/>
  <c r="C237" i="1"/>
  <c r="B237" i="1"/>
  <c r="AG236" i="1"/>
  <c r="AJ236" i="1" s="1"/>
  <c r="AE236" i="1"/>
  <c r="AC236" i="1"/>
  <c r="AA236" i="1"/>
  <c r="Y236" i="1"/>
  <c r="W236" i="1"/>
  <c r="U236" i="1"/>
  <c r="S236" i="1"/>
  <c r="P236" i="1"/>
  <c r="Q236" i="1" s="1"/>
  <c r="AN236" i="1" s="1"/>
  <c r="O236" i="1"/>
  <c r="M236" i="1"/>
  <c r="L236" i="1"/>
  <c r="K236" i="1"/>
  <c r="J236" i="1"/>
  <c r="H236" i="1"/>
  <c r="E236" i="1"/>
  <c r="D236" i="1" s="1"/>
  <c r="C236" i="1"/>
  <c r="B236" i="1"/>
  <c r="AG235" i="1"/>
  <c r="AJ235" i="1" s="1"/>
  <c r="AE235" i="1"/>
  <c r="AC235" i="1"/>
  <c r="AA235" i="1"/>
  <c r="Y235" i="1"/>
  <c r="W235" i="1"/>
  <c r="U235" i="1"/>
  <c r="S235" i="1"/>
  <c r="P235" i="1"/>
  <c r="Q235" i="1" s="1"/>
  <c r="O235" i="1"/>
  <c r="M235" i="1"/>
  <c r="L235" i="1"/>
  <c r="K235" i="1"/>
  <c r="J235" i="1"/>
  <c r="H235" i="1"/>
  <c r="E235" i="1"/>
  <c r="D235" i="1" s="1"/>
  <c r="C235" i="1"/>
  <c r="B235" i="1"/>
  <c r="AG234" i="1"/>
  <c r="AJ234" i="1" s="1"/>
  <c r="AE234" i="1"/>
  <c r="AC234" i="1"/>
  <c r="AA234" i="1"/>
  <c r="Y234" i="1"/>
  <c r="W234" i="1"/>
  <c r="U234" i="1"/>
  <c r="S234" i="1"/>
  <c r="P234" i="1"/>
  <c r="Q234" i="1" s="1"/>
  <c r="AN234" i="1" s="1"/>
  <c r="O234" i="1"/>
  <c r="M234" i="1"/>
  <c r="L234" i="1"/>
  <c r="K234" i="1"/>
  <c r="J234" i="1"/>
  <c r="H234" i="1"/>
  <c r="E234" i="1"/>
  <c r="D234" i="1" s="1"/>
  <c r="C234" i="1"/>
  <c r="B234" i="1"/>
  <c r="AG233" i="1"/>
  <c r="AJ233" i="1" s="1"/>
  <c r="AE233" i="1"/>
  <c r="AC233" i="1"/>
  <c r="AA233" i="1"/>
  <c r="Y233" i="1"/>
  <c r="W233" i="1"/>
  <c r="U233" i="1"/>
  <c r="S233" i="1"/>
  <c r="P233" i="1"/>
  <c r="Q233" i="1" s="1"/>
  <c r="AN233" i="1" s="1"/>
  <c r="O233" i="1"/>
  <c r="M233" i="1"/>
  <c r="L233" i="1"/>
  <c r="K233" i="1"/>
  <c r="J233" i="1"/>
  <c r="H233" i="1"/>
  <c r="E233" i="1"/>
  <c r="D233" i="1" s="1"/>
  <c r="C233" i="1"/>
  <c r="B233" i="1"/>
  <c r="AG232" i="1"/>
  <c r="AJ232" i="1" s="1"/>
  <c r="AE232" i="1"/>
  <c r="AC232" i="1"/>
  <c r="AA232" i="1"/>
  <c r="Y232" i="1"/>
  <c r="W232" i="1"/>
  <c r="U232" i="1"/>
  <c r="S232" i="1"/>
  <c r="P232" i="1"/>
  <c r="Q232" i="1" s="1"/>
  <c r="AN232" i="1" s="1"/>
  <c r="O232" i="1"/>
  <c r="M232" i="1"/>
  <c r="L232" i="1"/>
  <c r="K232" i="1"/>
  <c r="J232" i="1"/>
  <c r="H232" i="1"/>
  <c r="E232" i="1"/>
  <c r="D232" i="1" s="1"/>
  <c r="C232" i="1"/>
  <c r="B232" i="1"/>
  <c r="AG231" i="1"/>
  <c r="AJ231" i="1" s="1"/>
  <c r="AE231" i="1"/>
  <c r="AC231" i="1"/>
  <c r="AA231" i="1"/>
  <c r="Y231" i="1"/>
  <c r="W231" i="1"/>
  <c r="U231" i="1"/>
  <c r="S231" i="1"/>
  <c r="P231" i="1"/>
  <c r="Q231" i="1" s="1"/>
  <c r="O231" i="1"/>
  <c r="M231" i="1"/>
  <c r="L231" i="1"/>
  <c r="K231" i="1"/>
  <c r="J231" i="1"/>
  <c r="H231" i="1"/>
  <c r="E231" i="1"/>
  <c r="D231" i="1" s="1"/>
  <c r="C231" i="1"/>
  <c r="B231" i="1"/>
  <c r="AG230" i="1"/>
  <c r="AJ230" i="1" s="1"/>
  <c r="AE230" i="1"/>
  <c r="AC230" i="1"/>
  <c r="AA230" i="1"/>
  <c r="Y230" i="1"/>
  <c r="W230" i="1"/>
  <c r="U230" i="1"/>
  <c r="S230" i="1"/>
  <c r="P230" i="1"/>
  <c r="Q230" i="1" s="1"/>
  <c r="AN230" i="1" s="1"/>
  <c r="O230" i="1"/>
  <c r="M230" i="1"/>
  <c r="L230" i="1"/>
  <c r="K230" i="1"/>
  <c r="J230" i="1"/>
  <c r="H230" i="1"/>
  <c r="E230" i="1"/>
  <c r="D230" i="1" s="1"/>
  <c r="C230" i="1"/>
  <c r="B230" i="1"/>
  <c r="AG229" i="1"/>
  <c r="AJ229" i="1" s="1"/>
  <c r="AE229" i="1"/>
  <c r="AC229" i="1"/>
  <c r="AA229" i="1"/>
  <c r="Y229" i="1"/>
  <c r="W229" i="1"/>
  <c r="U229" i="1"/>
  <c r="S229" i="1"/>
  <c r="P229" i="1"/>
  <c r="Q229" i="1" s="1"/>
  <c r="AN229" i="1" s="1"/>
  <c r="O229" i="1"/>
  <c r="M229" i="1"/>
  <c r="L229" i="1"/>
  <c r="K229" i="1"/>
  <c r="J229" i="1"/>
  <c r="H229" i="1"/>
  <c r="E229" i="1"/>
  <c r="D229" i="1" s="1"/>
  <c r="C229" i="1"/>
  <c r="B229" i="1"/>
  <c r="AG228" i="1"/>
  <c r="AJ228" i="1" s="1"/>
  <c r="AE228" i="1"/>
  <c r="AC228" i="1"/>
  <c r="AA228" i="1"/>
  <c r="Y228" i="1"/>
  <c r="W228" i="1"/>
  <c r="U228" i="1"/>
  <c r="S228" i="1"/>
  <c r="P228" i="1"/>
  <c r="Q228" i="1" s="1"/>
  <c r="AN228" i="1" s="1"/>
  <c r="O228" i="1"/>
  <c r="M228" i="1"/>
  <c r="L228" i="1"/>
  <c r="K228" i="1"/>
  <c r="J228" i="1"/>
  <c r="H228" i="1"/>
  <c r="E228" i="1"/>
  <c r="D228" i="1" s="1"/>
  <c r="C228" i="1"/>
  <c r="B228" i="1"/>
  <c r="AG227" i="1"/>
  <c r="AJ227" i="1" s="1"/>
  <c r="AE227" i="1"/>
  <c r="AC227" i="1"/>
  <c r="AA227" i="1"/>
  <c r="Y227" i="1"/>
  <c r="W227" i="1"/>
  <c r="U227" i="1"/>
  <c r="S227" i="1"/>
  <c r="P227" i="1"/>
  <c r="Q227" i="1" s="1"/>
  <c r="O227" i="1"/>
  <c r="M227" i="1"/>
  <c r="L227" i="1"/>
  <c r="K227" i="1"/>
  <c r="J227" i="1"/>
  <c r="H227" i="1"/>
  <c r="E227" i="1"/>
  <c r="D227" i="1" s="1"/>
  <c r="C227" i="1"/>
  <c r="B227" i="1"/>
  <c r="AG226" i="1"/>
  <c r="AJ226" i="1" s="1"/>
  <c r="AE226" i="1"/>
  <c r="AC226" i="1"/>
  <c r="AA226" i="1"/>
  <c r="Y226" i="1"/>
  <c r="W226" i="1"/>
  <c r="U226" i="1"/>
  <c r="S226" i="1"/>
  <c r="P226" i="1"/>
  <c r="Q226" i="1" s="1"/>
  <c r="AM226" i="1" s="1"/>
  <c r="O226" i="1"/>
  <c r="M226" i="1"/>
  <c r="L226" i="1"/>
  <c r="K226" i="1"/>
  <c r="J226" i="1"/>
  <c r="H226" i="1"/>
  <c r="E226" i="1"/>
  <c r="D226" i="1" s="1"/>
  <c r="C226" i="1"/>
  <c r="B226" i="1"/>
  <c r="AG225" i="1"/>
  <c r="AJ225" i="1" s="1"/>
  <c r="AE225" i="1"/>
  <c r="AC225" i="1"/>
  <c r="AA225" i="1"/>
  <c r="Y225" i="1"/>
  <c r="W225" i="1"/>
  <c r="U225" i="1"/>
  <c r="S225" i="1"/>
  <c r="P225" i="1"/>
  <c r="Q225" i="1" s="1"/>
  <c r="AN225" i="1" s="1"/>
  <c r="O225" i="1"/>
  <c r="M225" i="1"/>
  <c r="L225" i="1"/>
  <c r="K225" i="1"/>
  <c r="J225" i="1"/>
  <c r="H225" i="1"/>
  <c r="E225" i="1"/>
  <c r="D225" i="1" s="1"/>
  <c r="C225" i="1"/>
  <c r="B225" i="1"/>
  <c r="AG224" i="1"/>
  <c r="AJ224" i="1" s="1"/>
  <c r="AE224" i="1"/>
  <c r="AC224" i="1"/>
  <c r="AA224" i="1"/>
  <c r="Y224" i="1"/>
  <c r="W224" i="1"/>
  <c r="U224" i="1"/>
  <c r="S224" i="1"/>
  <c r="P224" i="1"/>
  <c r="Q224" i="1" s="1"/>
  <c r="O224" i="1"/>
  <c r="M224" i="1"/>
  <c r="L224" i="1"/>
  <c r="K224" i="1"/>
  <c r="J224" i="1"/>
  <c r="H224" i="1"/>
  <c r="E224" i="1"/>
  <c r="D224" i="1" s="1"/>
  <c r="C224" i="1"/>
  <c r="B224" i="1"/>
  <c r="AG223" i="1"/>
  <c r="AJ223" i="1" s="1"/>
  <c r="AE223" i="1"/>
  <c r="AC223" i="1"/>
  <c r="AA223" i="1"/>
  <c r="Y223" i="1"/>
  <c r="W223" i="1"/>
  <c r="U223" i="1"/>
  <c r="S223" i="1"/>
  <c r="P223" i="1"/>
  <c r="Q223" i="1" s="1"/>
  <c r="AM223" i="1" s="1"/>
  <c r="O223" i="1"/>
  <c r="M223" i="1"/>
  <c r="L223" i="1"/>
  <c r="K223" i="1"/>
  <c r="J223" i="1"/>
  <c r="H223" i="1"/>
  <c r="E223" i="1"/>
  <c r="D223" i="1" s="1"/>
  <c r="C223" i="1"/>
  <c r="B223" i="1"/>
  <c r="AG222" i="1"/>
  <c r="AJ222" i="1" s="1"/>
  <c r="AE222" i="1"/>
  <c r="AC222" i="1"/>
  <c r="AA222" i="1"/>
  <c r="Y222" i="1"/>
  <c r="W222" i="1"/>
  <c r="U222" i="1"/>
  <c r="S222" i="1"/>
  <c r="P222" i="1"/>
  <c r="Q222" i="1" s="1"/>
  <c r="O222" i="1"/>
  <c r="M222" i="1"/>
  <c r="L222" i="1"/>
  <c r="K222" i="1"/>
  <c r="J222" i="1"/>
  <c r="H222" i="1"/>
  <c r="E222" i="1"/>
  <c r="D222" i="1" s="1"/>
  <c r="C222" i="1"/>
  <c r="B222" i="1"/>
  <c r="AG221" i="1"/>
  <c r="AJ221" i="1" s="1"/>
  <c r="AE221" i="1"/>
  <c r="AC221" i="1"/>
  <c r="AA221" i="1"/>
  <c r="Y221" i="1"/>
  <c r="W221" i="1"/>
  <c r="U221" i="1"/>
  <c r="S221" i="1"/>
  <c r="P221" i="1"/>
  <c r="Q221" i="1" s="1"/>
  <c r="O221" i="1"/>
  <c r="M221" i="1"/>
  <c r="L221" i="1"/>
  <c r="K221" i="1"/>
  <c r="J221" i="1"/>
  <c r="H221" i="1"/>
  <c r="E221" i="1"/>
  <c r="D221" i="1"/>
  <c r="C221" i="1"/>
  <c r="B221" i="1"/>
  <c r="AG220" i="1"/>
  <c r="AJ220" i="1" s="1"/>
  <c r="AE220" i="1"/>
  <c r="AC220" i="1"/>
  <c r="AA220" i="1"/>
  <c r="Y220" i="1"/>
  <c r="W220" i="1"/>
  <c r="U220" i="1"/>
  <c r="S220" i="1"/>
  <c r="P220" i="1"/>
  <c r="Q220" i="1" s="1"/>
  <c r="AN220" i="1" s="1"/>
  <c r="O220" i="1"/>
  <c r="M220" i="1"/>
  <c r="L220" i="1"/>
  <c r="K220" i="1"/>
  <c r="J220" i="1"/>
  <c r="H220" i="1"/>
  <c r="E220" i="1"/>
  <c r="D220" i="1" s="1"/>
  <c r="C220" i="1"/>
  <c r="B220" i="1"/>
  <c r="AG219" i="1"/>
  <c r="AJ219" i="1" s="1"/>
  <c r="AE219" i="1"/>
  <c r="AC219" i="1"/>
  <c r="AA219" i="1"/>
  <c r="Y219" i="1"/>
  <c r="W219" i="1"/>
  <c r="U219" i="1"/>
  <c r="S219" i="1"/>
  <c r="P219" i="1"/>
  <c r="Q219" i="1" s="1"/>
  <c r="O219" i="1"/>
  <c r="M219" i="1"/>
  <c r="L219" i="1"/>
  <c r="K219" i="1"/>
  <c r="J219" i="1"/>
  <c r="H219" i="1"/>
  <c r="E219" i="1"/>
  <c r="D219" i="1" s="1"/>
  <c r="C219" i="1"/>
  <c r="B219" i="1"/>
  <c r="AG218" i="1"/>
  <c r="AJ218" i="1" s="1"/>
  <c r="AE218" i="1"/>
  <c r="AC218" i="1"/>
  <c r="AA218" i="1"/>
  <c r="Y218" i="1"/>
  <c r="W218" i="1"/>
  <c r="U218" i="1"/>
  <c r="S218" i="1"/>
  <c r="P218" i="1"/>
  <c r="Q218" i="1" s="1"/>
  <c r="AM218" i="1" s="1"/>
  <c r="O218" i="1"/>
  <c r="M218" i="1"/>
  <c r="L218" i="1"/>
  <c r="K218" i="1"/>
  <c r="J218" i="1"/>
  <c r="H218" i="1"/>
  <c r="E218" i="1"/>
  <c r="D218" i="1" s="1"/>
  <c r="C218" i="1"/>
  <c r="B218" i="1"/>
  <c r="AG217" i="1"/>
  <c r="AJ217" i="1" s="1"/>
  <c r="AE217" i="1"/>
  <c r="AC217" i="1"/>
  <c r="AA217" i="1"/>
  <c r="Y217" i="1"/>
  <c r="W217" i="1"/>
  <c r="U217" i="1"/>
  <c r="S217" i="1"/>
  <c r="P217" i="1"/>
  <c r="Q217" i="1" s="1"/>
  <c r="O217" i="1"/>
  <c r="M217" i="1"/>
  <c r="L217" i="1"/>
  <c r="K217" i="1"/>
  <c r="J217" i="1"/>
  <c r="H217" i="1"/>
  <c r="E217" i="1"/>
  <c r="D217" i="1" s="1"/>
  <c r="C217" i="1"/>
  <c r="B217" i="1"/>
  <c r="AG216" i="1"/>
  <c r="AJ216" i="1" s="1"/>
  <c r="AE216" i="1"/>
  <c r="AC216" i="1"/>
  <c r="AA216" i="1"/>
  <c r="Y216" i="1"/>
  <c r="W216" i="1"/>
  <c r="U216" i="1"/>
  <c r="S216" i="1"/>
  <c r="P216" i="1"/>
  <c r="Q216" i="1" s="1"/>
  <c r="O216" i="1"/>
  <c r="M216" i="1"/>
  <c r="L216" i="1"/>
  <c r="K216" i="1"/>
  <c r="J216" i="1"/>
  <c r="H216" i="1"/>
  <c r="E216" i="1"/>
  <c r="D216" i="1" s="1"/>
  <c r="C216" i="1"/>
  <c r="B216" i="1"/>
  <c r="AG215" i="1"/>
  <c r="AJ215" i="1" s="1"/>
  <c r="AE215" i="1"/>
  <c r="AC215" i="1"/>
  <c r="AA215" i="1"/>
  <c r="Y215" i="1"/>
  <c r="W215" i="1"/>
  <c r="U215" i="1"/>
  <c r="S215" i="1"/>
  <c r="P215" i="1"/>
  <c r="Q215" i="1" s="1"/>
  <c r="O215" i="1"/>
  <c r="M215" i="1"/>
  <c r="L215" i="1"/>
  <c r="K215" i="1"/>
  <c r="J215" i="1"/>
  <c r="H215" i="1"/>
  <c r="E215" i="1"/>
  <c r="D215" i="1"/>
  <c r="C215" i="1"/>
  <c r="B215" i="1"/>
  <c r="AG214" i="1"/>
  <c r="AJ214" i="1" s="1"/>
  <c r="AE214" i="1"/>
  <c r="AC214" i="1"/>
  <c r="AA214" i="1"/>
  <c r="Y214" i="1"/>
  <c r="W214" i="1"/>
  <c r="U214" i="1"/>
  <c r="S214" i="1"/>
  <c r="P214" i="1"/>
  <c r="Q214" i="1" s="1"/>
  <c r="O214" i="1"/>
  <c r="M214" i="1"/>
  <c r="L214" i="1"/>
  <c r="K214" i="1"/>
  <c r="J214" i="1"/>
  <c r="H214" i="1"/>
  <c r="E214" i="1"/>
  <c r="D214" i="1" s="1"/>
  <c r="C214" i="1"/>
  <c r="B214" i="1"/>
  <c r="AG213" i="1"/>
  <c r="AJ213" i="1" s="1"/>
  <c r="AE213" i="1"/>
  <c r="AC213" i="1"/>
  <c r="AA213" i="1"/>
  <c r="Y213" i="1"/>
  <c r="W213" i="1"/>
  <c r="U213" i="1"/>
  <c r="S213" i="1"/>
  <c r="P213" i="1"/>
  <c r="Q213" i="1" s="1"/>
  <c r="O213" i="1"/>
  <c r="M213" i="1"/>
  <c r="L213" i="1"/>
  <c r="K213" i="1"/>
  <c r="J213" i="1"/>
  <c r="H213" i="1"/>
  <c r="E213" i="1"/>
  <c r="D213" i="1" s="1"/>
  <c r="C213" i="1"/>
  <c r="B213" i="1"/>
  <c r="AG212" i="1"/>
  <c r="AJ212" i="1" s="1"/>
  <c r="AE212" i="1"/>
  <c r="AC212" i="1"/>
  <c r="AA212" i="1"/>
  <c r="Y212" i="1"/>
  <c r="W212" i="1"/>
  <c r="U212" i="1"/>
  <c r="S212" i="1"/>
  <c r="P212" i="1"/>
  <c r="Q212" i="1" s="1"/>
  <c r="O212" i="1"/>
  <c r="M212" i="1"/>
  <c r="L212" i="1"/>
  <c r="K212" i="1"/>
  <c r="J212" i="1"/>
  <c r="H212" i="1"/>
  <c r="E212" i="1"/>
  <c r="D212" i="1" s="1"/>
  <c r="C212" i="1"/>
  <c r="B212" i="1"/>
  <c r="AG211" i="1"/>
  <c r="AJ211" i="1" s="1"/>
  <c r="AE211" i="1"/>
  <c r="AC211" i="1"/>
  <c r="AA211" i="1"/>
  <c r="Y211" i="1"/>
  <c r="W211" i="1"/>
  <c r="U211" i="1"/>
  <c r="S211" i="1"/>
  <c r="P211" i="1"/>
  <c r="Q211" i="1" s="1"/>
  <c r="O211" i="1"/>
  <c r="M211" i="1"/>
  <c r="L211" i="1"/>
  <c r="K211" i="1"/>
  <c r="J211" i="1"/>
  <c r="H211" i="1"/>
  <c r="E211" i="1"/>
  <c r="D211" i="1"/>
  <c r="C211" i="1"/>
  <c r="B211" i="1"/>
  <c r="AG210" i="1"/>
  <c r="AJ210" i="1" s="1"/>
  <c r="AE210" i="1"/>
  <c r="AC210" i="1"/>
  <c r="AA210" i="1"/>
  <c r="Y210" i="1"/>
  <c r="W210" i="1"/>
  <c r="U210" i="1"/>
  <c r="S210" i="1"/>
  <c r="P210" i="1"/>
  <c r="Q210" i="1" s="1"/>
  <c r="O210" i="1"/>
  <c r="M210" i="1"/>
  <c r="L210" i="1"/>
  <c r="K210" i="1"/>
  <c r="J210" i="1"/>
  <c r="H210" i="1"/>
  <c r="E210" i="1"/>
  <c r="D210" i="1" s="1"/>
  <c r="C210" i="1"/>
  <c r="B210" i="1"/>
  <c r="AG209" i="1"/>
  <c r="AJ209" i="1" s="1"/>
  <c r="AE209" i="1"/>
  <c r="AC209" i="1"/>
  <c r="AA209" i="1"/>
  <c r="Y209" i="1"/>
  <c r="W209" i="1"/>
  <c r="U209" i="1"/>
  <c r="S209" i="1"/>
  <c r="P209" i="1"/>
  <c r="Q209" i="1" s="1"/>
  <c r="O209" i="1"/>
  <c r="M209" i="1"/>
  <c r="L209" i="1"/>
  <c r="K209" i="1"/>
  <c r="J209" i="1"/>
  <c r="H209" i="1"/>
  <c r="E209" i="1"/>
  <c r="D209" i="1" s="1"/>
  <c r="C209" i="1"/>
  <c r="B209" i="1"/>
  <c r="AG208" i="1"/>
  <c r="AJ208" i="1" s="1"/>
  <c r="AE208" i="1"/>
  <c r="AC208" i="1"/>
  <c r="AA208" i="1"/>
  <c r="Y208" i="1"/>
  <c r="W208" i="1"/>
  <c r="U208" i="1"/>
  <c r="S208" i="1"/>
  <c r="P208" i="1"/>
  <c r="Q208" i="1" s="1"/>
  <c r="O208" i="1"/>
  <c r="M208" i="1"/>
  <c r="L208" i="1"/>
  <c r="K208" i="1"/>
  <c r="J208" i="1"/>
  <c r="H208" i="1"/>
  <c r="E208" i="1"/>
  <c r="D208" i="1" s="1"/>
  <c r="C208" i="1"/>
  <c r="B208" i="1"/>
  <c r="AG207" i="1"/>
  <c r="AJ207" i="1" s="1"/>
  <c r="AE207" i="1"/>
  <c r="AC207" i="1"/>
  <c r="AA207" i="1"/>
  <c r="Y207" i="1"/>
  <c r="W207" i="1"/>
  <c r="U207" i="1"/>
  <c r="S207" i="1"/>
  <c r="P207" i="1"/>
  <c r="Q207" i="1" s="1"/>
  <c r="O207" i="1"/>
  <c r="M207" i="1"/>
  <c r="L207" i="1"/>
  <c r="K207" i="1"/>
  <c r="J207" i="1"/>
  <c r="H207" i="1"/>
  <c r="E207" i="1"/>
  <c r="D207" i="1"/>
  <c r="C207" i="1"/>
  <c r="B207" i="1"/>
  <c r="AG206" i="1"/>
  <c r="AJ206" i="1" s="1"/>
  <c r="AE206" i="1"/>
  <c r="AC206" i="1"/>
  <c r="AA206" i="1"/>
  <c r="Y206" i="1"/>
  <c r="W206" i="1"/>
  <c r="U206" i="1"/>
  <c r="S206" i="1"/>
  <c r="P206" i="1"/>
  <c r="Q206" i="1" s="1"/>
  <c r="O206" i="1"/>
  <c r="M206" i="1"/>
  <c r="L206" i="1"/>
  <c r="K206" i="1"/>
  <c r="J206" i="1"/>
  <c r="H206" i="1"/>
  <c r="E206" i="1"/>
  <c r="D206" i="1" s="1"/>
  <c r="C206" i="1"/>
  <c r="B206" i="1"/>
  <c r="AG205" i="1"/>
  <c r="AJ205" i="1" s="1"/>
  <c r="AE205" i="1"/>
  <c r="AC205" i="1"/>
  <c r="AA205" i="1"/>
  <c r="Y205" i="1"/>
  <c r="W205" i="1"/>
  <c r="U205" i="1"/>
  <c r="S205" i="1"/>
  <c r="P205" i="1"/>
  <c r="Q205" i="1" s="1"/>
  <c r="O205" i="1"/>
  <c r="M205" i="1"/>
  <c r="L205" i="1"/>
  <c r="K205" i="1"/>
  <c r="J205" i="1"/>
  <c r="H205" i="1"/>
  <c r="E205" i="1"/>
  <c r="D205" i="1" s="1"/>
  <c r="C205" i="1"/>
  <c r="B205" i="1"/>
  <c r="AG204" i="1"/>
  <c r="AJ204" i="1" s="1"/>
  <c r="AE204" i="1"/>
  <c r="AC204" i="1"/>
  <c r="AA204" i="1"/>
  <c r="Y204" i="1"/>
  <c r="W204" i="1"/>
  <c r="U204" i="1"/>
  <c r="S204" i="1"/>
  <c r="P204" i="1"/>
  <c r="Q204" i="1" s="1"/>
  <c r="O204" i="1"/>
  <c r="M204" i="1"/>
  <c r="L204" i="1"/>
  <c r="K204" i="1"/>
  <c r="J204" i="1"/>
  <c r="H204" i="1"/>
  <c r="E204" i="1"/>
  <c r="D204" i="1" s="1"/>
  <c r="C204" i="1"/>
  <c r="B204" i="1"/>
  <c r="AG203" i="1"/>
  <c r="AJ203" i="1" s="1"/>
  <c r="AE203" i="1"/>
  <c r="AC203" i="1"/>
  <c r="AA203" i="1"/>
  <c r="Y203" i="1"/>
  <c r="W203" i="1"/>
  <c r="U203" i="1"/>
  <c r="S203" i="1"/>
  <c r="P203" i="1"/>
  <c r="Q203" i="1" s="1"/>
  <c r="O203" i="1"/>
  <c r="M203" i="1"/>
  <c r="L203" i="1"/>
  <c r="K203" i="1"/>
  <c r="J203" i="1"/>
  <c r="H203" i="1"/>
  <c r="E203" i="1"/>
  <c r="D203" i="1"/>
  <c r="C203" i="1"/>
  <c r="B203" i="1"/>
  <c r="AG202" i="1"/>
  <c r="AJ202" i="1" s="1"/>
  <c r="AE202" i="1"/>
  <c r="AC202" i="1"/>
  <c r="AA202" i="1"/>
  <c r="Y202" i="1"/>
  <c r="W202" i="1"/>
  <c r="U202" i="1"/>
  <c r="S202" i="1"/>
  <c r="P202" i="1"/>
  <c r="Q202" i="1" s="1"/>
  <c r="O202" i="1"/>
  <c r="M202" i="1"/>
  <c r="L202" i="1"/>
  <c r="K202" i="1"/>
  <c r="J202" i="1"/>
  <c r="H202" i="1"/>
  <c r="E202" i="1"/>
  <c r="D202" i="1" s="1"/>
  <c r="C202" i="1"/>
  <c r="B202" i="1"/>
  <c r="AG201" i="1"/>
  <c r="AJ201" i="1" s="1"/>
  <c r="AE201" i="1"/>
  <c r="AC201" i="1"/>
  <c r="AA201" i="1"/>
  <c r="Y201" i="1"/>
  <c r="W201" i="1"/>
  <c r="U201" i="1"/>
  <c r="S201" i="1"/>
  <c r="P201" i="1"/>
  <c r="Q201" i="1" s="1"/>
  <c r="O201" i="1"/>
  <c r="M201" i="1"/>
  <c r="L201" i="1"/>
  <c r="K201" i="1"/>
  <c r="J201" i="1"/>
  <c r="H201" i="1"/>
  <c r="E201" i="1"/>
  <c r="D201" i="1" s="1"/>
  <c r="C201" i="1"/>
  <c r="B201" i="1"/>
  <c r="AG200" i="1"/>
  <c r="AJ200" i="1" s="1"/>
  <c r="AE200" i="1"/>
  <c r="AC200" i="1"/>
  <c r="AA200" i="1"/>
  <c r="Y200" i="1"/>
  <c r="W200" i="1"/>
  <c r="U200" i="1"/>
  <c r="S200" i="1"/>
  <c r="P200" i="1"/>
  <c r="Q200" i="1" s="1"/>
  <c r="O200" i="1"/>
  <c r="M200" i="1"/>
  <c r="L200" i="1"/>
  <c r="K200" i="1"/>
  <c r="J200" i="1"/>
  <c r="H200" i="1"/>
  <c r="E200" i="1"/>
  <c r="D200" i="1" s="1"/>
  <c r="C200" i="1"/>
  <c r="B200" i="1"/>
  <c r="AG199" i="1"/>
  <c r="AJ199" i="1" s="1"/>
  <c r="AE199" i="1"/>
  <c r="AC199" i="1"/>
  <c r="AA199" i="1"/>
  <c r="Y199" i="1"/>
  <c r="W199" i="1"/>
  <c r="U199" i="1"/>
  <c r="S199" i="1"/>
  <c r="P199" i="1"/>
  <c r="Q199" i="1" s="1"/>
  <c r="O199" i="1"/>
  <c r="M199" i="1"/>
  <c r="L199" i="1"/>
  <c r="K199" i="1"/>
  <c r="J199" i="1"/>
  <c r="H199" i="1"/>
  <c r="E199" i="1"/>
  <c r="D199" i="1"/>
  <c r="C199" i="1"/>
  <c r="B199" i="1"/>
  <c r="AG198" i="1"/>
  <c r="AJ198" i="1" s="1"/>
  <c r="AE198" i="1"/>
  <c r="AC198" i="1"/>
  <c r="AA198" i="1"/>
  <c r="Y198" i="1"/>
  <c r="W198" i="1"/>
  <c r="U198" i="1"/>
  <c r="S198" i="1"/>
  <c r="P198" i="1"/>
  <c r="Q198" i="1" s="1"/>
  <c r="O198" i="1"/>
  <c r="M198" i="1"/>
  <c r="L198" i="1"/>
  <c r="K198" i="1"/>
  <c r="J198" i="1"/>
  <c r="H198" i="1"/>
  <c r="E198" i="1"/>
  <c r="D198" i="1" s="1"/>
  <c r="C198" i="1"/>
  <c r="B198" i="1"/>
  <c r="AG197" i="1"/>
  <c r="AJ197" i="1" s="1"/>
  <c r="AE197" i="1"/>
  <c r="AC197" i="1"/>
  <c r="AA197" i="1"/>
  <c r="Y197" i="1"/>
  <c r="W197" i="1"/>
  <c r="U197" i="1"/>
  <c r="S197" i="1"/>
  <c r="P197" i="1"/>
  <c r="Q197" i="1" s="1"/>
  <c r="O197" i="1"/>
  <c r="M197" i="1"/>
  <c r="L197" i="1"/>
  <c r="K197" i="1"/>
  <c r="J197" i="1"/>
  <c r="H197" i="1"/>
  <c r="E197" i="1"/>
  <c r="D197" i="1" s="1"/>
  <c r="C197" i="1"/>
  <c r="B197" i="1"/>
  <c r="AG196" i="1"/>
  <c r="AJ196" i="1" s="1"/>
  <c r="AE196" i="1"/>
  <c r="AC196" i="1"/>
  <c r="AA196" i="1"/>
  <c r="Y196" i="1"/>
  <c r="W196" i="1"/>
  <c r="U196" i="1"/>
  <c r="S196" i="1"/>
  <c r="P196" i="1"/>
  <c r="Q196" i="1" s="1"/>
  <c r="O196" i="1"/>
  <c r="M196" i="1"/>
  <c r="L196" i="1"/>
  <c r="K196" i="1"/>
  <c r="J196" i="1"/>
  <c r="H196" i="1"/>
  <c r="E196" i="1"/>
  <c r="D196" i="1" s="1"/>
  <c r="C196" i="1"/>
  <c r="B196" i="1"/>
  <c r="AG195" i="1"/>
  <c r="AJ195" i="1" s="1"/>
  <c r="AE195" i="1"/>
  <c r="AC195" i="1"/>
  <c r="AA195" i="1"/>
  <c r="Y195" i="1"/>
  <c r="W195" i="1"/>
  <c r="U195" i="1"/>
  <c r="S195" i="1"/>
  <c r="P195" i="1"/>
  <c r="Q195" i="1" s="1"/>
  <c r="O195" i="1"/>
  <c r="M195" i="1"/>
  <c r="L195" i="1"/>
  <c r="K195" i="1"/>
  <c r="J195" i="1"/>
  <c r="H195" i="1"/>
  <c r="E195" i="1"/>
  <c r="D195" i="1"/>
  <c r="C195" i="1"/>
  <c r="B195" i="1"/>
  <c r="AG194" i="1"/>
  <c r="AJ194" i="1" s="1"/>
  <c r="AE194" i="1"/>
  <c r="AC194" i="1"/>
  <c r="AA194" i="1"/>
  <c r="Y194" i="1"/>
  <c r="W194" i="1"/>
  <c r="U194" i="1"/>
  <c r="S194" i="1"/>
  <c r="P194" i="1"/>
  <c r="Q194" i="1" s="1"/>
  <c r="O194" i="1"/>
  <c r="M194" i="1"/>
  <c r="L194" i="1"/>
  <c r="K194" i="1"/>
  <c r="J194" i="1"/>
  <c r="H194" i="1"/>
  <c r="E194" i="1"/>
  <c r="D194" i="1" s="1"/>
  <c r="C194" i="1"/>
  <c r="B194" i="1"/>
  <c r="AG193" i="1"/>
  <c r="AJ193" i="1" s="1"/>
  <c r="AE193" i="1"/>
  <c r="AC193" i="1"/>
  <c r="AA193" i="1"/>
  <c r="Y193" i="1"/>
  <c r="W193" i="1"/>
  <c r="U193" i="1"/>
  <c r="S193" i="1"/>
  <c r="P193" i="1"/>
  <c r="Q193" i="1" s="1"/>
  <c r="O193" i="1"/>
  <c r="M193" i="1"/>
  <c r="L193" i="1"/>
  <c r="K193" i="1"/>
  <c r="J193" i="1"/>
  <c r="H193" i="1"/>
  <c r="E193" i="1"/>
  <c r="D193" i="1" s="1"/>
  <c r="C193" i="1"/>
  <c r="B193" i="1"/>
  <c r="AG192" i="1"/>
  <c r="AJ192" i="1" s="1"/>
  <c r="AE192" i="1"/>
  <c r="AC192" i="1"/>
  <c r="AA192" i="1"/>
  <c r="Y192" i="1"/>
  <c r="W192" i="1"/>
  <c r="U192" i="1"/>
  <c r="S192" i="1"/>
  <c r="P192" i="1"/>
  <c r="Q192" i="1" s="1"/>
  <c r="O192" i="1"/>
  <c r="M192" i="1"/>
  <c r="L192" i="1"/>
  <c r="K192" i="1"/>
  <c r="J192" i="1"/>
  <c r="H192" i="1"/>
  <c r="E192" i="1"/>
  <c r="D192" i="1" s="1"/>
  <c r="C192" i="1"/>
  <c r="B192" i="1"/>
  <c r="AG191" i="1"/>
  <c r="AJ191" i="1" s="1"/>
  <c r="AE191" i="1"/>
  <c r="AC191" i="1"/>
  <c r="AA191" i="1"/>
  <c r="Y191" i="1"/>
  <c r="W191" i="1"/>
  <c r="U191" i="1"/>
  <c r="S191" i="1"/>
  <c r="P191" i="1"/>
  <c r="Q191" i="1" s="1"/>
  <c r="O191" i="1"/>
  <c r="M191" i="1"/>
  <c r="L191" i="1"/>
  <c r="K191" i="1"/>
  <c r="J191" i="1"/>
  <c r="H191" i="1"/>
  <c r="E191" i="1"/>
  <c r="D191" i="1"/>
  <c r="C191" i="1"/>
  <c r="B191" i="1"/>
  <c r="AG190" i="1"/>
  <c r="AJ190" i="1" s="1"/>
  <c r="AE190" i="1"/>
  <c r="AC190" i="1"/>
  <c r="AA190" i="1"/>
  <c r="Y190" i="1"/>
  <c r="W190" i="1"/>
  <c r="U190" i="1"/>
  <c r="S190" i="1"/>
  <c r="P190" i="1"/>
  <c r="Q190" i="1" s="1"/>
  <c r="O190" i="1"/>
  <c r="M190" i="1"/>
  <c r="L190" i="1"/>
  <c r="K190" i="1"/>
  <c r="J190" i="1"/>
  <c r="H190" i="1"/>
  <c r="E190" i="1"/>
  <c r="D190" i="1" s="1"/>
  <c r="C190" i="1"/>
  <c r="B190" i="1"/>
  <c r="AG189" i="1"/>
  <c r="AJ189" i="1" s="1"/>
  <c r="AE189" i="1"/>
  <c r="AC189" i="1"/>
  <c r="AA189" i="1"/>
  <c r="Y189" i="1"/>
  <c r="W189" i="1"/>
  <c r="U189" i="1"/>
  <c r="S189" i="1"/>
  <c r="P189" i="1"/>
  <c r="Q189" i="1" s="1"/>
  <c r="O189" i="1"/>
  <c r="M189" i="1"/>
  <c r="L189" i="1"/>
  <c r="K189" i="1"/>
  <c r="J189" i="1"/>
  <c r="H189" i="1"/>
  <c r="E189" i="1"/>
  <c r="D189" i="1" s="1"/>
  <c r="C189" i="1"/>
  <c r="B189" i="1"/>
  <c r="AG188" i="1"/>
  <c r="AJ188" i="1" s="1"/>
  <c r="AE188" i="1"/>
  <c r="AC188" i="1"/>
  <c r="AA188" i="1"/>
  <c r="Y188" i="1"/>
  <c r="W188" i="1"/>
  <c r="U188" i="1"/>
  <c r="S188" i="1"/>
  <c r="P188" i="1"/>
  <c r="Q188" i="1" s="1"/>
  <c r="O188" i="1"/>
  <c r="M188" i="1"/>
  <c r="L188" i="1"/>
  <c r="K188" i="1"/>
  <c r="J188" i="1"/>
  <c r="H188" i="1"/>
  <c r="E188" i="1"/>
  <c r="D188" i="1" s="1"/>
  <c r="C188" i="1"/>
  <c r="B188" i="1"/>
  <c r="AG187" i="1"/>
  <c r="AJ187" i="1" s="1"/>
  <c r="AE187" i="1"/>
  <c r="AC187" i="1"/>
  <c r="AA187" i="1"/>
  <c r="Y187" i="1"/>
  <c r="W187" i="1"/>
  <c r="U187" i="1"/>
  <c r="S187" i="1"/>
  <c r="P187" i="1"/>
  <c r="Q187" i="1" s="1"/>
  <c r="O187" i="1"/>
  <c r="M187" i="1"/>
  <c r="L187" i="1"/>
  <c r="K187" i="1"/>
  <c r="J187" i="1"/>
  <c r="H187" i="1"/>
  <c r="E187" i="1"/>
  <c r="D187" i="1"/>
  <c r="C187" i="1"/>
  <c r="B187" i="1"/>
  <c r="AG186" i="1"/>
  <c r="AJ186" i="1" s="1"/>
  <c r="AE186" i="1"/>
  <c r="AC186" i="1"/>
  <c r="AA186" i="1"/>
  <c r="Y186" i="1"/>
  <c r="W186" i="1"/>
  <c r="U186" i="1"/>
  <c r="S186" i="1"/>
  <c r="P186" i="1"/>
  <c r="Q186" i="1" s="1"/>
  <c r="O186" i="1"/>
  <c r="M186" i="1"/>
  <c r="L186" i="1"/>
  <c r="K186" i="1"/>
  <c r="J186" i="1"/>
  <c r="H186" i="1"/>
  <c r="E186" i="1"/>
  <c r="D186" i="1" s="1"/>
  <c r="C186" i="1"/>
  <c r="B186" i="1"/>
  <c r="AG185" i="1"/>
  <c r="AJ185" i="1" s="1"/>
  <c r="AE185" i="1"/>
  <c r="AC185" i="1"/>
  <c r="AA185" i="1"/>
  <c r="Y185" i="1"/>
  <c r="W185" i="1"/>
  <c r="U185" i="1"/>
  <c r="S185" i="1"/>
  <c r="P185" i="1"/>
  <c r="Q185" i="1" s="1"/>
  <c r="O185" i="1"/>
  <c r="M185" i="1"/>
  <c r="L185" i="1"/>
  <c r="K185" i="1"/>
  <c r="J185" i="1"/>
  <c r="H185" i="1"/>
  <c r="E185" i="1"/>
  <c r="D185" i="1" s="1"/>
  <c r="C185" i="1"/>
  <c r="B185" i="1"/>
  <c r="AG184" i="1"/>
  <c r="AJ184" i="1" s="1"/>
  <c r="AE184" i="1"/>
  <c r="AC184" i="1"/>
  <c r="AA184" i="1"/>
  <c r="Y184" i="1"/>
  <c r="W184" i="1"/>
  <c r="U184" i="1"/>
  <c r="S184" i="1"/>
  <c r="P184" i="1"/>
  <c r="Q184" i="1" s="1"/>
  <c r="O184" i="1"/>
  <c r="M184" i="1"/>
  <c r="L184" i="1"/>
  <c r="K184" i="1"/>
  <c r="J184" i="1"/>
  <c r="H184" i="1"/>
  <c r="E184" i="1"/>
  <c r="D184" i="1" s="1"/>
  <c r="C184" i="1"/>
  <c r="B184" i="1"/>
  <c r="AG183" i="1"/>
  <c r="AJ183" i="1" s="1"/>
  <c r="AE183" i="1"/>
  <c r="AC183" i="1"/>
  <c r="AA183" i="1"/>
  <c r="Y183" i="1"/>
  <c r="W183" i="1"/>
  <c r="U183" i="1"/>
  <c r="S183" i="1"/>
  <c r="P183" i="1"/>
  <c r="Q183" i="1" s="1"/>
  <c r="O183" i="1"/>
  <c r="M183" i="1"/>
  <c r="L183" i="1"/>
  <c r="K183" i="1"/>
  <c r="J183" i="1"/>
  <c r="H183" i="1"/>
  <c r="E183" i="1"/>
  <c r="D183" i="1"/>
  <c r="C183" i="1"/>
  <c r="B183" i="1"/>
  <c r="AG182" i="1"/>
  <c r="AJ182" i="1" s="1"/>
  <c r="AE182" i="1"/>
  <c r="AC182" i="1"/>
  <c r="AA182" i="1"/>
  <c r="Y182" i="1"/>
  <c r="W182" i="1"/>
  <c r="U182" i="1"/>
  <c r="S182" i="1"/>
  <c r="P182" i="1"/>
  <c r="Q182" i="1" s="1"/>
  <c r="O182" i="1"/>
  <c r="M182" i="1"/>
  <c r="L182" i="1"/>
  <c r="K182" i="1"/>
  <c r="J182" i="1"/>
  <c r="H182" i="1"/>
  <c r="E182" i="1"/>
  <c r="D182" i="1" s="1"/>
  <c r="C182" i="1"/>
  <c r="B182" i="1"/>
  <c r="AG181" i="1"/>
  <c r="AJ181" i="1" s="1"/>
  <c r="AE181" i="1"/>
  <c r="AC181" i="1"/>
  <c r="AA181" i="1"/>
  <c r="Y181" i="1"/>
  <c r="W181" i="1"/>
  <c r="U181" i="1"/>
  <c r="S181" i="1"/>
  <c r="P181" i="1"/>
  <c r="Q181" i="1" s="1"/>
  <c r="AM181" i="1" s="1"/>
  <c r="O181" i="1"/>
  <c r="M181" i="1"/>
  <c r="L181" i="1"/>
  <c r="K181" i="1"/>
  <c r="J181" i="1"/>
  <c r="H181" i="1"/>
  <c r="E181" i="1"/>
  <c r="D181" i="1" s="1"/>
  <c r="C181" i="1"/>
  <c r="B181" i="1"/>
  <c r="AG180" i="1"/>
  <c r="AJ180" i="1" s="1"/>
  <c r="AE180" i="1"/>
  <c r="AC180" i="1"/>
  <c r="AA180" i="1"/>
  <c r="Y180" i="1"/>
  <c r="W180" i="1"/>
  <c r="U180" i="1"/>
  <c r="S180" i="1"/>
  <c r="P180" i="1"/>
  <c r="Q180" i="1" s="1"/>
  <c r="O180" i="1"/>
  <c r="M180" i="1"/>
  <c r="L180" i="1"/>
  <c r="K180" i="1"/>
  <c r="J180" i="1"/>
  <c r="H180" i="1"/>
  <c r="E180" i="1"/>
  <c r="D180" i="1" s="1"/>
  <c r="C180" i="1"/>
  <c r="B180" i="1"/>
  <c r="AG179" i="1"/>
  <c r="AJ179" i="1" s="1"/>
  <c r="AE179" i="1"/>
  <c r="AC179" i="1"/>
  <c r="AA179" i="1"/>
  <c r="Y179" i="1"/>
  <c r="W179" i="1"/>
  <c r="U179" i="1"/>
  <c r="S179" i="1"/>
  <c r="P179" i="1"/>
  <c r="Q179" i="1" s="1"/>
  <c r="O179" i="1"/>
  <c r="M179" i="1"/>
  <c r="L179" i="1"/>
  <c r="K179" i="1"/>
  <c r="J179" i="1"/>
  <c r="H179" i="1"/>
  <c r="E179" i="1"/>
  <c r="D179" i="1"/>
  <c r="C179" i="1"/>
  <c r="B179" i="1"/>
  <c r="AG178" i="1"/>
  <c r="AJ178" i="1" s="1"/>
  <c r="AE178" i="1"/>
  <c r="AC178" i="1"/>
  <c r="AA178" i="1"/>
  <c r="Y178" i="1"/>
  <c r="W178" i="1"/>
  <c r="U178" i="1"/>
  <c r="S178" i="1"/>
  <c r="P178" i="1"/>
  <c r="Q178" i="1" s="1"/>
  <c r="O178" i="1"/>
  <c r="M178" i="1"/>
  <c r="L178" i="1"/>
  <c r="K178" i="1"/>
  <c r="J178" i="1"/>
  <c r="H178" i="1"/>
  <c r="E178" i="1"/>
  <c r="D178" i="1" s="1"/>
  <c r="C178" i="1"/>
  <c r="B178" i="1"/>
  <c r="AG177" i="1"/>
  <c r="AJ177" i="1" s="1"/>
  <c r="AE177" i="1"/>
  <c r="AC177" i="1"/>
  <c r="AA177" i="1"/>
  <c r="Y177" i="1"/>
  <c r="W177" i="1"/>
  <c r="U177" i="1"/>
  <c r="S177" i="1"/>
  <c r="P177" i="1"/>
  <c r="Q177" i="1" s="1"/>
  <c r="O177" i="1"/>
  <c r="M177" i="1"/>
  <c r="L177" i="1"/>
  <c r="K177" i="1"/>
  <c r="J177" i="1"/>
  <c r="H177" i="1"/>
  <c r="E177" i="1"/>
  <c r="D177" i="1" s="1"/>
  <c r="C177" i="1"/>
  <c r="B177" i="1"/>
  <c r="AG176" i="1"/>
  <c r="AJ176" i="1" s="1"/>
  <c r="AE176" i="1"/>
  <c r="AC176" i="1"/>
  <c r="AA176" i="1"/>
  <c r="Y176" i="1"/>
  <c r="W176" i="1"/>
  <c r="U176" i="1"/>
  <c r="S176" i="1"/>
  <c r="P176" i="1"/>
  <c r="Q176" i="1" s="1"/>
  <c r="O176" i="1"/>
  <c r="M176" i="1"/>
  <c r="L176" i="1"/>
  <c r="K176" i="1"/>
  <c r="J176" i="1"/>
  <c r="H176" i="1"/>
  <c r="E176" i="1"/>
  <c r="D176" i="1" s="1"/>
  <c r="C176" i="1"/>
  <c r="B176" i="1"/>
  <c r="AG175" i="1"/>
  <c r="AJ175" i="1" s="1"/>
  <c r="AE175" i="1"/>
  <c r="AC175" i="1"/>
  <c r="AA175" i="1"/>
  <c r="Y175" i="1"/>
  <c r="W175" i="1"/>
  <c r="U175" i="1"/>
  <c r="S175" i="1"/>
  <c r="P175" i="1"/>
  <c r="Q175" i="1" s="1"/>
  <c r="O175" i="1"/>
  <c r="M175" i="1"/>
  <c r="L175" i="1"/>
  <c r="K175" i="1"/>
  <c r="J175" i="1"/>
  <c r="H175" i="1"/>
  <c r="E175" i="1"/>
  <c r="D175" i="1"/>
  <c r="C175" i="1"/>
  <c r="B175" i="1"/>
  <c r="AG174" i="1"/>
  <c r="AJ174" i="1" s="1"/>
  <c r="AE174" i="1"/>
  <c r="AC174" i="1"/>
  <c r="AA174" i="1"/>
  <c r="Y174" i="1"/>
  <c r="W174" i="1"/>
  <c r="U174" i="1"/>
  <c r="S174" i="1"/>
  <c r="P174" i="1"/>
  <c r="Q174" i="1" s="1"/>
  <c r="O174" i="1"/>
  <c r="M174" i="1"/>
  <c r="L174" i="1"/>
  <c r="K174" i="1"/>
  <c r="J174" i="1"/>
  <c r="H174" i="1"/>
  <c r="E174" i="1"/>
  <c r="D174" i="1" s="1"/>
  <c r="C174" i="1"/>
  <c r="B174" i="1"/>
  <c r="AG173" i="1"/>
  <c r="AJ173" i="1" s="1"/>
  <c r="AE173" i="1"/>
  <c r="AC173" i="1"/>
  <c r="AA173" i="1"/>
  <c r="Y173" i="1"/>
  <c r="W173" i="1"/>
  <c r="U173" i="1"/>
  <c r="S173" i="1"/>
  <c r="P173" i="1"/>
  <c r="Q173" i="1" s="1"/>
  <c r="O173" i="1"/>
  <c r="M173" i="1"/>
  <c r="L173" i="1"/>
  <c r="K173" i="1"/>
  <c r="J173" i="1"/>
  <c r="H173" i="1"/>
  <c r="E173" i="1"/>
  <c r="D173" i="1" s="1"/>
  <c r="C173" i="1"/>
  <c r="B173" i="1"/>
  <c r="AG172" i="1"/>
  <c r="AJ172" i="1" s="1"/>
  <c r="AE172" i="1"/>
  <c r="AC172" i="1"/>
  <c r="AA172" i="1"/>
  <c r="Y172" i="1"/>
  <c r="W172" i="1"/>
  <c r="U172" i="1"/>
  <c r="S172" i="1"/>
  <c r="P172" i="1"/>
  <c r="Q172" i="1" s="1"/>
  <c r="O172" i="1"/>
  <c r="M172" i="1"/>
  <c r="L172" i="1"/>
  <c r="K172" i="1"/>
  <c r="J172" i="1"/>
  <c r="H172" i="1"/>
  <c r="E172" i="1"/>
  <c r="D172" i="1" s="1"/>
  <c r="C172" i="1"/>
  <c r="B172" i="1"/>
  <c r="AG171" i="1"/>
  <c r="AJ171" i="1" s="1"/>
  <c r="AE171" i="1"/>
  <c r="AC171" i="1"/>
  <c r="AA171" i="1"/>
  <c r="Y171" i="1"/>
  <c r="W171" i="1"/>
  <c r="U171" i="1"/>
  <c r="S171" i="1"/>
  <c r="P171" i="1"/>
  <c r="Q171" i="1" s="1"/>
  <c r="O171" i="1"/>
  <c r="M171" i="1"/>
  <c r="L171" i="1"/>
  <c r="K171" i="1"/>
  <c r="J171" i="1"/>
  <c r="H171" i="1"/>
  <c r="E171" i="1"/>
  <c r="D171" i="1"/>
  <c r="C171" i="1"/>
  <c r="B171" i="1"/>
  <c r="AG170" i="1"/>
  <c r="AJ170" i="1" s="1"/>
  <c r="AE170" i="1"/>
  <c r="AC170" i="1"/>
  <c r="AA170" i="1"/>
  <c r="Y170" i="1"/>
  <c r="W170" i="1"/>
  <c r="U170" i="1"/>
  <c r="S170" i="1"/>
  <c r="P170" i="1"/>
  <c r="Q170" i="1" s="1"/>
  <c r="O170" i="1"/>
  <c r="M170" i="1"/>
  <c r="L170" i="1"/>
  <c r="K170" i="1"/>
  <c r="J170" i="1"/>
  <c r="H170" i="1"/>
  <c r="E170" i="1"/>
  <c r="D170" i="1" s="1"/>
  <c r="C170" i="1"/>
  <c r="B170" i="1"/>
  <c r="AG169" i="1"/>
  <c r="AJ169" i="1" s="1"/>
  <c r="AE169" i="1"/>
  <c r="AC169" i="1"/>
  <c r="AA169" i="1"/>
  <c r="Y169" i="1"/>
  <c r="W169" i="1"/>
  <c r="U169" i="1"/>
  <c r="S169" i="1"/>
  <c r="P169" i="1"/>
  <c r="Q169" i="1" s="1"/>
  <c r="O169" i="1"/>
  <c r="M169" i="1"/>
  <c r="L169" i="1"/>
  <c r="K169" i="1"/>
  <c r="J169" i="1"/>
  <c r="H169" i="1"/>
  <c r="E169" i="1"/>
  <c r="D169" i="1" s="1"/>
  <c r="C169" i="1"/>
  <c r="B169" i="1"/>
  <c r="AG168" i="1"/>
  <c r="AJ168" i="1" s="1"/>
  <c r="AE168" i="1"/>
  <c r="AC168" i="1"/>
  <c r="AA168" i="1"/>
  <c r="Y168" i="1"/>
  <c r="W168" i="1"/>
  <c r="U168" i="1"/>
  <c r="S168" i="1"/>
  <c r="P168" i="1"/>
  <c r="Q168" i="1" s="1"/>
  <c r="O168" i="1"/>
  <c r="M168" i="1"/>
  <c r="L168" i="1"/>
  <c r="K168" i="1"/>
  <c r="J168" i="1"/>
  <c r="H168" i="1"/>
  <c r="E168" i="1"/>
  <c r="D168" i="1" s="1"/>
  <c r="C168" i="1"/>
  <c r="B168" i="1"/>
  <c r="AG167" i="1"/>
  <c r="AJ167" i="1" s="1"/>
  <c r="AE167" i="1"/>
  <c r="AC167" i="1"/>
  <c r="AA167" i="1"/>
  <c r="Y167" i="1"/>
  <c r="W167" i="1"/>
  <c r="U167" i="1"/>
  <c r="S167" i="1"/>
  <c r="P167" i="1"/>
  <c r="Q167" i="1" s="1"/>
  <c r="O167" i="1"/>
  <c r="M167" i="1"/>
  <c r="L167" i="1"/>
  <c r="K167" i="1"/>
  <c r="J167" i="1"/>
  <c r="H167" i="1"/>
  <c r="E167" i="1"/>
  <c r="D167" i="1"/>
  <c r="C167" i="1"/>
  <c r="B167" i="1"/>
  <c r="AG166" i="1"/>
  <c r="AJ166" i="1" s="1"/>
  <c r="AE166" i="1"/>
  <c r="AC166" i="1"/>
  <c r="AA166" i="1"/>
  <c r="Y166" i="1"/>
  <c r="W166" i="1"/>
  <c r="U166" i="1"/>
  <c r="S166" i="1"/>
  <c r="P166" i="1"/>
  <c r="Q166" i="1" s="1"/>
  <c r="O166" i="1"/>
  <c r="M166" i="1"/>
  <c r="L166" i="1"/>
  <c r="K166" i="1"/>
  <c r="J166" i="1"/>
  <c r="E166" i="1"/>
  <c r="D166" i="1"/>
  <c r="C166" i="1"/>
  <c r="B166" i="1"/>
  <c r="AG165" i="1"/>
  <c r="AJ165" i="1" s="1"/>
  <c r="AE165" i="1"/>
  <c r="AC165" i="1"/>
  <c r="AA165" i="1"/>
  <c r="Y165" i="1"/>
  <c r="W165" i="1"/>
  <c r="U165" i="1"/>
  <c r="S165" i="1"/>
  <c r="P165" i="1"/>
  <c r="Q165" i="1" s="1"/>
  <c r="O165" i="1"/>
  <c r="M165" i="1"/>
  <c r="L165" i="1"/>
  <c r="K165" i="1"/>
  <c r="J165" i="1"/>
  <c r="H165" i="1"/>
  <c r="E165" i="1"/>
  <c r="D165" i="1" s="1"/>
  <c r="C165" i="1"/>
  <c r="B165" i="1"/>
  <c r="AG164" i="1"/>
  <c r="AJ164" i="1" s="1"/>
  <c r="AE164" i="1"/>
  <c r="AC164" i="1"/>
  <c r="AA164" i="1"/>
  <c r="Y164" i="1"/>
  <c r="W164" i="1"/>
  <c r="U164" i="1"/>
  <c r="S164" i="1"/>
  <c r="P164" i="1"/>
  <c r="Q164" i="1" s="1"/>
  <c r="O164" i="1"/>
  <c r="M164" i="1"/>
  <c r="L164" i="1"/>
  <c r="K164" i="1"/>
  <c r="J164" i="1"/>
  <c r="H164" i="1"/>
  <c r="E164" i="1"/>
  <c r="D164" i="1" s="1"/>
  <c r="C164" i="1"/>
  <c r="B164" i="1"/>
  <c r="AG163" i="1"/>
  <c r="AJ163" i="1" s="1"/>
  <c r="AE163" i="1"/>
  <c r="AC163" i="1"/>
  <c r="AA163" i="1"/>
  <c r="Y163" i="1"/>
  <c r="W163" i="1"/>
  <c r="U163" i="1"/>
  <c r="S163" i="1"/>
  <c r="P163" i="1"/>
  <c r="Q163" i="1" s="1"/>
  <c r="O163" i="1"/>
  <c r="M163" i="1"/>
  <c r="L163" i="1"/>
  <c r="K163" i="1"/>
  <c r="J163" i="1"/>
  <c r="H163" i="1"/>
  <c r="E163" i="1"/>
  <c r="D163" i="1" s="1"/>
  <c r="C163" i="1"/>
  <c r="B163" i="1"/>
  <c r="AG162" i="1"/>
  <c r="AJ162" i="1" s="1"/>
  <c r="AE162" i="1"/>
  <c r="AC162" i="1"/>
  <c r="AA162" i="1"/>
  <c r="Y162" i="1"/>
  <c r="W162" i="1"/>
  <c r="U162" i="1"/>
  <c r="S162" i="1"/>
  <c r="P162" i="1"/>
  <c r="Q162" i="1" s="1"/>
  <c r="O162" i="1"/>
  <c r="M162" i="1"/>
  <c r="L162" i="1"/>
  <c r="K162" i="1"/>
  <c r="J162" i="1"/>
  <c r="H162" i="1"/>
  <c r="E162" i="1"/>
  <c r="D162" i="1"/>
  <c r="C162" i="1"/>
  <c r="B162" i="1"/>
  <c r="AG161" i="1"/>
  <c r="AJ161" i="1" s="1"/>
  <c r="AE161" i="1"/>
  <c r="AC161" i="1"/>
  <c r="AA161" i="1"/>
  <c r="Y161" i="1"/>
  <c r="W161" i="1"/>
  <c r="U161" i="1"/>
  <c r="S161" i="1"/>
  <c r="P161" i="1"/>
  <c r="Q161" i="1" s="1"/>
  <c r="O161" i="1"/>
  <c r="M161" i="1"/>
  <c r="L161" i="1"/>
  <c r="K161" i="1"/>
  <c r="J161" i="1"/>
  <c r="H161" i="1"/>
  <c r="E161" i="1"/>
  <c r="D161" i="1" s="1"/>
  <c r="C161" i="1"/>
  <c r="B161" i="1"/>
  <c r="AG160" i="1"/>
  <c r="AJ160" i="1" s="1"/>
  <c r="AE160" i="1"/>
  <c r="AC160" i="1"/>
  <c r="AA160" i="1"/>
  <c r="Y160" i="1"/>
  <c r="W160" i="1"/>
  <c r="U160" i="1"/>
  <c r="S160" i="1"/>
  <c r="P160" i="1"/>
  <c r="Q160" i="1" s="1"/>
  <c r="O160" i="1"/>
  <c r="M160" i="1"/>
  <c r="L160" i="1"/>
  <c r="K160" i="1"/>
  <c r="J160" i="1"/>
  <c r="H160" i="1"/>
  <c r="E160" i="1"/>
  <c r="D160" i="1" s="1"/>
  <c r="C160" i="1"/>
  <c r="B160" i="1"/>
  <c r="AG159" i="1"/>
  <c r="AJ159" i="1" s="1"/>
  <c r="AE159" i="1"/>
  <c r="AC159" i="1"/>
  <c r="AA159" i="1"/>
  <c r="Y159" i="1"/>
  <c r="W159" i="1"/>
  <c r="U159" i="1"/>
  <c r="S159" i="1"/>
  <c r="P159" i="1"/>
  <c r="Q159" i="1" s="1"/>
  <c r="O159" i="1"/>
  <c r="M159" i="1"/>
  <c r="L159" i="1"/>
  <c r="K159" i="1"/>
  <c r="J159" i="1"/>
  <c r="H159" i="1"/>
  <c r="E159" i="1"/>
  <c r="D159" i="1" s="1"/>
  <c r="C159" i="1"/>
  <c r="B159" i="1"/>
  <c r="AG158" i="1"/>
  <c r="AJ158" i="1" s="1"/>
  <c r="AE158" i="1"/>
  <c r="AC158" i="1"/>
  <c r="AA158" i="1"/>
  <c r="Y158" i="1"/>
  <c r="W158" i="1"/>
  <c r="U158" i="1"/>
  <c r="S158" i="1"/>
  <c r="P158" i="1"/>
  <c r="Q158" i="1" s="1"/>
  <c r="O158" i="1"/>
  <c r="M158" i="1"/>
  <c r="L158" i="1"/>
  <c r="K158" i="1"/>
  <c r="J158" i="1"/>
  <c r="H158" i="1"/>
  <c r="E158" i="1"/>
  <c r="D158" i="1"/>
  <c r="C158" i="1"/>
  <c r="B158" i="1"/>
  <c r="AG157" i="1"/>
  <c r="AJ157" i="1" s="1"/>
  <c r="AE157" i="1"/>
  <c r="AC157" i="1"/>
  <c r="AA157" i="1"/>
  <c r="Y157" i="1"/>
  <c r="W157" i="1"/>
  <c r="U157" i="1"/>
  <c r="S157" i="1"/>
  <c r="P157" i="1"/>
  <c r="Q157" i="1" s="1"/>
  <c r="O157" i="1"/>
  <c r="M157" i="1"/>
  <c r="L157" i="1"/>
  <c r="K157" i="1"/>
  <c r="J157" i="1"/>
  <c r="H157" i="1"/>
  <c r="E157" i="1"/>
  <c r="D157" i="1" s="1"/>
  <c r="C157" i="1"/>
  <c r="B157" i="1"/>
  <c r="AG156" i="1"/>
  <c r="AJ156" i="1" s="1"/>
  <c r="AE156" i="1"/>
  <c r="AC156" i="1"/>
  <c r="AA156" i="1"/>
  <c r="Y156" i="1"/>
  <c r="W156" i="1"/>
  <c r="U156" i="1"/>
  <c r="S156" i="1"/>
  <c r="P156" i="1"/>
  <c r="Q156" i="1" s="1"/>
  <c r="O156" i="1"/>
  <c r="M156" i="1"/>
  <c r="L156" i="1"/>
  <c r="K156" i="1"/>
  <c r="J156" i="1"/>
  <c r="H156" i="1"/>
  <c r="E156" i="1"/>
  <c r="D156" i="1" s="1"/>
  <c r="C156" i="1"/>
  <c r="B156" i="1"/>
  <c r="AG155" i="1"/>
  <c r="AJ155" i="1" s="1"/>
  <c r="AE155" i="1"/>
  <c r="AC155" i="1"/>
  <c r="AA155" i="1"/>
  <c r="Y155" i="1"/>
  <c r="W155" i="1"/>
  <c r="U155" i="1"/>
  <c r="S155" i="1"/>
  <c r="P155" i="1"/>
  <c r="Q155" i="1" s="1"/>
  <c r="O155" i="1"/>
  <c r="M155" i="1"/>
  <c r="L155" i="1"/>
  <c r="K155" i="1"/>
  <c r="J155" i="1"/>
  <c r="H155" i="1"/>
  <c r="E155" i="1"/>
  <c r="D155" i="1" s="1"/>
  <c r="C155" i="1"/>
  <c r="B155" i="1"/>
  <c r="AG154" i="1"/>
  <c r="AJ154" i="1" s="1"/>
  <c r="AE154" i="1"/>
  <c r="AC154" i="1"/>
  <c r="AA154" i="1"/>
  <c r="Y154" i="1"/>
  <c r="W154" i="1"/>
  <c r="U154" i="1"/>
  <c r="S154" i="1"/>
  <c r="P154" i="1"/>
  <c r="Q154" i="1" s="1"/>
  <c r="O154" i="1"/>
  <c r="M154" i="1"/>
  <c r="L154" i="1"/>
  <c r="K154" i="1"/>
  <c r="J154" i="1"/>
  <c r="H154" i="1"/>
  <c r="E154" i="1"/>
  <c r="D154" i="1"/>
  <c r="C154" i="1"/>
  <c r="B154" i="1"/>
  <c r="AG153" i="1"/>
  <c r="AJ153" i="1" s="1"/>
  <c r="AE153" i="1"/>
  <c r="AC153" i="1"/>
  <c r="AA153" i="1"/>
  <c r="Y153" i="1"/>
  <c r="W153" i="1"/>
  <c r="U153" i="1"/>
  <c r="S153" i="1"/>
  <c r="P153" i="1"/>
  <c r="Q153" i="1" s="1"/>
  <c r="O153" i="1"/>
  <c r="M153" i="1"/>
  <c r="L153" i="1"/>
  <c r="K153" i="1"/>
  <c r="J153" i="1"/>
  <c r="H153" i="1"/>
  <c r="E153" i="1"/>
  <c r="D153" i="1" s="1"/>
  <c r="C153" i="1"/>
  <c r="B153" i="1"/>
  <c r="AG152" i="1"/>
  <c r="AJ152" i="1" s="1"/>
  <c r="AE152" i="1"/>
  <c r="AC152" i="1"/>
  <c r="AA152" i="1"/>
  <c r="Y152" i="1"/>
  <c r="W152" i="1"/>
  <c r="U152" i="1"/>
  <c r="S152" i="1"/>
  <c r="P152" i="1"/>
  <c r="Q152" i="1" s="1"/>
  <c r="O152" i="1"/>
  <c r="M152" i="1"/>
  <c r="L152" i="1"/>
  <c r="K152" i="1"/>
  <c r="J152" i="1"/>
  <c r="H152" i="1"/>
  <c r="E152" i="1"/>
  <c r="D152" i="1" s="1"/>
  <c r="C152" i="1"/>
  <c r="B152" i="1"/>
  <c r="AG151" i="1"/>
  <c r="AJ151" i="1" s="1"/>
  <c r="AE151" i="1"/>
  <c r="AC151" i="1"/>
  <c r="AA151" i="1"/>
  <c r="Y151" i="1"/>
  <c r="W151" i="1"/>
  <c r="U151" i="1"/>
  <c r="S151" i="1"/>
  <c r="P151" i="1"/>
  <c r="Q151" i="1" s="1"/>
  <c r="O151" i="1"/>
  <c r="M151" i="1"/>
  <c r="L151" i="1"/>
  <c r="K151" i="1"/>
  <c r="J151" i="1"/>
  <c r="H151" i="1"/>
  <c r="E151" i="1"/>
  <c r="D151" i="1" s="1"/>
  <c r="C151" i="1"/>
  <c r="B151" i="1"/>
  <c r="AG150" i="1"/>
  <c r="AJ150" i="1" s="1"/>
  <c r="AE150" i="1"/>
  <c r="AC150" i="1"/>
  <c r="AA150" i="1"/>
  <c r="Y150" i="1"/>
  <c r="W150" i="1"/>
  <c r="U150" i="1"/>
  <c r="S150" i="1"/>
  <c r="P150" i="1"/>
  <c r="Q150" i="1" s="1"/>
  <c r="O150" i="1"/>
  <c r="M150" i="1"/>
  <c r="L150" i="1"/>
  <c r="K150" i="1"/>
  <c r="J150" i="1"/>
  <c r="H150" i="1"/>
  <c r="E150" i="1"/>
  <c r="D150" i="1"/>
  <c r="C150" i="1"/>
  <c r="B150" i="1"/>
  <c r="AG149" i="1"/>
  <c r="AJ149" i="1" s="1"/>
  <c r="AE149" i="1"/>
  <c r="AC149" i="1"/>
  <c r="AA149" i="1"/>
  <c r="Y149" i="1"/>
  <c r="W149" i="1"/>
  <c r="U149" i="1"/>
  <c r="S149" i="1"/>
  <c r="P149" i="1"/>
  <c r="Q149" i="1" s="1"/>
  <c r="O149" i="1"/>
  <c r="M149" i="1"/>
  <c r="L149" i="1"/>
  <c r="K149" i="1"/>
  <c r="J149" i="1"/>
  <c r="H149" i="1"/>
  <c r="E149" i="1"/>
  <c r="D149" i="1" s="1"/>
  <c r="C149" i="1"/>
  <c r="B149" i="1"/>
  <c r="AG148" i="1"/>
  <c r="AJ148" i="1" s="1"/>
  <c r="AE148" i="1"/>
  <c r="AC148" i="1"/>
  <c r="AA148" i="1"/>
  <c r="Y148" i="1"/>
  <c r="W148" i="1"/>
  <c r="U148" i="1"/>
  <c r="S148" i="1"/>
  <c r="P148" i="1"/>
  <c r="Q148" i="1" s="1"/>
  <c r="O148" i="1"/>
  <c r="M148" i="1"/>
  <c r="L148" i="1"/>
  <c r="K148" i="1"/>
  <c r="J148" i="1"/>
  <c r="H148" i="1"/>
  <c r="E148" i="1"/>
  <c r="D148" i="1" s="1"/>
  <c r="C148" i="1"/>
  <c r="B148" i="1"/>
  <c r="AG147" i="1"/>
  <c r="AJ147" i="1" s="1"/>
  <c r="AE147" i="1"/>
  <c r="AC147" i="1"/>
  <c r="AA147" i="1"/>
  <c r="Y147" i="1"/>
  <c r="W147" i="1"/>
  <c r="U147" i="1"/>
  <c r="S147" i="1"/>
  <c r="P147" i="1"/>
  <c r="Q147" i="1" s="1"/>
  <c r="O147" i="1"/>
  <c r="M147" i="1"/>
  <c r="L147" i="1"/>
  <c r="K147" i="1"/>
  <c r="J147" i="1"/>
  <c r="H147" i="1"/>
  <c r="E147" i="1"/>
  <c r="D147" i="1" s="1"/>
  <c r="C147" i="1"/>
  <c r="B147" i="1"/>
  <c r="AG146" i="1"/>
  <c r="AJ146" i="1" s="1"/>
  <c r="AE146" i="1"/>
  <c r="AC146" i="1"/>
  <c r="AA146" i="1"/>
  <c r="Y146" i="1"/>
  <c r="W146" i="1"/>
  <c r="U146" i="1"/>
  <c r="S146" i="1"/>
  <c r="P146" i="1"/>
  <c r="Q146" i="1" s="1"/>
  <c r="O146" i="1"/>
  <c r="M146" i="1"/>
  <c r="L146" i="1"/>
  <c r="K146" i="1"/>
  <c r="J146" i="1"/>
  <c r="H146" i="1"/>
  <c r="E146" i="1"/>
  <c r="D146" i="1"/>
  <c r="C146" i="1"/>
  <c r="B146" i="1"/>
  <c r="AG145" i="1"/>
  <c r="AJ145" i="1" s="1"/>
  <c r="AE145" i="1"/>
  <c r="AC145" i="1"/>
  <c r="AA145" i="1"/>
  <c r="Y145" i="1"/>
  <c r="W145" i="1"/>
  <c r="U145" i="1"/>
  <c r="S145" i="1"/>
  <c r="P145" i="1"/>
  <c r="Q145" i="1" s="1"/>
  <c r="O145" i="1"/>
  <c r="M145" i="1"/>
  <c r="L145" i="1"/>
  <c r="K145" i="1"/>
  <c r="J145" i="1"/>
  <c r="H145" i="1"/>
  <c r="E145" i="1"/>
  <c r="D145" i="1" s="1"/>
  <c r="C145" i="1"/>
  <c r="B145" i="1"/>
  <c r="AG144" i="1"/>
  <c r="AJ144" i="1" s="1"/>
  <c r="AE144" i="1"/>
  <c r="AC144" i="1"/>
  <c r="AA144" i="1"/>
  <c r="Y144" i="1"/>
  <c r="W144" i="1"/>
  <c r="U144" i="1"/>
  <c r="S144" i="1"/>
  <c r="P144" i="1"/>
  <c r="Q144" i="1" s="1"/>
  <c r="O144" i="1"/>
  <c r="M144" i="1"/>
  <c r="L144" i="1"/>
  <c r="K144" i="1"/>
  <c r="J144" i="1"/>
  <c r="H144" i="1"/>
  <c r="E144" i="1"/>
  <c r="D144" i="1" s="1"/>
  <c r="C144" i="1"/>
  <c r="B144" i="1"/>
  <c r="AG143" i="1"/>
  <c r="AJ143" i="1" s="1"/>
  <c r="AE143" i="1"/>
  <c r="AC143" i="1"/>
  <c r="AA143" i="1"/>
  <c r="Y143" i="1"/>
  <c r="W143" i="1"/>
  <c r="U143" i="1"/>
  <c r="S143" i="1"/>
  <c r="P143" i="1"/>
  <c r="Q143" i="1" s="1"/>
  <c r="O143" i="1"/>
  <c r="M143" i="1"/>
  <c r="L143" i="1"/>
  <c r="K143" i="1"/>
  <c r="J143" i="1"/>
  <c r="H143" i="1"/>
  <c r="E143" i="1"/>
  <c r="D143" i="1" s="1"/>
  <c r="C143" i="1"/>
  <c r="B143" i="1"/>
  <c r="AG142" i="1"/>
  <c r="AJ142" i="1" s="1"/>
  <c r="AE142" i="1"/>
  <c r="AC142" i="1"/>
  <c r="AA142" i="1"/>
  <c r="Y142" i="1"/>
  <c r="W142" i="1"/>
  <c r="U142" i="1"/>
  <c r="S142" i="1"/>
  <c r="P142" i="1"/>
  <c r="Q142" i="1" s="1"/>
  <c r="O142" i="1"/>
  <c r="M142" i="1"/>
  <c r="L142" i="1"/>
  <c r="K142" i="1"/>
  <c r="J142" i="1"/>
  <c r="H142" i="1"/>
  <c r="E142" i="1"/>
  <c r="D142" i="1"/>
  <c r="C142" i="1"/>
  <c r="B142" i="1"/>
  <c r="AG141" i="1"/>
  <c r="AJ141" i="1" s="1"/>
  <c r="AE141" i="1"/>
  <c r="AC141" i="1"/>
  <c r="AA141" i="1"/>
  <c r="Y141" i="1"/>
  <c r="W141" i="1"/>
  <c r="U141" i="1"/>
  <c r="S141" i="1"/>
  <c r="P141" i="1"/>
  <c r="Q141" i="1" s="1"/>
  <c r="O141" i="1"/>
  <c r="M141" i="1"/>
  <c r="L141" i="1"/>
  <c r="K141" i="1"/>
  <c r="J141" i="1"/>
  <c r="H141" i="1"/>
  <c r="E141" i="1"/>
  <c r="D141" i="1" s="1"/>
  <c r="C141" i="1"/>
  <c r="B141" i="1"/>
  <c r="AG140" i="1"/>
  <c r="AJ140" i="1" s="1"/>
  <c r="AE140" i="1"/>
  <c r="AC140" i="1"/>
  <c r="AA140" i="1"/>
  <c r="Y140" i="1"/>
  <c r="W140" i="1"/>
  <c r="U140" i="1"/>
  <c r="S140" i="1"/>
  <c r="P140" i="1"/>
  <c r="Q140" i="1" s="1"/>
  <c r="O140" i="1"/>
  <c r="M140" i="1"/>
  <c r="L140" i="1"/>
  <c r="K140" i="1"/>
  <c r="J140" i="1"/>
  <c r="H140" i="1"/>
  <c r="E140" i="1"/>
  <c r="D140" i="1" s="1"/>
  <c r="C140" i="1"/>
  <c r="B140" i="1"/>
  <c r="AG139" i="1"/>
  <c r="AJ139" i="1" s="1"/>
  <c r="AE139" i="1"/>
  <c r="AC139" i="1"/>
  <c r="AA139" i="1"/>
  <c r="Y139" i="1"/>
  <c r="W139" i="1"/>
  <c r="U139" i="1"/>
  <c r="S139" i="1"/>
  <c r="P139" i="1"/>
  <c r="Q139" i="1" s="1"/>
  <c r="O139" i="1"/>
  <c r="M139" i="1"/>
  <c r="L139" i="1"/>
  <c r="K139" i="1"/>
  <c r="J139" i="1"/>
  <c r="H139" i="1"/>
  <c r="E139" i="1"/>
  <c r="D139" i="1" s="1"/>
  <c r="C139" i="1"/>
  <c r="B139" i="1"/>
  <c r="AG138" i="1"/>
  <c r="AJ138" i="1" s="1"/>
  <c r="AE138" i="1"/>
  <c r="AC138" i="1"/>
  <c r="AA138" i="1"/>
  <c r="Y138" i="1"/>
  <c r="W138" i="1"/>
  <c r="U138" i="1"/>
  <c r="S138" i="1"/>
  <c r="P138" i="1"/>
  <c r="Q138" i="1" s="1"/>
  <c r="O138" i="1"/>
  <c r="M138" i="1"/>
  <c r="L138" i="1"/>
  <c r="K138" i="1"/>
  <c r="J138" i="1"/>
  <c r="H138" i="1"/>
  <c r="E138" i="1"/>
  <c r="D138" i="1"/>
  <c r="C138" i="1"/>
  <c r="B138" i="1"/>
  <c r="AG137" i="1"/>
  <c r="AJ137" i="1" s="1"/>
  <c r="AE137" i="1"/>
  <c r="AC137" i="1"/>
  <c r="AA137" i="1"/>
  <c r="Y137" i="1"/>
  <c r="W137" i="1"/>
  <c r="U137" i="1"/>
  <c r="S137" i="1"/>
  <c r="P137" i="1"/>
  <c r="Q137" i="1" s="1"/>
  <c r="O137" i="1"/>
  <c r="M137" i="1"/>
  <c r="L137" i="1"/>
  <c r="K137" i="1"/>
  <c r="J137" i="1"/>
  <c r="H137" i="1"/>
  <c r="E137" i="1"/>
  <c r="D137" i="1" s="1"/>
  <c r="C137" i="1"/>
  <c r="B137" i="1"/>
  <c r="AG136" i="1"/>
  <c r="AJ136" i="1" s="1"/>
  <c r="AE136" i="1"/>
  <c r="AC136" i="1"/>
  <c r="AA136" i="1"/>
  <c r="Y136" i="1"/>
  <c r="W136" i="1"/>
  <c r="U136" i="1"/>
  <c r="S136" i="1"/>
  <c r="P136" i="1"/>
  <c r="Q136" i="1" s="1"/>
  <c r="O136" i="1"/>
  <c r="M136" i="1"/>
  <c r="L136" i="1"/>
  <c r="K136" i="1"/>
  <c r="J136" i="1"/>
  <c r="H136" i="1"/>
  <c r="E136" i="1"/>
  <c r="D136" i="1" s="1"/>
  <c r="C136" i="1"/>
  <c r="B136" i="1"/>
  <c r="AG135" i="1"/>
  <c r="AJ135" i="1" s="1"/>
  <c r="AE135" i="1"/>
  <c r="AC135" i="1"/>
  <c r="AA135" i="1"/>
  <c r="Y135" i="1"/>
  <c r="W135" i="1"/>
  <c r="U135" i="1"/>
  <c r="S135" i="1"/>
  <c r="P135" i="1"/>
  <c r="Q135" i="1" s="1"/>
  <c r="O135" i="1"/>
  <c r="M135" i="1"/>
  <c r="L135" i="1"/>
  <c r="K135" i="1"/>
  <c r="J135" i="1"/>
  <c r="H135" i="1"/>
  <c r="E135" i="1"/>
  <c r="D135" i="1" s="1"/>
  <c r="C135" i="1"/>
  <c r="B135" i="1"/>
  <c r="AG134" i="1"/>
  <c r="AJ134" i="1" s="1"/>
  <c r="AE134" i="1"/>
  <c r="AC134" i="1"/>
  <c r="AA134" i="1"/>
  <c r="Y134" i="1"/>
  <c r="W134" i="1"/>
  <c r="U134" i="1"/>
  <c r="S134" i="1"/>
  <c r="P134" i="1"/>
  <c r="Q134" i="1" s="1"/>
  <c r="O134" i="1"/>
  <c r="M134" i="1"/>
  <c r="L134" i="1"/>
  <c r="K134" i="1"/>
  <c r="J134" i="1"/>
  <c r="H134" i="1"/>
  <c r="E134" i="1"/>
  <c r="D134" i="1"/>
  <c r="C134" i="1"/>
  <c r="B134" i="1"/>
  <c r="AG133" i="1"/>
  <c r="AJ133" i="1" s="1"/>
  <c r="AE133" i="1"/>
  <c r="AC133" i="1"/>
  <c r="AA133" i="1"/>
  <c r="Y133" i="1"/>
  <c r="W133" i="1"/>
  <c r="U133" i="1"/>
  <c r="S133" i="1"/>
  <c r="P133" i="1"/>
  <c r="Q133" i="1" s="1"/>
  <c r="O133" i="1"/>
  <c r="M133" i="1"/>
  <c r="L133" i="1"/>
  <c r="K133" i="1"/>
  <c r="J133" i="1"/>
  <c r="H133" i="1"/>
  <c r="E133" i="1"/>
  <c r="D133" i="1" s="1"/>
  <c r="C133" i="1"/>
  <c r="B133" i="1"/>
  <c r="AG132" i="1"/>
  <c r="AJ132" i="1" s="1"/>
  <c r="AE132" i="1"/>
  <c r="AC132" i="1"/>
  <c r="AA132" i="1"/>
  <c r="Y132" i="1"/>
  <c r="W132" i="1"/>
  <c r="U132" i="1"/>
  <c r="S132" i="1"/>
  <c r="P132" i="1"/>
  <c r="Q132" i="1" s="1"/>
  <c r="O132" i="1"/>
  <c r="M132" i="1"/>
  <c r="L132" i="1"/>
  <c r="K132" i="1"/>
  <c r="J132" i="1"/>
  <c r="H132" i="1"/>
  <c r="E132" i="1"/>
  <c r="D132" i="1"/>
  <c r="C132" i="1"/>
  <c r="B132" i="1"/>
  <c r="AG131" i="1"/>
  <c r="AJ131" i="1" s="1"/>
  <c r="AE131" i="1"/>
  <c r="AC131" i="1"/>
  <c r="AA131" i="1"/>
  <c r="Y131" i="1"/>
  <c r="W131" i="1"/>
  <c r="U131" i="1"/>
  <c r="S131" i="1"/>
  <c r="P131" i="1"/>
  <c r="Q131" i="1" s="1"/>
  <c r="O131" i="1"/>
  <c r="M131" i="1"/>
  <c r="L131" i="1"/>
  <c r="K131" i="1"/>
  <c r="J131" i="1"/>
  <c r="H131" i="1"/>
  <c r="E131" i="1"/>
  <c r="D131" i="1" s="1"/>
  <c r="C131" i="1"/>
  <c r="B131" i="1"/>
  <c r="AG130" i="1"/>
  <c r="AJ130" i="1" s="1"/>
  <c r="AE130" i="1"/>
  <c r="AC130" i="1"/>
  <c r="AA130" i="1"/>
  <c r="Y130" i="1"/>
  <c r="W130" i="1"/>
  <c r="U130" i="1"/>
  <c r="S130" i="1"/>
  <c r="P130" i="1"/>
  <c r="Q130" i="1" s="1"/>
  <c r="O130" i="1"/>
  <c r="M130" i="1"/>
  <c r="L130" i="1"/>
  <c r="K130" i="1"/>
  <c r="J130" i="1"/>
  <c r="H130" i="1"/>
  <c r="E130" i="1"/>
  <c r="D130" i="1"/>
  <c r="C130" i="1"/>
  <c r="B130" i="1"/>
  <c r="AG129" i="1"/>
  <c r="AJ129" i="1" s="1"/>
  <c r="AE129" i="1"/>
  <c r="AC129" i="1"/>
  <c r="AA129" i="1"/>
  <c r="Y129" i="1"/>
  <c r="W129" i="1"/>
  <c r="U129" i="1"/>
  <c r="S129" i="1"/>
  <c r="P129" i="1"/>
  <c r="Q129" i="1" s="1"/>
  <c r="O129" i="1"/>
  <c r="M129" i="1"/>
  <c r="L129" i="1"/>
  <c r="K129" i="1"/>
  <c r="J129" i="1"/>
  <c r="H129" i="1"/>
  <c r="E129" i="1"/>
  <c r="D129" i="1" s="1"/>
  <c r="C129" i="1"/>
  <c r="B129" i="1"/>
  <c r="AG128" i="1"/>
  <c r="AJ128" i="1" s="1"/>
  <c r="AE128" i="1"/>
  <c r="AC128" i="1"/>
  <c r="AA128" i="1"/>
  <c r="Y128" i="1"/>
  <c r="W128" i="1"/>
  <c r="U128" i="1"/>
  <c r="S128" i="1"/>
  <c r="P128" i="1"/>
  <c r="Q128" i="1" s="1"/>
  <c r="O128" i="1"/>
  <c r="M128" i="1"/>
  <c r="L128" i="1"/>
  <c r="K128" i="1"/>
  <c r="J128" i="1"/>
  <c r="H128" i="1"/>
  <c r="E128" i="1"/>
  <c r="D128" i="1" s="1"/>
  <c r="C128" i="1"/>
  <c r="B128" i="1"/>
  <c r="AG127" i="1"/>
  <c r="AJ127" i="1" s="1"/>
  <c r="AE127" i="1"/>
  <c r="AC127" i="1"/>
  <c r="AA127" i="1"/>
  <c r="Y127" i="1"/>
  <c r="W127" i="1"/>
  <c r="U127" i="1"/>
  <c r="S127" i="1"/>
  <c r="P127" i="1"/>
  <c r="Q127" i="1" s="1"/>
  <c r="O127" i="1"/>
  <c r="M127" i="1"/>
  <c r="L127" i="1"/>
  <c r="K127" i="1"/>
  <c r="J127" i="1"/>
  <c r="H127" i="1"/>
  <c r="E127" i="1"/>
  <c r="D127" i="1" s="1"/>
  <c r="C127" i="1"/>
  <c r="B127" i="1"/>
  <c r="AG126" i="1"/>
  <c r="AJ126" i="1" s="1"/>
  <c r="AE126" i="1"/>
  <c r="AC126" i="1"/>
  <c r="AA126" i="1"/>
  <c r="Y126" i="1"/>
  <c r="W126" i="1"/>
  <c r="U126" i="1"/>
  <c r="S126" i="1"/>
  <c r="P126" i="1"/>
  <c r="Q126" i="1" s="1"/>
  <c r="O126" i="1"/>
  <c r="M126" i="1"/>
  <c r="L126" i="1"/>
  <c r="K126" i="1"/>
  <c r="J126" i="1"/>
  <c r="H126" i="1"/>
  <c r="E126" i="1"/>
  <c r="D126" i="1"/>
  <c r="C126" i="1"/>
  <c r="B126" i="1"/>
  <c r="AG125" i="1"/>
  <c r="AJ125" i="1" s="1"/>
  <c r="AE125" i="1"/>
  <c r="AC125" i="1"/>
  <c r="AA125" i="1"/>
  <c r="Y125" i="1"/>
  <c r="W125" i="1"/>
  <c r="U125" i="1"/>
  <c r="S125" i="1"/>
  <c r="P125" i="1"/>
  <c r="Q125" i="1" s="1"/>
  <c r="O125" i="1"/>
  <c r="M125" i="1"/>
  <c r="L125" i="1"/>
  <c r="K125" i="1"/>
  <c r="J125" i="1"/>
  <c r="H125" i="1"/>
  <c r="E125" i="1"/>
  <c r="D125" i="1" s="1"/>
  <c r="C125" i="1"/>
  <c r="B125" i="1"/>
  <c r="AG124" i="1"/>
  <c r="AJ124" i="1" s="1"/>
  <c r="AE124" i="1"/>
  <c r="AC124" i="1"/>
  <c r="AA124" i="1"/>
  <c r="Y124" i="1"/>
  <c r="W124" i="1"/>
  <c r="U124" i="1"/>
  <c r="S124" i="1"/>
  <c r="P124" i="1"/>
  <c r="Q124" i="1" s="1"/>
  <c r="O124" i="1"/>
  <c r="M124" i="1"/>
  <c r="L124" i="1"/>
  <c r="K124" i="1"/>
  <c r="J124" i="1"/>
  <c r="H124" i="1"/>
  <c r="E124" i="1"/>
  <c r="D124" i="1" s="1"/>
  <c r="C124" i="1"/>
  <c r="B124" i="1"/>
  <c r="AG123" i="1"/>
  <c r="AJ123" i="1" s="1"/>
  <c r="AE123" i="1"/>
  <c r="AC123" i="1"/>
  <c r="AA123" i="1"/>
  <c r="Y123" i="1"/>
  <c r="W123" i="1"/>
  <c r="U123" i="1"/>
  <c r="S123" i="1"/>
  <c r="P123" i="1"/>
  <c r="Q123" i="1" s="1"/>
  <c r="O123" i="1"/>
  <c r="M123" i="1"/>
  <c r="L123" i="1"/>
  <c r="K123" i="1"/>
  <c r="J123" i="1"/>
  <c r="H123" i="1"/>
  <c r="E123" i="1"/>
  <c r="D123" i="1" s="1"/>
  <c r="C123" i="1"/>
  <c r="B123" i="1"/>
  <c r="AG122" i="1"/>
  <c r="AJ122" i="1" s="1"/>
  <c r="AE122" i="1"/>
  <c r="AC122" i="1"/>
  <c r="AA122" i="1"/>
  <c r="Y122" i="1"/>
  <c r="W122" i="1"/>
  <c r="U122" i="1"/>
  <c r="S122" i="1"/>
  <c r="P122" i="1"/>
  <c r="Q122" i="1" s="1"/>
  <c r="O122" i="1"/>
  <c r="M122" i="1"/>
  <c r="L122" i="1"/>
  <c r="K122" i="1"/>
  <c r="J122" i="1"/>
  <c r="H122" i="1"/>
  <c r="E122" i="1"/>
  <c r="D122" i="1"/>
  <c r="C122" i="1"/>
  <c r="B122" i="1"/>
  <c r="AG121" i="1"/>
  <c r="AJ121" i="1" s="1"/>
  <c r="AE121" i="1"/>
  <c r="AC121" i="1"/>
  <c r="AA121" i="1"/>
  <c r="Y121" i="1"/>
  <c r="W121" i="1"/>
  <c r="U121" i="1"/>
  <c r="S121" i="1"/>
  <c r="P121" i="1"/>
  <c r="Q121" i="1" s="1"/>
  <c r="AN121" i="1" s="1"/>
  <c r="O121" i="1"/>
  <c r="M121" i="1"/>
  <c r="L121" i="1"/>
  <c r="K121" i="1"/>
  <c r="J121" i="1"/>
  <c r="H121" i="1"/>
  <c r="E121" i="1"/>
  <c r="D121" i="1" s="1"/>
  <c r="C121" i="1"/>
  <c r="B121" i="1"/>
  <c r="AG120" i="1"/>
  <c r="AJ120" i="1" s="1"/>
  <c r="AE120" i="1"/>
  <c r="AC120" i="1"/>
  <c r="AA120" i="1"/>
  <c r="Y120" i="1"/>
  <c r="W120" i="1"/>
  <c r="U120" i="1"/>
  <c r="S120" i="1"/>
  <c r="P120" i="1"/>
  <c r="Q120" i="1" s="1"/>
  <c r="O120" i="1"/>
  <c r="M120" i="1"/>
  <c r="L120" i="1"/>
  <c r="K120" i="1"/>
  <c r="J120" i="1"/>
  <c r="H120" i="1"/>
  <c r="E120" i="1"/>
  <c r="D120" i="1" s="1"/>
  <c r="C120" i="1"/>
  <c r="B120" i="1"/>
  <c r="AG119" i="1"/>
  <c r="AJ119" i="1" s="1"/>
  <c r="AE119" i="1"/>
  <c r="AC119" i="1"/>
  <c r="AA119" i="1"/>
  <c r="Y119" i="1"/>
  <c r="W119" i="1"/>
  <c r="U119" i="1"/>
  <c r="S119" i="1"/>
  <c r="P119" i="1"/>
  <c r="Q119" i="1" s="1"/>
  <c r="AN119" i="1" s="1"/>
  <c r="O119" i="1"/>
  <c r="M119" i="1"/>
  <c r="L119" i="1"/>
  <c r="K119" i="1"/>
  <c r="J119" i="1"/>
  <c r="H119" i="1"/>
  <c r="E119" i="1"/>
  <c r="D119" i="1" s="1"/>
  <c r="C119" i="1"/>
  <c r="B119" i="1"/>
  <c r="AG118" i="1"/>
  <c r="AJ118" i="1" s="1"/>
  <c r="AE118" i="1"/>
  <c r="AC118" i="1"/>
  <c r="AA118" i="1"/>
  <c r="Y118" i="1"/>
  <c r="W118" i="1"/>
  <c r="U118" i="1"/>
  <c r="S118" i="1"/>
  <c r="P118" i="1"/>
  <c r="Q118" i="1" s="1"/>
  <c r="O118" i="1"/>
  <c r="M118" i="1"/>
  <c r="L118" i="1"/>
  <c r="K118" i="1"/>
  <c r="J118" i="1"/>
  <c r="H118" i="1"/>
  <c r="E118" i="1"/>
  <c r="D118" i="1"/>
  <c r="C118" i="1"/>
  <c r="B118" i="1"/>
  <c r="AG117" i="1"/>
  <c r="AJ117" i="1" s="1"/>
  <c r="AE117" i="1"/>
  <c r="AC117" i="1"/>
  <c r="AA117" i="1"/>
  <c r="Y117" i="1"/>
  <c r="W117" i="1"/>
  <c r="U117" i="1"/>
  <c r="S117" i="1"/>
  <c r="P117" i="1"/>
  <c r="Q117" i="1" s="1"/>
  <c r="AN117" i="1" s="1"/>
  <c r="O117" i="1"/>
  <c r="M117" i="1"/>
  <c r="L117" i="1"/>
  <c r="K117" i="1"/>
  <c r="J117" i="1"/>
  <c r="H117" i="1"/>
  <c r="E117" i="1"/>
  <c r="D117" i="1" s="1"/>
  <c r="C117" i="1"/>
  <c r="B117" i="1"/>
  <c r="AG116" i="1"/>
  <c r="AJ116" i="1" s="1"/>
  <c r="AE116" i="1"/>
  <c r="AC116" i="1"/>
  <c r="AA116" i="1"/>
  <c r="Y116" i="1"/>
  <c r="W116" i="1"/>
  <c r="U116" i="1"/>
  <c r="S116" i="1"/>
  <c r="P116" i="1"/>
  <c r="Q116" i="1" s="1"/>
  <c r="O116" i="1"/>
  <c r="M116" i="1"/>
  <c r="L116" i="1"/>
  <c r="K116" i="1"/>
  <c r="J116" i="1"/>
  <c r="H116" i="1"/>
  <c r="E116" i="1"/>
  <c r="D116" i="1" s="1"/>
  <c r="C116" i="1"/>
  <c r="B116" i="1"/>
  <c r="AG115" i="1"/>
  <c r="AJ115" i="1" s="1"/>
  <c r="AE115" i="1"/>
  <c r="AC115" i="1"/>
  <c r="AA115" i="1"/>
  <c r="Y115" i="1"/>
  <c r="W115" i="1"/>
  <c r="U115" i="1"/>
  <c r="S115" i="1"/>
  <c r="P115" i="1"/>
  <c r="Q115" i="1" s="1"/>
  <c r="O115" i="1"/>
  <c r="M115" i="1"/>
  <c r="L115" i="1"/>
  <c r="K115" i="1"/>
  <c r="J115" i="1"/>
  <c r="H115" i="1"/>
  <c r="E115" i="1"/>
  <c r="D115" i="1" s="1"/>
  <c r="C115" i="1"/>
  <c r="B115" i="1"/>
  <c r="AG114" i="1"/>
  <c r="AJ114" i="1" s="1"/>
  <c r="AE114" i="1"/>
  <c r="AC114" i="1"/>
  <c r="AA114" i="1"/>
  <c r="Y114" i="1"/>
  <c r="W114" i="1"/>
  <c r="U114" i="1"/>
  <c r="S114" i="1"/>
  <c r="P114" i="1"/>
  <c r="Q114" i="1" s="1"/>
  <c r="O114" i="1"/>
  <c r="M114" i="1"/>
  <c r="L114" i="1"/>
  <c r="K114" i="1"/>
  <c r="J114" i="1"/>
  <c r="H114" i="1"/>
  <c r="E114" i="1"/>
  <c r="D114" i="1"/>
  <c r="C114" i="1"/>
  <c r="B114" i="1"/>
  <c r="AG113" i="1"/>
  <c r="AJ113" i="1" s="1"/>
  <c r="AE113" i="1"/>
  <c r="AC113" i="1"/>
  <c r="AA113" i="1"/>
  <c r="Y113" i="1"/>
  <c r="W113" i="1"/>
  <c r="U113" i="1"/>
  <c r="S113" i="1"/>
  <c r="P113" i="1"/>
  <c r="Q113" i="1" s="1"/>
  <c r="O113" i="1"/>
  <c r="M113" i="1"/>
  <c r="L113" i="1"/>
  <c r="K113" i="1"/>
  <c r="J113" i="1"/>
  <c r="H113" i="1"/>
  <c r="E113" i="1"/>
  <c r="D113" i="1" s="1"/>
  <c r="C113" i="1"/>
  <c r="B113" i="1"/>
  <c r="AG112" i="1"/>
  <c r="AJ112" i="1" s="1"/>
  <c r="AE112" i="1"/>
  <c r="AC112" i="1"/>
  <c r="AA112" i="1"/>
  <c r="Y112" i="1"/>
  <c r="W112" i="1"/>
  <c r="U112" i="1"/>
  <c r="S112" i="1"/>
  <c r="P112" i="1"/>
  <c r="Q112" i="1" s="1"/>
  <c r="O112" i="1"/>
  <c r="M112" i="1"/>
  <c r="L112" i="1"/>
  <c r="K112" i="1"/>
  <c r="J112" i="1"/>
  <c r="H112" i="1"/>
  <c r="E112" i="1"/>
  <c r="D112" i="1" s="1"/>
  <c r="C112" i="1"/>
  <c r="B112" i="1"/>
  <c r="AG111" i="1"/>
  <c r="AJ111" i="1" s="1"/>
  <c r="AE111" i="1"/>
  <c r="AC111" i="1"/>
  <c r="AA111" i="1"/>
  <c r="Y111" i="1"/>
  <c r="W111" i="1"/>
  <c r="U111" i="1"/>
  <c r="S111" i="1"/>
  <c r="P111" i="1"/>
  <c r="Q111" i="1" s="1"/>
  <c r="O111" i="1"/>
  <c r="M111" i="1"/>
  <c r="L111" i="1"/>
  <c r="K111" i="1"/>
  <c r="J111" i="1"/>
  <c r="H111" i="1"/>
  <c r="E111" i="1"/>
  <c r="D111" i="1" s="1"/>
  <c r="C111" i="1"/>
  <c r="B111" i="1"/>
  <c r="AG110" i="1"/>
  <c r="AJ110" i="1" s="1"/>
  <c r="AE110" i="1"/>
  <c r="AC110" i="1"/>
  <c r="AA110" i="1"/>
  <c r="Y110" i="1"/>
  <c r="W110" i="1"/>
  <c r="U110" i="1"/>
  <c r="S110" i="1"/>
  <c r="P110" i="1"/>
  <c r="Q110" i="1" s="1"/>
  <c r="O110" i="1"/>
  <c r="M110" i="1"/>
  <c r="L110" i="1"/>
  <c r="K110" i="1"/>
  <c r="J110" i="1"/>
  <c r="H110" i="1"/>
  <c r="E110" i="1"/>
  <c r="D110" i="1"/>
  <c r="C110" i="1"/>
  <c r="B110" i="1"/>
  <c r="AG109" i="1"/>
  <c r="AJ109" i="1" s="1"/>
  <c r="AE109" i="1"/>
  <c r="AC109" i="1"/>
  <c r="AA109" i="1"/>
  <c r="Y109" i="1"/>
  <c r="W109" i="1"/>
  <c r="U109" i="1"/>
  <c r="S109" i="1"/>
  <c r="P109" i="1"/>
  <c r="Q109" i="1" s="1"/>
  <c r="O109" i="1"/>
  <c r="M109" i="1"/>
  <c r="L109" i="1"/>
  <c r="K109" i="1"/>
  <c r="J109" i="1"/>
  <c r="H109" i="1"/>
  <c r="E109" i="1"/>
  <c r="D109" i="1" s="1"/>
  <c r="C109" i="1"/>
  <c r="B109" i="1"/>
  <c r="AG108" i="1"/>
  <c r="AJ108" i="1" s="1"/>
  <c r="AE108" i="1"/>
  <c r="AC108" i="1"/>
  <c r="AA108" i="1"/>
  <c r="Y108" i="1"/>
  <c r="W108" i="1"/>
  <c r="U108" i="1"/>
  <c r="S108" i="1"/>
  <c r="P108" i="1"/>
  <c r="Q108" i="1" s="1"/>
  <c r="O108" i="1"/>
  <c r="M108" i="1"/>
  <c r="L108" i="1"/>
  <c r="K108" i="1"/>
  <c r="J108" i="1"/>
  <c r="H108" i="1"/>
  <c r="E108" i="1"/>
  <c r="D108" i="1" s="1"/>
  <c r="C108" i="1"/>
  <c r="B108" i="1"/>
  <c r="AG107" i="1"/>
  <c r="AJ107" i="1" s="1"/>
  <c r="AE107" i="1"/>
  <c r="AC107" i="1"/>
  <c r="AA107" i="1"/>
  <c r="Y107" i="1"/>
  <c r="W107" i="1"/>
  <c r="U107" i="1"/>
  <c r="S107" i="1"/>
  <c r="P107" i="1"/>
  <c r="Q107" i="1" s="1"/>
  <c r="O107" i="1"/>
  <c r="M107" i="1"/>
  <c r="L107" i="1"/>
  <c r="K107" i="1"/>
  <c r="J107" i="1"/>
  <c r="H107" i="1"/>
  <c r="E107" i="1"/>
  <c r="D107" i="1" s="1"/>
  <c r="C107" i="1"/>
  <c r="B107" i="1"/>
  <c r="AG106" i="1"/>
  <c r="AJ106" i="1" s="1"/>
  <c r="AE106" i="1"/>
  <c r="AC106" i="1"/>
  <c r="AA106" i="1"/>
  <c r="Y106" i="1"/>
  <c r="W106" i="1"/>
  <c r="U106" i="1"/>
  <c r="S106" i="1"/>
  <c r="P106" i="1"/>
  <c r="Q106" i="1" s="1"/>
  <c r="O106" i="1"/>
  <c r="M106" i="1"/>
  <c r="L106" i="1"/>
  <c r="K106" i="1"/>
  <c r="J106" i="1"/>
  <c r="H106" i="1"/>
  <c r="E106" i="1"/>
  <c r="D106" i="1"/>
  <c r="C106" i="1"/>
  <c r="B106" i="1"/>
  <c r="AG105" i="1"/>
  <c r="AJ105" i="1" s="1"/>
  <c r="AE105" i="1"/>
  <c r="AC105" i="1"/>
  <c r="AA105" i="1"/>
  <c r="Y105" i="1"/>
  <c r="W105" i="1"/>
  <c r="U105" i="1"/>
  <c r="S105" i="1"/>
  <c r="P105" i="1"/>
  <c r="Q105" i="1" s="1"/>
  <c r="O105" i="1"/>
  <c r="M105" i="1"/>
  <c r="L105" i="1"/>
  <c r="K105" i="1"/>
  <c r="J105" i="1"/>
  <c r="H105" i="1"/>
  <c r="E105" i="1"/>
  <c r="D105" i="1" s="1"/>
  <c r="C105" i="1"/>
  <c r="B105" i="1"/>
  <c r="AG104" i="1"/>
  <c r="AJ104" i="1" s="1"/>
  <c r="AE104" i="1"/>
  <c r="AC104" i="1"/>
  <c r="AA104" i="1"/>
  <c r="Y104" i="1"/>
  <c r="W104" i="1"/>
  <c r="U104" i="1"/>
  <c r="S104" i="1"/>
  <c r="P104" i="1"/>
  <c r="Q104" i="1" s="1"/>
  <c r="O104" i="1"/>
  <c r="M104" i="1"/>
  <c r="L104" i="1"/>
  <c r="K104" i="1"/>
  <c r="J104" i="1"/>
  <c r="H104" i="1"/>
  <c r="E104" i="1"/>
  <c r="D104" i="1" s="1"/>
  <c r="C104" i="1"/>
  <c r="B104" i="1"/>
  <c r="AG103" i="1"/>
  <c r="AJ103" i="1" s="1"/>
  <c r="AE103" i="1"/>
  <c r="AC103" i="1"/>
  <c r="AA103" i="1"/>
  <c r="Y103" i="1"/>
  <c r="W103" i="1"/>
  <c r="U103" i="1"/>
  <c r="S103" i="1"/>
  <c r="P103" i="1"/>
  <c r="Q103" i="1" s="1"/>
  <c r="O103" i="1"/>
  <c r="M103" i="1"/>
  <c r="L103" i="1"/>
  <c r="K103" i="1"/>
  <c r="J103" i="1"/>
  <c r="H103" i="1"/>
  <c r="E103" i="1"/>
  <c r="D103" i="1" s="1"/>
  <c r="C103" i="1"/>
  <c r="B103" i="1"/>
  <c r="AG102" i="1"/>
  <c r="AJ102" i="1" s="1"/>
  <c r="AE102" i="1"/>
  <c r="AC102" i="1"/>
  <c r="AA102" i="1"/>
  <c r="Y102" i="1"/>
  <c r="W102" i="1"/>
  <c r="U102" i="1"/>
  <c r="S102" i="1"/>
  <c r="P102" i="1"/>
  <c r="Q102" i="1" s="1"/>
  <c r="O102" i="1"/>
  <c r="M102" i="1"/>
  <c r="L102" i="1"/>
  <c r="K102" i="1"/>
  <c r="J102" i="1"/>
  <c r="H102" i="1"/>
  <c r="E102" i="1"/>
  <c r="D102" i="1"/>
  <c r="C102" i="1"/>
  <c r="B102" i="1"/>
  <c r="AG101" i="1"/>
  <c r="AJ101" i="1" s="1"/>
  <c r="AE101" i="1"/>
  <c r="AC101" i="1"/>
  <c r="AA101" i="1"/>
  <c r="Y101" i="1"/>
  <c r="W101" i="1"/>
  <c r="U101" i="1"/>
  <c r="S101" i="1"/>
  <c r="P101" i="1"/>
  <c r="Q101" i="1" s="1"/>
  <c r="O101" i="1"/>
  <c r="M101" i="1"/>
  <c r="L101" i="1"/>
  <c r="K101" i="1"/>
  <c r="J101" i="1"/>
  <c r="H101" i="1"/>
  <c r="E101" i="1"/>
  <c r="D101" i="1" s="1"/>
  <c r="C101" i="1"/>
  <c r="B101" i="1"/>
  <c r="AG100" i="1"/>
  <c r="AJ100" i="1" s="1"/>
  <c r="AE100" i="1"/>
  <c r="AC100" i="1"/>
  <c r="AA100" i="1"/>
  <c r="Y100" i="1"/>
  <c r="W100" i="1"/>
  <c r="U100" i="1"/>
  <c r="S100" i="1"/>
  <c r="P100" i="1"/>
  <c r="Q100" i="1" s="1"/>
  <c r="O100" i="1"/>
  <c r="M100" i="1"/>
  <c r="L100" i="1"/>
  <c r="K100" i="1"/>
  <c r="J100" i="1"/>
  <c r="H100" i="1"/>
  <c r="E100" i="1"/>
  <c r="D100" i="1" s="1"/>
  <c r="C100" i="1"/>
  <c r="B100" i="1"/>
  <c r="AG99" i="1"/>
  <c r="AJ99" i="1" s="1"/>
  <c r="AE99" i="1"/>
  <c r="AC99" i="1"/>
  <c r="AA99" i="1"/>
  <c r="Y99" i="1"/>
  <c r="W99" i="1"/>
  <c r="U99" i="1"/>
  <c r="S99" i="1"/>
  <c r="P99" i="1"/>
  <c r="Q99" i="1" s="1"/>
  <c r="O99" i="1"/>
  <c r="M99" i="1"/>
  <c r="L99" i="1"/>
  <c r="K99" i="1"/>
  <c r="J99" i="1"/>
  <c r="H99" i="1"/>
  <c r="E99" i="1"/>
  <c r="D99" i="1" s="1"/>
  <c r="C99" i="1"/>
  <c r="B99" i="1"/>
  <c r="AG98" i="1"/>
  <c r="AJ98" i="1" s="1"/>
  <c r="AE98" i="1"/>
  <c r="AC98" i="1"/>
  <c r="AA98" i="1"/>
  <c r="Y98" i="1"/>
  <c r="W98" i="1"/>
  <c r="U98" i="1"/>
  <c r="S98" i="1"/>
  <c r="P98" i="1"/>
  <c r="Q98" i="1" s="1"/>
  <c r="AN98" i="1" s="1"/>
  <c r="O98" i="1"/>
  <c r="M98" i="1"/>
  <c r="L98" i="1"/>
  <c r="K98" i="1"/>
  <c r="J98" i="1"/>
  <c r="H98" i="1"/>
  <c r="E98" i="1"/>
  <c r="D98" i="1" s="1"/>
  <c r="C98" i="1"/>
  <c r="B98" i="1"/>
  <c r="AG97" i="1"/>
  <c r="AJ97" i="1" s="1"/>
  <c r="AE97" i="1"/>
  <c r="AC97" i="1"/>
  <c r="AA97" i="1"/>
  <c r="Y97" i="1"/>
  <c r="W97" i="1"/>
  <c r="U97" i="1"/>
  <c r="S97" i="1"/>
  <c r="P97" i="1"/>
  <c r="Q97" i="1" s="1"/>
  <c r="O97" i="1"/>
  <c r="M97" i="1"/>
  <c r="L97" i="1"/>
  <c r="K97" i="1"/>
  <c r="J97" i="1"/>
  <c r="H97" i="1"/>
  <c r="E97" i="1"/>
  <c r="D97" i="1" s="1"/>
  <c r="C97" i="1"/>
  <c r="B97" i="1"/>
  <c r="AG96" i="1"/>
  <c r="AJ96" i="1" s="1"/>
  <c r="AE96" i="1"/>
  <c r="AC96" i="1"/>
  <c r="AA96" i="1"/>
  <c r="Y96" i="1"/>
  <c r="W96" i="1"/>
  <c r="U96" i="1"/>
  <c r="S96" i="1"/>
  <c r="P96" i="1"/>
  <c r="Q96" i="1" s="1"/>
  <c r="AN96" i="1" s="1"/>
  <c r="O96" i="1"/>
  <c r="M96" i="1"/>
  <c r="L96" i="1"/>
  <c r="K96" i="1"/>
  <c r="J96" i="1"/>
  <c r="H96" i="1"/>
  <c r="E96" i="1"/>
  <c r="D96" i="1" s="1"/>
  <c r="C96" i="1"/>
  <c r="B96" i="1"/>
  <c r="AG95" i="1"/>
  <c r="AJ95" i="1" s="1"/>
  <c r="AE95" i="1"/>
  <c r="AC95" i="1"/>
  <c r="AA95" i="1"/>
  <c r="Y95" i="1"/>
  <c r="W95" i="1"/>
  <c r="U95" i="1"/>
  <c r="S95" i="1"/>
  <c r="P95" i="1"/>
  <c r="Q95" i="1" s="1"/>
  <c r="O95" i="1"/>
  <c r="M95" i="1"/>
  <c r="L95" i="1"/>
  <c r="K95" i="1"/>
  <c r="J95" i="1"/>
  <c r="H95" i="1"/>
  <c r="E95" i="1"/>
  <c r="D95" i="1" s="1"/>
  <c r="C95" i="1"/>
  <c r="B95" i="1"/>
  <c r="AG94" i="1"/>
  <c r="AJ94" i="1" s="1"/>
  <c r="AE94" i="1"/>
  <c r="AC94" i="1"/>
  <c r="AA94" i="1"/>
  <c r="Y94" i="1"/>
  <c r="W94" i="1"/>
  <c r="U94" i="1"/>
  <c r="S94" i="1"/>
  <c r="P94" i="1"/>
  <c r="Q94" i="1" s="1"/>
  <c r="AN94" i="1" s="1"/>
  <c r="O94" i="1"/>
  <c r="M94" i="1"/>
  <c r="L94" i="1"/>
  <c r="K94" i="1"/>
  <c r="J94" i="1"/>
  <c r="H94" i="1"/>
  <c r="E94" i="1"/>
  <c r="D94" i="1" s="1"/>
  <c r="C94" i="1"/>
  <c r="B94" i="1"/>
  <c r="AG93" i="1"/>
  <c r="AJ93" i="1" s="1"/>
  <c r="AE93" i="1"/>
  <c r="AC93" i="1"/>
  <c r="AA93" i="1"/>
  <c r="Y93" i="1"/>
  <c r="W93" i="1"/>
  <c r="U93" i="1"/>
  <c r="S93" i="1"/>
  <c r="P93" i="1"/>
  <c r="Q93" i="1" s="1"/>
  <c r="O93" i="1"/>
  <c r="M93" i="1"/>
  <c r="L93" i="1"/>
  <c r="K93" i="1"/>
  <c r="J93" i="1"/>
  <c r="H93" i="1"/>
  <c r="E93" i="1"/>
  <c r="D93" i="1" s="1"/>
  <c r="C93" i="1"/>
  <c r="B93" i="1"/>
  <c r="AG92" i="1"/>
  <c r="AJ92" i="1" s="1"/>
  <c r="AE92" i="1"/>
  <c r="AC92" i="1"/>
  <c r="AA92" i="1"/>
  <c r="Y92" i="1"/>
  <c r="W92" i="1"/>
  <c r="U92" i="1"/>
  <c r="S92" i="1"/>
  <c r="P92" i="1"/>
  <c r="Q92" i="1" s="1"/>
  <c r="O92" i="1"/>
  <c r="M92" i="1"/>
  <c r="L92" i="1"/>
  <c r="K92" i="1"/>
  <c r="J92" i="1"/>
  <c r="H92" i="1"/>
  <c r="E92" i="1"/>
  <c r="D92" i="1" s="1"/>
  <c r="C92" i="1"/>
  <c r="B92" i="1"/>
  <c r="AG91" i="1"/>
  <c r="AJ91" i="1" s="1"/>
  <c r="AE91" i="1"/>
  <c r="AC91" i="1"/>
  <c r="AA91" i="1"/>
  <c r="Y91" i="1"/>
  <c r="W91" i="1"/>
  <c r="U91" i="1"/>
  <c r="S91" i="1"/>
  <c r="P91" i="1"/>
  <c r="Q91" i="1" s="1"/>
  <c r="O91" i="1"/>
  <c r="M91" i="1"/>
  <c r="L91" i="1"/>
  <c r="K91" i="1"/>
  <c r="J91" i="1"/>
  <c r="H91" i="1"/>
  <c r="E91" i="1"/>
  <c r="D91" i="1" s="1"/>
  <c r="C91" i="1"/>
  <c r="B91" i="1"/>
  <c r="AG90" i="1"/>
  <c r="AJ90" i="1" s="1"/>
  <c r="AE90" i="1"/>
  <c r="AC90" i="1"/>
  <c r="AA90" i="1"/>
  <c r="Y90" i="1"/>
  <c r="W90" i="1"/>
  <c r="U90" i="1"/>
  <c r="S90" i="1"/>
  <c r="P90" i="1"/>
  <c r="Q90" i="1" s="1"/>
  <c r="AN90" i="1" s="1"/>
  <c r="O90" i="1"/>
  <c r="M90" i="1"/>
  <c r="L90" i="1"/>
  <c r="K90" i="1"/>
  <c r="J90" i="1"/>
  <c r="H90" i="1"/>
  <c r="E90" i="1"/>
  <c r="D90" i="1" s="1"/>
  <c r="C90" i="1"/>
  <c r="B90" i="1"/>
  <c r="AG89" i="1"/>
  <c r="AJ89" i="1" s="1"/>
  <c r="AE89" i="1"/>
  <c r="AC89" i="1"/>
  <c r="AA89" i="1"/>
  <c r="Y89" i="1"/>
  <c r="W89" i="1"/>
  <c r="U89" i="1"/>
  <c r="S89" i="1"/>
  <c r="P89" i="1"/>
  <c r="Q89" i="1" s="1"/>
  <c r="O89" i="1"/>
  <c r="M89" i="1"/>
  <c r="L89" i="1"/>
  <c r="K89" i="1"/>
  <c r="J89" i="1"/>
  <c r="H89" i="1"/>
  <c r="E89" i="1"/>
  <c r="D89" i="1" s="1"/>
  <c r="C89" i="1"/>
  <c r="B89" i="1"/>
  <c r="AG88" i="1"/>
  <c r="AJ88" i="1" s="1"/>
  <c r="AE88" i="1"/>
  <c r="AC88" i="1"/>
  <c r="AA88" i="1"/>
  <c r="Y88" i="1"/>
  <c r="W88" i="1"/>
  <c r="U88" i="1"/>
  <c r="S88" i="1"/>
  <c r="P88" i="1"/>
  <c r="Q88" i="1" s="1"/>
  <c r="AN88" i="1" s="1"/>
  <c r="O88" i="1"/>
  <c r="M88" i="1"/>
  <c r="L88" i="1"/>
  <c r="K88" i="1"/>
  <c r="J88" i="1"/>
  <c r="H88" i="1"/>
  <c r="E88" i="1"/>
  <c r="D88" i="1" s="1"/>
  <c r="C88" i="1"/>
  <c r="B88" i="1"/>
  <c r="AG87" i="1"/>
  <c r="AJ87" i="1" s="1"/>
  <c r="AE87" i="1"/>
  <c r="AC87" i="1"/>
  <c r="AA87" i="1"/>
  <c r="Y87" i="1"/>
  <c r="W87" i="1"/>
  <c r="U87" i="1"/>
  <c r="S87" i="1"/>
  <c r="P87" i="1"/>
  <c r="Q87" i="1" s="1"/>
  <c r="O87" i="1"/>
  <c r="M87" i="1"/>
  <c r="L87" i="1"/>
  <c r="K87" i="1"/>
  <c r="J87" i="1"/>
  <c r="H87" i="1"/>
  <c r="E87" i="1"/>
  <c r="D87" i="1" s="1"/>
  <c r="C87" i="1"/>
  <c r="B87" i="1"/>
  <c r="AG86" i="1"/>
  <c r="AJ86" i="1" s="1"/>
  <c r="AE86" i="1"/>
  <c r="AC86" i="1"/>
  <c r="AA86" i="1"/>
  <c r="Y86" i="1"/>
  <c r="W86" i="1"/>
  <c r="U86" i="1"/>
  <c r="S86" i="1"/>
  <c r="P86" i="1"/>
  <c r="Q86" i="1" s="1"/>
  <c r="AN86" i="1" s="1"/>
  <c r="O86" i="1"/>
  <c r="M86" i="1"/>
  <c r="L86" i="1"/>
  <c r="K86" i="1"/>
  <c r="J86" i="1"/>
  <c r="H86" i="1"/>
  <c r="E86" i="1"/>
  <c r="D86" i="1" s="1"/>
  <c r="C86" i="1"/>
  <c r="B86" i="1"/>
  <c r="AG85" i="1"/>
  <c r="AJ85" i="1" s="1"/>
  <c r="AE85" i="1"/>
  <c r="AC85" i="1"/>
  <c r="AA85" i="1"/>
  <c r="Y85" i="1"/>
  <c r="W85" i="1"/>
  <c r="U85" i="1"/>
  <c r="S85" i="1"/>
  <c r="P85" i="1"/>
  <c r="Q85" i="1" s="1"/>
  <c r="O85" i="1"/>
  <c r="M85" i="1"/>
  <c r="L85" i="1"/>
  <c r="K85" i="1"/>
  <c r="J85" i="1"/>
  <c r="H85" i="1"/>
  <c r="E85" i="1"/>
  <c r="D85" i="1" s="1"/>
  <c r="C85" i="1"/>
  <c r="B85" i="1"/>
  <c r="AG84" i="1"/>
  <c r="AJ84" i="1" s="1"/>
  <c r="AE84" i="1"/>
  <c r="AC84" i="1"/>
  <c r="AA84" i="1"/>
  <c r="Y84" i="1"/>
  <c r="W84" i="1"/>
  <c r="U84" i="1"/>
  <c r="S84" i="1"/>
  <c r="P84" i="1"/>
  <c r="Q84" i="1" s="1"/>
  <c r="AN84" i="1" s="1"/>
  <c r="O84" i="1"/>
  <c r="M84" i="1"/>
  <c r="L84" i="1"/>
  <c r="K84" i="1"/>
  <c r="J84" i="1"/>
  <c r="H84" i="1"/>
  <c r="E84" i="1"/>
  <c r="D84" i="1" s="1"/>
  <c r="C84" i="1"/>
  <c r="B84" i="1"/>
  <c r="AG83" i="1"/>
  <c r="AJ83" i="1" s="1"/>
  <c r="AE83" i="1"/>
  <c r="AC83" i="1"/>
  <c r="AA83" i="1"/>
  <c r="Y83" i="1"/>
  <c r="W83" i="1"/>
  <c r="U83" i="1"/>
  <c r="S83" i="1"/>
  <c r="P83" i="1"/>
  <c r="Q83" i="1" s="1"/>
  <c r="O83" i="1"/>
  <c r="M83" i="1"/>
  <c r="L83" i="1"/>
  <c r="K83" i="1"/>
  <c r="J83" i="1"/>
  <c r="H83" i="1"/>
  <c r="E83" i="1"/>
  <c r="D83" i="1" s="1"/>
  <c r="C83" i="1"/>
  <c r="B83" i="1"/>
  <c r="AG82" i="1"/>
  <c r="AJ82" i="1" s="1"/>
  <c r="AE82" i="1"/>
  <c r="AC82" i="1"/>
  <c r="AA82" i="1"/>
  <c r="Y82" i="1"/>
  <c r="W82" i="1"/>
  <c r="U82" i="1"/>
  <c r="S82" i="1"/>
  <c r="P82" i="1"/>
  <c r="Q82" i="1" s="1"/>
  <c r="AN82" i="1" s="1"/>
  <c r="O82" i="1"/>
  <c r="M82" i="1"/>
  <c r="L82" i="1"/>
  <c r="K82" i="1"/>
  <c r="J82" i="1"/>
  <c r="H82" i="1"/>
  <c r="E82" i="1"/>
  <c r="D82" i="1" s="1"/>
  <c r="C82" i="1"/>
  <c r="B82" i="1"/>
  <c r="AG81" i="1"/>
  <c r="AJ81" i="1" s="1"/>
  <c r="AE81" i="1"/>
  <c r="AC81" i="1"/>
  <c r="AA81" i="1"/>
  <c r="Y81" i="1"/>
  <c r="W81" i="1"/>
  <c r="U81" i="1"/>
  <c r="S81" i="1"/>
  <c r="P81" i="1"/>
  <c r="Q81" i="1" s="1"/>
  <c r="O81" i="1"/>
  <c r="M81" i="1"/>
  <c r="L81" i="1"/>
  <c r="K81" i="1"/>
  <c r="J81" i="1"/>
  <c r="H81" i="1"/>
  <c r="E81" i="1"/>
  <c r="D81" i="1" s="1"/>
  <c r="C81" i="1"/>
  <c r="B81" i="1"/>
  <c r="AG80" i="1"/>
  <c r="AJ80" i="1" s="1"/>
  <c r="AE80" i="1"/>
  <c r="AC80" i="1"/>
  <c r="AA80" i="1"/>
  <c r="Y80" i="1"/>
  <c r="W80" i="1"/>
  <c r="U80" i="1"/>
  <c r="S80" i="1"/>
  <c r="P80" i="1"/>
  <c r="Q80" i="1" s="1"/>
  <c r="AN80" i="1" s="1"/>
  <c r="O80" i="1"/>
  <c r="M80" i="1"/>
  <c r="L80" i="1"/>
  <c r="K80" i="1"/>
  <c r="J80" i="1"/>
  <c r="H80" i="1"/>
  <c r="E80" i="1"/>
  <c r="D80" i="1" s="1"/>
  <c r="C80" i="1"/>
  <c r="B80" i="1"/>
  <c r="AG79" i="1"/>
  <c r="AJ79" i="1" s="1"/>
  <c r="AE79" i="1"/>
  <c r="AC79" i="1"/>
  <c r="AA79" i="1"/>
  <c r="Y79" i="1"/>
  <c r="W79" i="1"/>
  <c r="U79" i="1"/>
  <c r="S79" i="1"/>
  <c r="P79" i="1"/>
  <c r="Q79" i="1" s="1"/>
  <c r="O79" i="1"/>
  <c r="M79" i="1"/>
  <c r="L79" i="1"/>
  <c r="K79" i="1"/>
  <c r="J79" i="1"/>
  <c r="H79" i="1"/>
  <c r="E79" i="1"/>
  <c r="D79" i="1" s="1"/>
  <c r="C79" i="1"/>
  <c r="B79" i="1"/>
  <c r="AG78" i="1"/>
  <c r="AJ78" i="1" s="1"/>
  <c r="AE78" i="1"/>
  <c r="AC78" i="1"/>
  <c r="AA78" i="1"/>
  <c r="Y78" i="1"/>
  <c r="W78" i="1"/>
  <c r="U78" i="1"/>
  <c r="S78" i="1"/>
  <c r="P78" i="1"/>
  <c r="Q78" i="1" s="1"/>
  <c r="AN78" i="1" s="1"/>
  <c r="O78" i="1"/>
  <c r="M78" i="1"/>
  <c r="L78" i="1"/>
  <c r="K78" i="1"/>
  <c r="J78" i="1"/>
  <c r="H78" i="1"/>
  <c r="E78" i="1"/>
  <c r="D78" i="1" s="1"/>
  <c r="C78" i="1"/>
  <c r="B78" i="1"/>
  <c r="AG77" i="1"/>
  <c r="AJ77" i="1" s="1"/>
  <c r="AE77" i="1"/>
  <c r="AC77" i="1"/>
  <c r="AA77" i="1"/>
  <c r="Y77" i="1"/>
  <c r="W77" i="1"/>
  <c r="U77" i="1"/>
  <c r="S77" i="1"/>
  <c r="P77" i="1"/>
  <c r="Q77" i="1" s="1"/>
  <c r="O77" i="1"/>
  <c r="M77" i="1"/>
  <c r="L77" i="1"/>
  <c r="K77" i="1"/>
  <c r="J77" i="1"/>
  <c r="H77" i="1"/>
  <c r="E77" i="1"/>
  <c r="D77" i="1" s="1"/>
  <c r="C77" i="1"/>
  <c r="B77" i="1"/>
  <c r="AG76" i="1"/>
  <c r="AJ76" i="1" s="1"/>
  <c r="AE76" i="1"/>
  <c r="AC76" i="1"/>
  <c r="AA76" i="1"/>
  <c r="Y76" i="1"/>
  <c r="W76" i="1"/>
  <c r="U76" i="1"/>
  <c r="S76" i="1"/>
  <c r="P76" i="1"/>
  <c r="Q76" i="1" s="1"/>
  <c r="AN76" i="1" s="1"/>
  <c r="O76" i="1"/>
  <c r="M76" i="1"/>
  <c r="L76" i="1"/>
  <c r="K76" i="1"/>
  <c r="J76" i="1"/>
  <c r="H76" i="1"/>
  <c r="E76" i="1"/>
  <c r="D76" i="1" s="1"/>
  <c r="C76" i="1"/>
  <c r="B76" i="1"/>
  <c r="AG75" i="1"/>
  <c r="AJ75" i="1" s="1"/>
  <c r="AE75" i="1"/>
  <c r="AC75" i="1"/>
  <c r="AA75" i="1"/>
  <c r="Y75" i="1"/>
  <c r="W75" i="1"/>
  <c r="U75" i="1"/>
  <c r="S75" i="1"/>
  <c r="P75" i="1"/>
  <c r="Q75" i="1" s="1"/>
  <c r="O75" i="1"/>
  <c r="M75" i="1"/>
  <c r="L75" i="1"/>
  <c r="K75" i="1"/>
  <c r="J75" i="1"/>
  <c r="H75" i="1"/>
  <c r="E75" i="1"/>
  <c r="D75" i="1" s="1"/>
  <c r="C75" i="1"/>
  <c r="B75" i="1"/>
  <c r="AG74" i="1"/>
  <c r="AJ74" i="1" s="1"/>
  <c r="AE74" i="1"/>
  <c r="AC74" i="1"/>
  <c r="AA74" i="1"/>
  <c r="Y74" i="1"/>
  <c r="W74" i="1"/>
  <c r="U74" i="1"/>
  <c r="S74" i="1"/>
  <c r="P74" i="1"/>
  <c r="Q74" i="1" s="1"/>
  <c r="AN74" i="1" s="1"/>
  <c r="O74" i="1"/>
  <c r="M74" i="1"/>
  <c r="L74" i="1"/>
  <c r="K74" i="1"/>
  <c r="J74" i="1"/>
  <c r="H74" i="1"/>
  <c r="E74" i="1"/>
  <c r="D74" i="1" s="1"/>
  <c r="C74" i="1"/>
  <c r="B74" i="1"/>
  <c r="AG73" i="1"/>
  <c r="AJ73" i="1" s="1"/>
  <c r="AE73" i="1"/>
  <c r="AC73" i="1"/>
  <c r="AA73" i="1"/>
  <c r="Y73" i="1"/>
  <c r="W73" i="1"/>
  <c r="U73" i="1"/>
  <c r="S73" i="1"/>
  <c r="P73" i="1"/>
  <c r="Q73" i="1" s="1"/>
  <c r="O73" i="1"/>
  <c r="M73" i="1"/>
  <c r="L73" i="1"/>
  <c r="K73" i="1"/>
  <c r="J73" i="1"/>
  <c r="H73" i="1"/>
  <c r="E73" i="1"/>
  <c r="D73" i="1" s="1"/>
  <c r="C73" i="1"/>
  <c r="B73" i="1"/>
  <c r="AG72" i="1"/>
  <c r="AJ72" i="1" s="1"/>
  <c r="AE72" i="1"/>
  <c r="AC72" i="1"/>
  <c r="AA72" i="1"/>
  <c r="Y72" i="1"/>
  <c r="W72" i="1"/>
  <c r="U72" i="1"/>
  <c r="S72" i="1"/>
  <c r="P72" i="1"/>
  <c r="Q72" i="1" s="1"/>
  <c r="AN72" i="1" s="1"/>
  <c r="O72" i="1"/>
  <c r="M72" i="1"/>
  <c r="L72" i="1"/>
  <c r="K72" i="1"/>
  <c r="J72" i="1"/>
  <c r="H72" i="1"/>
  <c r="E72" i="1"/>
  <c r="D72" i="1" s="1"/>
  <c r="C72" i="1"/>
  <c r="B72" i="1"/>
  <c r="AG71" i="1"/>
  <c r="AJ71" i="1" s="1"/>
  <c r="AE71" i="1"/>
  <c r="AC71" i="1"/>
  <c r="AA71" i="1"/>
  <c r="Y71" i="1"/>
  <c r="W71" i="1"/>
  <c r="U71" i="1"/>
  <c r="S71" i="1"/>
  <c r="P71" i="1"/>
  <c r="Q71" i="1" s="1"/>
  <c r="O71" i="1"/>
  <c r="M71" i="1"/>
  <c r="L71" i="1"/>
  <c r="K71" i="1"/>
  <c r="J71" i="1"/>
  <c r="H71" i="1"/>
  <c r="E71" i="1"/>
  <c r="D71" i="1" s="1"/>
  <c r="C71" i="1"/>
  <c r="B71" i="1"/>
  <c r="AG70" i="1"/>
  <c r="AJ70" i="1" s="1"/>
  <c r="AE70" i="1"/>
  <c r="AC70" i="1"/>
  <c r="AA70" i="1"/>
  <c r="Y70" i="1"/>
  <c r="W70" i="1"/>
  <c r="U70" i="1"/>
  <c r="S70" i="1"/>
  <c r="P70" i="1"/>
  <c r="Q70" i="1" s="1"/>
  <c r="AN70" i="1" s="1"/>
  <c r="O70" i="1"/>
  <c r="M70" i="1"/>
  <c r="L70" i="1"/>
  <c r="K70" i="1"/>
  <c r="J70" i="1"/>
  <c r="H70" i="1"/>
  <c r="E70" i="1"/>
  <c r="D70" i="1" s="1"/>
  <c r="C70" i="1"/>
  <c r="B70" i="1"/>
  <c r="AG69" i="1"/>
  <c r="AJ69" i="1" s="1"/>
  <c r="AE69" i="1"/>
  <c r="AC69" i="1"/>
  <c r="AA69" i="1"/>
  <c r="Y69" i="1"/>
  <c r="W69" i="1"/>
  <c r="U69" i="1"/>
  <c r="S69" i="1"/>
  <c r="P69" i="1"/>
  <c r="Q69" i="1" s="1"/>
  <c r="O69" i="1"/>
  <c r="M69" i="1"/>
  <c r="L69" i="1"/>
  <c r="K69" i="1"/>
  <c r="J69" i="1"/>
  <c r="H69" i="1"/>
  <c r="E69" i="1"/>
  <c r="D69" i="1" s="1"/>
  <c r="C69" i="1"/>
  <c r="B69" i="1"/>
  <c r="AG68" i="1"/>
  <c r="AJ68" i="1" s="1"/>
  <c r="AE68" i="1"/>
  <c r="AC68" i="1"/>
  <c r="AA68" i="1"/>
  <c r="Y68" i="1"/>
  <c r="W68" i="1"/>
  <c r="U68" i="1"/>
  <c r="S68" i="1"/>
  <c r="P68" i="1"/>
  <c r="Q68" i="1" s="1"/>
  <c r="AN68" i="1" s="1"/>
  <c r="O68" i="1"/>
  <c r="M68" i="1"/>
  <c r="L68" i="1"/>
  <c r="K68" i="1"/>
  <c r="J68" i="1"/>
  <c r="H68" i="1"/>
  <c r="E68" i="1"/>
  <c r="D68" i="1" s="1"/>
  <c r="C68" i="1"/>
  <c r="B68" i="1"/>
  <c r="AG67" i="1"/>
  <c r="AJ67" i="1" s="1"/>
  <c r="AE67" i="1"/>
  <c r="AC67" i="1"/>
  <c r="AA67" i="1"/>
  <c r="Y67" i="1"/>
  <c r="W67" i="1"/>
  <c r="U67" i="1"/>
  <c r="S67" i="1"/>
  <c r="P67" i="1"/>
  <c r="Q67" i="1" s="1"/>
  <c r="O67" i="1"/>
  <c r="M67" i="1"/>
  <c r="L67" i="1"/>
  <c r="K67" i="1"/>
  <c r="J67" i="1"/>
  <c r="H67" i="1"/>
  <c r="E67" i="1"/>
  <c r="D67" i="1" s="1"/>
  <c r="C67" i="1"/>
  <c r="B67" i="1"/>
  <c r="AG66" i="1"/>
  <c r="AJ66" i="1" s="1"/>
  <c r="AE66" i="1"/>
  <c r="AC66" i="1"/>
  <c r="AA66" i="1"/>
  <c r="Y66" i="1"/>
  <c r="W66" i="1"/>
  <c r="U66" i="1"/>
  <c r="S66" i="1"/>
  <c r="P66" i="1"/>
  <c r="Q66" i="1" s="1"/>
  <c r="AN66" i="1" s="1"/>
  <c r="O66" i="1"/>
  <c r="M66" i="1"/>
  <c r="L66" i="1"/>
  <c r="K66" i="1"/>
  <c r="J66" i="1"/>
  <c r="H66" i="1"/>
  <c r="E66" i="1"/>
  <c r="D66" i="1" s="1"/>
  <c r="C66" i="1"/>
  <c r="B66" i="1"/>
  <c r="AG65" i="1"/>
  <c r="AJ65" i="1" s="1"/>
  <c r="AE65" i="1"/>
  <c r="AC65" i="1"/>
  <c r="AA65" i="1"/>
  <c r="Y65" i="1"/>
  <c r="W65" i="1"/>
  <c r="U65" i="1"/>
  <c r="S65" i="1"/>
  <c r="P65" i="1"/>
  <c r="Q65" i="1" s="1"/>
  <c r="O65" i="1"/>
  <c r="M65" i="1"/>
  <c r="L65" i="1"/>
  <c r="K65" i="1"/>
  <c r="J65" i="1"/>
  <c r="H65" i="1"/>
  <c r="E65" i="1"/>
  <c r="D65" i="1" s="1"/>
  <c r="C65" i="1"/>
  <c r="B65" i="1"/>
  <c r="AG64" i="1"/>
  <c r="AJ64" i="1" s="1"/>
  <c r="AE64" i="1"/>
  <c r="AC64" i="1"/>
  <c r="AA64" i="1"/>
  <c r="Y64" i="1"/>
  <c r="W64" i="1"/>
  <c r="U64" i="1"/>
  <c r="S64" i="1"/>
  <c r="P64" i="1"/>
  <c r="Q64" i="1" s="1"/>
  <c r="AN64" i="1" s="1"/>
  <c r="O64" i="1"/>
  <c r="M64" i="1"/>
  <c r="L64" i="1"/>
  <c r="K64" i="1"/>
  <c r="J64" i="1"/>
  <c r="H64" i="1"/>
  <c r="E64" i="1"/>
  <c r="D64" i="1" s="1"/>
  <c r="C64" i="1"/>
  <c r="B64" i="1"/>
  <c r="AG63" i="1"/>
  <c r="AJ63" i="1" s="1"/>
  <c r="AE63" i="1"/>
  <c r="AC63" i="1"/>
  <c r="AA63" i="1"/>
  <c r="Y63" i="1"/>
  <c r="W63" i="1"/>
  <c r="U63" i="1"/>
  <c r="S63" i="1"/>
  <c r="P63" i="1"/>
  <c r="Q63" i="1" s="1"/>
  <c r="O63" i="1"/>
  <c r="M63" i="1"/>
  <c r="L63" i="1"/>
  <c r="K63" i="1"/>
  <c r="J63" i="1"/>
  <c r="H63" i="1"/>
  <c r="E63" i="1"/>
  <c r="D63" i="1" s="1"/>
  <c r="C63" i="1"/>
  <c r="B63" i="1"/>
  <c r="AG62" i="1"/>
  <c r="AJ62" i="1" s="1"/>
  <c r="AE62" i="1"/>
  <c r="AC62" i="1"/>
  <c r="AA62" i="1"/>
  <c r="Y62" i="1"/>
  <c r="W62" i="1"/>
  <c r="U62" i="1"/>
  <c r="S62" i="1"/>
  <c r="P62" i="1"/>
  <c r="Q62" i="1" s="1"/>
  <c r="AN62" i="1" s="1"/>
  <c r="O62" i="1"/>
  <c r="M62" i="1"/>
  <c r="L62" i="1"/>
  <c r="K62" i="1"/>
  <c r="J62" i="1"/>
  <c r="H62" i="1"/>
  <c r="E62" i="1"/>
  <c r="D62" i="1" s="1"/>
  <c r="C62" i="1"/>
  <c r="B62" i="1"/>
  <c r="AG61" i="1"/>
  <c r="AJ61" i="1" s="1"/>
  <c r="AE61" i="1"/>
  <c r="AC61" i="1"/>
  <c r="AA61" i="1"/>
  <c r="Y61" i="1"/>
  <c r="W61" i="1"/>
  <c r="U61" i="1"/>
  <c r="S61" i="1"/>
  <c r="P61" i="1"/>
  <c r="Q61" i="1" s="1"/>
  <c r="O61" i="1"/>
  <c r="M61" i="1"/>
  <c r="L61" i="1"/>
  <c r="K61" i="1"/>
  <c r="J61" i="1"/>
  <c r="H61" i="1"/>
  <c r="E61" i="1"/>
  <c r="D61" i="1" s="1"/>
  <c r="C61" i="1"/>
  <c r="B61" i="1"/>
  <c r="AG60" i="1"/>
  <c r="AJ60" i="1" s="1"/>
  <c r="AE60" i="1"/>
  <c r="AC60" i="1"/>
  <c r="AA60" i="1"/>
  <c r="Y60" i="1"/>
  <c r="W60" i="1"/>
  <c r="U60" i="1"/>
  <c r="S60" i="1"/>
  <c r="P60" i="1"/>
  <c r="Q60" i="1" s="1"/>
  <c r="AN60" i="1" s="1"/>
  <c r="O60" i="1"/>
  <c r="M60" i="1"/>
  <c r="L60" i="1"/>
  <c r="K60" i="1"/>
  <c r="J60" i="1"/>
  <c r="H60" i="1"/>
  <c r="E60" i="1"/>
  <c r="D60" i="1" s="1"/>
  <c r="C60" i="1"/>
  <c r="B60" i="1"/>
  <c r="AG59" i="1"/>
  <c r="AJ59" i="1" s="1"/>
  <c r="AE59" i="1"/>
  <c r="AC59" i="1"/>
  <c r="AA59" i="1"/>
  <c r="Y59" i="1"/>
  <c r="W59" i="1"/>
  <c r="U59" i="1"/>
  <c r="S59" i="1"/>
  <c r="P59" i="1"/>
  <c r="Q59" i="1" s="1"/>
  <c r="O59" i="1"/>
  <c r="M59" i="1"/>
  <c r="L59" i="1"/>
  <c r="K59" i="1"/>
  <c r="J59" i="1"/>
  <c r="H59" i="1"/>
  <c r="E59" i="1"/>
  <c r="D59" i="1" s="1"/>
  <c r="C59" i="1"/>
  <c r="B59" i="1"/>
  <c r="AG58" i="1"/>
  <c r="AJ58" i="1" s="1"/>
  <c r="AE58" i="1"/>
  <c r="AC58" i="1"/>
  <c r="AA58" i="1"/>
  <c r="Y58" i="1"/>
  <c r="W58" i="1"/>
  <c r="U58" i="1"/>
  <c r="S58" i="1"/>
  <c r="P58" i="1"/>
  <c r="Q58" i="1" s="1"/>
  <c r="AN58" i="1" s="1"/>
  <c r="O58" i="1"/>
  <c r="M58" i="1"/>
  <c r="L58" i="1"/>
  <c r="K58" i="1"/>
  <c r="J58" i="1"/>
  <c r="H58" i="1"/>
  <c r="E58" i="1"/>
  <c r="D58" i="1" s="1"/>
  <c r="C58" i="1"/>
  <c r="B58" i="1"/>
  <c r="AG57" i="1"/>
  <c r="AJ57" i="1" s="1"/>
  <c r="AE57" i="1"/>
  <c r="AC57" i="1"/>
  <c r="AA57" i="1"/>
  <c r="Y57" i="1"/>
  <c r="W57" i="1"/>
  <c r="U57" i="1"/>
  <c r="S57" i="1"/>
  <c r="P57" i="1"/>
  <c r="Q57" i="1" s="1"/>
  <c r="O57" i="1"/>
  <c r="M57" i="1"/>
  <c r="L57" i="1"/>
  <c r="K57" i="1"/>
  <c r="J57" i="1"/>
  <c r="H57" i="1"/>
  <c r="E57" i="1"/>
  <c r="D57" i="1" s="1"/>
  <c r="C57" i="1"/>
  <c r="B57" i="1"/>
  <c r="AG56" i="1"/>
  <c r="AJ56" i="1" s="1"/>
  <c r="AE56" i="1"/>
  <c r="AC56" i="1"/>
  <c r="AA56" i="1"/>
  <c r="Y56" i="1"/>
  <c r="W56" i="1"/>
  <c r="U56" i="1"/>
  <c r="S56" i="1"/>
  <c r="P56" i="1"/>
  <c r="Q56" i="1" s="1"/>
  <c r="AN56" i="1" s="1"/>
  <c r="O56" i="1"/>
  <c r="M56" i="1"/>
  <c r="L56" i="1"/>
  <c r="K56" i="1"/>
  <c r="J56" i="1"/>
  <c r="H56" i="1"/>
  <c r="E56" i="1"/>
  <c r="D56" i="1" s="1"/>
  <c r="C56" i="1"/>
  <c r="B56" i="1"/>
  <c r="AG55" i="1"/>
  <c r="AJ55" i="1" s="1"/>
  <c r="AE55" i="1"/>
  <c r="AC55" i="1"/>
  <c r="AA55" i="1"/>
  <c r="Y55" i="1"/>
  <c r="W55" i="1"/>
  <c r="U55" i="1"/>
  <c r="S55" i="1"/>
  <c r="P55" i="1"/>
  <c r="Q55" i="1" s="1"/>
  <c r="O55" i="1"/>
  <c r="M55" i="1"/>
  <c r="L55" i="1"/>
  <c r="K55" i="1"/>
  <c r="J55" i="1"/>
  <c r="H55" i="1"/>
  <c r="E55" i="1"/>
  <c r="D55" i="1" s="1"/>
  <c r="C55" i="1"/>
  <c r="B55" i="1"/>
  <c r="AG54" i="1"/>
  <c r="AJ54" i="1" s="1"/>
  <c r="AE54" i="1"/>
  <c r="AC54" i="1"/>
  <c r="AA54" i="1"/>
  <c r="Y54" i="1"/>
  <c r="W54" i="1"/>
  <c r="U54" i="1"/>
  <c r="S54" i="1"/>
  <c r="P54" i="1"/>
  <c r="Q54" i="1" s="1"/>
  <c r="AN54" i="1" s="1"/>
  <c r="O54" i="1"/>
  <c r="M54" i="1"/>
  <c r="L54" i="1"/>
  <c r="K54" i="1"/>
  <c r="J54" i="1"/>
  <c r="H54" i="1"/>
  <c r="E54" i="1"/>
  <c r="D54" i="1" s="1"/>
  <c r="C54" i="1"/>
  <c r="B54" i="1"/>
  <c r="AG53" i="1"/>
  <c r="AJ53" i="1" s="1"/>
  <c r="AE53" i="1"/>
  <c r="AC53" i="1"/>
  <c r="AA53" i="1"/>
  <c r="Y53" i="1"/>
  <c r="W53" i="1"/>
  <c r="U53" i="1"/>
  <c r="S53" i="1"/>
  <c r="P53" i="1"/>
  <c r="Q53" i="1" s="1"/>
  <c r="O53" i="1"/>
  <c r="M53" i="1"/>
  <c r="L53" i="1"/>
  <c r="K53" i="1"/>
  <c r="J53" i="1"/>
  <c r="H53" i="1"/>
  <c r="E53" i="1"/>
  <c r="D53" i="1" s="1"/>
  <c r="C53" i="1"/>
  <c r="B53" i="1"/>
  <c r="AG52" i="1"/>
  <c r="AJ52" i="1" s="1"/>
  <c r="AE52" i="1"/>
  <c r="AC52" i="1"/>
  <c r="AA52" i="1"/>
  <c r="Y52" i="1"/>
  <c r="W52" i="1"/>
  <c r="U52" i="1"/>
  <c r="S52" i="1"/>
  <c r="P52" i="1"/>
  <c r="Q52" i="1" s="1"/>
  <c r="AN52" i="1" s="1"/>
  <c r="O52" i="1"/>
  <c r="M52" i="1"/>
  <c r="L52" i="1"/>
  <c r="K52" i="1"/>
  <c r="J52" i="1"/>
  <c r="H52" i="1"/>
  <c r="E52" i="1"/>
  <c r="D52" i="1"/>
  <c r="C52" i="1"/>
  <c r="B52" i="1"/>
  <c r="AG51" i="1"/>
  <c r="AJ51" i="1" s="1"/>
  <c r="AE51" i="1"/>
  <c r="AC51" i="1"/>
  <c r="AA51" i="1"/>
  <c r="Y51" i="1"/>
  <c r="W51" i="1"/>
  <c r="U51" i="1"/>
  <c r="S51" i="1"/>
  <c r="P51" i="1"/>
  <c r="Q51" i="1" s="1"/>
  <c r="O51" i="1"/>
  <c r="M51" i="1"/>
  <c r="L51" i="1"/>
  <c r="K51" i="1"/>
  <c r="J51" i="1"/>
  <c r="H51" i="1"/>
  <c r="E51" i="1"/>
  <c r="D51" i="1" s="1"/>
  <c r="C51" i="1"/>
  <c r="B51" i="1"/>
  <c r="AG50" i="1"/>
  <c r="AJ50" i="1" s="1"/>
  <c r="AE50" i="1"/>
  <c r="AC50" i="1"/>
  <c r="AA50" i="1"/>
  <c r="Y50" i="1"/>
  <c r="W50" i="1"/>
  <c r="U50" i="1"/>
  <c r="S50" i="1"/>
  <c r="P50" i="1"/>
  <c r="Q50" i="1" s="1"/>
  <c r="AN50" i="1" s="1"/>
  <c r="O50" i="1"/>
  <c r="M50" i="1"/>
  <c r="L50" i="1"/>
  <c r="K50" i="1"/>
  <c r="J50" i="1"/>
  <c r="H50" i="1"/>
  <c r="E50" i="1"/>
  <c r="D50" i="1" s="1"/>
  <c r="C50" i="1"/>
  <c r="B50" i="1"/>
  <c r="AG49" i="1"/>
  <c r="AJ49" i="1" s="1"/>
  <c r="AE49" i="1"/>
  <c r="AC49" i="1"/>
  <c r="AA49" i="1"/>
  <c r="Y49" i="1"/>
  <c r="W49" i="1"/>
  <c r="U49" i="1"/>
  <c r="S49" i="1"/>
  <c r="P49" i="1"/>
  <c r="Q49" i="1" s="1"/>
  <c r="O49" i="1"/>
  <c r="M49" i="1"/>
  <c r="L49" i="1"/>
  <c r="K49" i="1"/>
  <c r="J49" i="1"/>
  <c r="H49" i="1"/>
  <c r="E49" i="1"/>
  <c r="D49" i="1" s="1"/>
  <c r="C49" i="1"/>
  <c r="B49" i="1"/>
  <c r="AG48" i="1"/>
  <c r="AJ48" i="1" s="1"/>
  <c r="AE48" i="1"/>
  <c r="AC48" i="1"/>
  <c r="AA48" i="1"/>
  <c r="Y48" i="1"/>
  <c r="W48" i="1"/>
  <c r="U48" i="1"/>
  <c r="S48" i="1"/>
  <c r="P48" i="1"/>
  <c r="Q48" i="1" s="1"/>
  <c r="AN48" i="1" s="1"/>
  <c r="O48" i="1"/>
  <c r="M48" i="1"/>
  <c r="L48" i="1"/>
  <c r="K48" i="1"/>
  <c r="J48" i="1"/>
  <c r="H48" i="1"/>
  <c r="E48" i="1"/>
  <c r="D48" i="1"/>
  <c r="C48" i="1"/>
  <c r="B48" i="1"/>
  <c r="AG47" i="1"/>
  <c r="AJ47" i="1" s="1"/>
  <c r="AE47" i="1"/>
  <c r="AC47" i="1"/>
  <c r="AA47" i="1"/>
  <c r="Y47" i="1"/>
  <c r="W47" i="1"/>
  <c r="U47" i="1"/>
  <c r="S47" i="1"/>
  <c r="P47" i="1"/>
  <c r="Q47" i="1" s="1"/>
  <c r="O47" i="1"/>
  <c r="M47" i="1"/>
  <c r="L47" i="1"/>
  <c r="K47" i="1"/>
  <c r="J47" i="1"/>
  <c r="H47" i="1"/>
  <c r="E47" i="1"/>
  <c r="D47" i="1" s="1"/>
  <c r="C47" i="1"/>
  <c r="B47" i="1"/>
  <c r="AG46" i="1"/>
  <c r="AJ46" i="1" s="1"/>
  <c r="AE46" i="1"/>
  <c r="AC46" i="1"/>
  <c r="AA46" i="1"/>
  <c r="Y46" i="1"/>
  <c r="W46" i="1"/>
  <c r="U46" i="1"/>
  <c r="S46" i="1"/>
  <c r="P46" i="1"/>
  <c r="Q46" i="1" s="1"/>
  <c r="AM46" i="1" s="1"/>
  <c r="O46" i="1"/>
  <c r="M46" i="1"/>
  <c r="L46" i="1"/>
  <c r="K46" i="1"/>
  <c r="J46" i="1"/>
  <c r="H46" i="1"/>
  <c r="E46" i="1"/>
  <c r="D46" i="1" s="1"/>
  <c r="C46" i="1"/>
  <c r="B46" i="1"/>
  <c r="AG45" i="1"/>
  <c r="AJ45" i="1" s="1"/>
  <c r="AE45" i="1"/>
  <c r="AC45" i="1"/>
  <c r="AA45" i="1"/>
  <c r="Y45" i="1"/>
  <c r="W45" i="1"/>
  <c r="U45" i="1"/>
  <c r="S45" i="1"/>
  <c r="P45" i="1"/>
  <c r="Q45" i="1" s="1"/>
  <c r="AN45" i="1" s="1"/>
  <c r="O45" i="1"/>
  <c r="M45" i="1"/>
  <c r="L45" i="1"/>
  <c r="K45" i="1"/>
  <c r="J45" i="1"/>
  <c r="H45" i="1"/>
  <c r="E45" i="1"/>
  <c r="D45" i="1" s="1"/>
  <c r="C45" i="1"/>
  <c r="B45" i="1"/>
  <c r="AG44" i="1"/>
  <c r="AJ44" i="1" s="1"/>
  <c r="AE44" i="1"/>
  <c r="AC44" i="1"/>
  <c r="AA44" i="1"/>
  <c r="Y44" i="1"/>
  <c r="W44" i="1"/>
  <c r="U44" i="1"/>
  <c r="S44" i="1"/>
  <c r="P44" i="1"/>
  <c r="Q44" i="1" s="1"/>
  <c r="AN44" i="1" s="1"/>
  <c r="O44" i="1"/>
  <c r="M44" i="1"/>
  <c r="L44" i="1"/>
  <c r="K44" i="1"/>
  <c r="J44" i="1"/>
  <c r="H44" i="1"/>
  <c r="E44" i="1"/>
  <c r="D44" i="1" s="1"/>
  <c r="C44" i="1"/>
  <c r="B44" i="1"/>
  <c r="AG43" i="1"/>
  <c r="AJ43" i="1" s="1"/>
  <c r="AE43" i="1"/>
  <c r="AC43" i="1"/>
  <c r="AA43" i="1"/>
  <c r="Y43" i="1"/>
  <c r="W43" i="1"/>
  <c r="U43" i="1"/>
  <c r="S43" i="1"/>
  <c r="P43" i="1"/>
  <c r="Q43" i="1" s="1"/>
  <c r="O43" i="1"/>
  <c r="M43" i="1"/>
  <c r="L43" i="1"/>
  <c r="K43" i="1"/>
  <c r="J43" i="1"/>
  <c r="H43" i="1"/>
  <c r="E43" i="1"/>
  <c r="D43" i="1" s="1"/>
  <c r="C43" i="1"/>
  <c r="B43" i="1"/>
  <c r="AG42" i="1"/>
  <c r="AJ42" i="1" s="1"/>
  <c r="AE42" i="1"/>
  <c r="AC42" i="1"/>
  <c r="AA42" i="1"/>
  <c r="Y42" i="1"/>
  <c r="W42" i="1"/>
  <c r="U42" i="1"/>
  <c r="S42" i="1"/>
  <c r="P42" i="1"/>
  <c r="Q42" i="1" s="1"/>
  <c r="AN42" i="1" s="1"/>
  <c r="O42" i="1"/>
  <c r="M42" i="1"/>
  <c r="L42" i="1"/>
  <c r="K42" i="1"/>
  <c r="J42" i="1"/>
  <c r="H42" i="1"/>
  <c r="E42" i="1"/>
  <c r="D42" i="1" s="1"/>
  <c r="C42" i="1"/>
  <c r="B42" i="1"/>
  <c r="AG41" i="1"/>
  <c r="AJ41" i="1" s="1"/>
  <c r="AE41" i="1"/>
  <c r="AC41" i="1"/>
  <c r="AA41" i="1"/>
  <c r="Y41" i="1"/>
  <c r="W41" i="1"/>
  <c r="U41" i="1"/>
  <c r="S41" i="1"/>
  <c r="P41" i="1"/>
  <c r="Q41" i="1" s="1"/>
  <c r="O41" i="1"/>
  <c r="M41" i="1"/>
  <c r="L41" i="1"/>
  <c r="K41" i="1"/>
  <c r="J41" i="1"/>
  <c r="H41" i="1"/>
  <c r="E41" i="1"/>
  <c r="D41" i="1" s="1"/>
  <c r="C41" i="1"/>
  <c r="B41" i="1"/>
  <c r="AG40" i="1"/>
  <c r="AJ40" i="1" s="1"/>
  <c r="AE40" i="1"/>
  <c r="AC40" i="1"/>
  <c r="AA40" i="1"/>
  <c r="Y40" i="1"/>
  <c r="W40" i="1"/>
  <c r="U40" i="1"/>
  <c r="S40" i="1"/>
  <c r="P40" i="1"/>
  <c r="Q40" i="1" s="1"/>
  <c r="AN40" i="1" s="1"/>
  <c r="O40" i="1"/>
  <c r="M40" i="1"/>
  <c r="L40" i="1"/>
  <c r="K40" i="1"/>
  <c r="J40" i="1"/>
  <c r="H40" i="1"/>
  <c r="E40" i="1"/>
  <c r="D40" i="1" s="1"/>
  <c r="C40" i="1"/>
  <c r="B40" i="1"/>
  <c r="AG39" i="1"/>
  <c r="AJ39" i="1" s="1"/>
  <c r="AE39" i="1"/>
  <c r="AC39" i="1"/>
  <c r="AA39" i="1"/>
  <c r="Y39" i="1"/>
  <c r="W39" i="1"/>
  <c r="U39" i="1"/>
  <c r="S39" i="1"/>
  <c r="P39" i="1"/>
  <c r="Q39" i="1" s="1"/>
  <c r="O39" i="1"/>
  <c r="M39" i="1"/>
  <c r="L39" i="1"/>
  <c r="K39" i="1"/>
  <c r="J39" i="1"/>
  <c r="H39" i="1"/>
  <c r="E39" i="1"/>
  <c r="D39" i="1" s="1"/>
  <c r="C39" i="1"/>
  <c r="B39" i="1"/>
  <c r="AG38" i="1"/>
  <c r="AJ38" i="1" s="1"/>
  <c r="AE38" i="1"/>
  <c r="AC38" i="1"/>
  <c r="AA38" i="1"/>
  <c r="Y38" i="1"/>
  <c r="W38" i="1"/>
  <c r="U38" i="1"/>
  <c r="S38" i="1"/>
  <c r="P38" i="1"/>
  <c r="Q38" i="1" s="1"/>
  <c r="AN38" i="1" s="1"/>
  <c r="O38" i="1"/>
  <c r="M38" i="1"/>
  <c r="L38" i="1"/>
  <c r="K38" i="1"/>
  <c r="J38" i="1"/>
  <c r="H38" i="1"/>
  <c r="E38" i="1"/>
  <c r="D38" i="1" s="1"/>
  <c r="C38" i="1"/>
  <c r="B38" i="1"/>
  <c r="AG37" i="1"/>
  <c r="AJ37" i="1" s="1"/>
  <c r="AE37" i="1"/>
  <c r="AC37" i="1"/>
  <c r="AA37" i="1"/>
  <c r="Y37" i="1"/>
  <c r="W37" i="1"/>
  <c r="U37" i="1"/>
  <c r="S37" i="1"/>
  <c r="P37" i="1"/>
  <c r="Q37" i="1" s="1"/>
  <c r="AN37" i="1" s="1"/>
  <c r="O37" i="1"/>
  <c r="M37" i="1"/>
  <c r="L37" i="1"/>
  <c r="K37" i="1"/>
  <c r="J37" i="1"/>
  <c r="H37" i="1"/>
  <c r="E37" i="1"/>
  <c r="D37" i="1" s="1"/>
  <c r="C37" i="1"/>
  <c r="B37" i="1"/>
  <c r="AG36" i="1"/>
  <c r="AJ36" i="1" s="1"/>
  <c r="AE36" i="1"/>
  <c r="AC36" i="1"/>
  <c r="AA36" i="1"/>
  <c r="Y36" i="1"/>
  <c r="W36" i="1"/>
  <c r="U36" i="1"/>
  <c r="S36" i="1"/>
  <c r="P36" i="1"/>
  <c r="Q36" i="1" s="1"/>
  <c r="AN36" i="1" s="1"/>
  <c r="O36" i="1"/>
  <c r="M36" i="1"/>
  <c r="L36" i="1"/>
  <c r="K36" i="1"/>
  <c r="J36" i="1"/>
  <c r="H36" i="1"/>
  <c r="E36" i="1"/>
  <c r="D36" i="1" s="1"/>
  <c r="C36" i="1"/>
  <c r="B36" i="1"/>
  <c r="AG35" i="1"/>
  <c r="AJ35" i="1" s="1"/>
  <c r="AE35" i="1"/>
  <c r="AC35" i="1"/>
  <c r="AA35" i="1"/>
  <c r="Y35" i="1"/>
  <c r="W35" i="1"/>
  <c r="U35" i="1"/>
  <c r="S35" i="1"/>
  <c r="P35" i="1"/>
  <c r="Q35" i="1" s="1"/>
  <c r="O35" i="1"/>
  <c r="M35" i="1"/>
  <c r="L35" i="1"/>
  <c r="K35" i="1"/>
  <c r="J35" i="1"/>
  <c r="H35" i="1"/>
  <c r="E35" i="1"/>
  <c r="D35" i="1" s="1"/>
  <c r="C35" i="1"/>
  <c r="B35" i="1"/>
  <c r="AG34" i="1"/>
  <c r="AJ34" i="1" s="1"/>
  <c r="AE34" i="1"/>
  <c r="AC34" i="1"/>
  <c r="AA34" i="1"/>
  <c r="Y34" i="1"/>
  <c r="W34" i="1"/>
  <c r="U34" i="1"/>
  <c r="S34" i="1"/>
  <c r="P34" i="1"/>
  <c r="Q34" i="1" s="1"/>
  <c r="AN34" i="1" s="1"/>
  <c r="O34" i="1"/>
  <c r="M34" i="1"/>
  <c r="L34" i="1"/>
  <c r="K34" i="1"/>
  <c r="J34" i="1"/>
  <c r="H34" i="1"/>
  <c r="E34" i="1"/>
  <c r="D34" i="1" s="1"/>
  <c r="C34" i="1"/>
  <c r="B34" i="1"/>
  <c r="AG33" i="1"/>
  <c r="AJ33" i="1" s="1"/>
  <c r="AE33" i="1"/>
  <c r="AC33" i="1"/>
  <c r="AA33" i="1"/>
  <c r="Y33" i="1"/>
  <c r="W33" i="1"/>
  <c r="U33" i="1"/>
  <c r="S33" i="1"/>
  <c r="P33" i="1"/>
  <c r="Q33" i="1" s="1"/>
  <c r="O33" i="1"/>
  <c r="M33" i="1"/>
  <c r="L33" i="1"/>
  <c r="K33" i="1"/>
  <c r="J33" i="1"/>
  <c r="H33" i="1"/>
  <c r="E33" i="1"/>
  <c r="D33" i="1" s="1"/>
  <c r="C33" i="1"/>
  <c r="B33" i="1"/>
  <c r="AG32" i="1"/>
  <c r="AJ32" i="1" s="1"/>
  <c r="AE32" i="1"/>
  <c r="AC32" i="1"/>
  <c r="AA32" i="1"/>
  <c r="Y32" i="1"/>
  <c r="W32" i="1"/>
  <c r="U32" i="1"/>
  <c r="S32" i="1"/>
  <c r="P32" i="1"/>
  <c r="Q32" i="1" s="1"/>
  <c r="AN32" i="1" s="1"/>
  <c r="O32" i="1"/>
  <c r="M32" i="1"/>
  <c r="L32" i="1"/>
  <c r="K32" i="1"/>
  <c r="J32" i="1"/>
  <c r="H32" i="1"/>
  <c r="E32" i="1"/>
  <c r="D32" i="1" s="1"/>
  <c r="C32" i="1"/>
  <c r="B32" i="1"/>
  <c r="AG31" i="1"/>
  <c r="AJ31" i="1" s="1"/>
  <c r="AE31" i="1"/>
  <c r="AC31" i="1"/>
  <c r="AA31" i="1"/>
  <c r="Y31" i="1"/>
  <c r="W31" i="1"/>
  <c r="U31" i="1"/>
  <c r="S31" i="1"/>
  <c r="P31" i="1"/>
  <c r="Q31" i="1" s="1"/>
  <c r="O31" i="1"/>
  <c r="M31" i="1"/>
  <c r="L31" i="1"/>
  <c r="K31" i="1"/>
  <c r="J31" i="1"/>
  <c r="H31" i="1"/>
  <c r="E31" i="1"/>
  <c r="D31" i="1" s="1"/>
  <c r="C31" i="1"/>
  <c r="B31" i="1"/>
  <c r="AG30" i="1"/>
  <c r="AJ30" i="1" s="1"/>
  <c r="AE30" i="1"/>
  <c r="AC30" i="1"/>
  <c r="AA30" i="1"/>
  <c r="Y30" i="1"/>
  <c r="W30" i="1"/>
  <c r="U30" i="1"/>
  <c r="S30" i="1"/>
  <c r="P30" i="1"/>
  <c r="Q30" i="1" s="1"/>
  <c r="AN30" i="1" s="1"/>
  <c r="O30" i="1"/>
  <c r="M30" i="1"/>
  <c r="L30" i="1"/>
  <c r="K30" i="1"/>
  <c r="J30" i="1"/>
  <c r="H30" i="1"/>
  <c r="E30" i="1"/>
  <c r="D30" i="1" s="1"/>
  <c r="C30" i="1"/>
  <c r="B30" i="1"/>
  <c r="AG29" i="1"/>
  <c r="AJ29" i="1" s="1"/>
  <c r="AE29" i="1"/>
  <c r="AC29" i="1"/>
  <c r="AA29" i="1"/>
  <c r="Y29" i="1"/>
  <c r="W29" i="1"/>
  <c r="U29" i="1"/>
  <c r="S29" i="1"/>
  <c r="P29" i="1"/>
  <c r="Q29" i="1" s="1"/>
  <c r="AN29" i="1" s="1"/>
  <c r="O29" i="1"/>
  <c r="M29" i="1"/>
  <c r="L29" i="1"/>
  <c r="K29" i="1"/>
  <c r="J29" i="1"/>
  <c r="H29" i="1"/>
  <c r="E29" i="1"/>
  <c r="D29" i="1" s="1"/>
  <c r="C29" i="1"/>
  <c r="B29" i="1"/>
  <c r="AG28" i="1"/>
  <c r="AJ28" i="1" s="1"/>
  <c r="AE28" i="1"/>
  <c r="AC28" i="1"/>
  <c r="AA28" i="1"/>
  <c r="Y28" i="1"/>
  <c r="W28" i="1"/>
  <c r="U28" i="1"/>
  <c r="S28" i="1"/>
  <c r="P28" i="1"/>
  <c r="Q28" i="1" s="1"/>
  <c r="AN28" i="1" s="1"/>
  <c r="O28" i="1"/>
  <c r="M28" i="1"/>
  <c r="L28" i="1"/>
  <c r="K28" i="1"/>
  <c r="J28" i="1"/>
  <c r="H28" i="1"/>
  <c r="E28" i="1"/>
  <c r="D28" i="1" s="1"/>
  <c r="C28" i="1"/>
  <c r="B28" i="1"/>
  <c r="AG27" i="1"/>
  <c r="AJ27" i="1" s="1"/>
  <c r="AE27" i="1"/>
  <c r="AC27" i="1"/>
  <c r="AA27" i="1"/>
  <c r="Y27" i="1"/>
  <c r="W27" i="1"/>
  <c r="U27" i="1"/>
  <c r="S27" i="1"/>
  <c r="P27" i="1"/>
  <c r="Q27" i="1" s="1"/>
  <c r="O27" i="1"/>
  <c r="M27" i="1"/>
  <c r="L27" i="1"/>
  <c r="K27" i="1"/>
  <c r="J27" i="1"/>
  <c r="H27" i="1"/>
  <c r="E27" i="1"/>
  <c r="D27" i="1" s="1"/>
  <c r="C27" i="1"/>
  <c r="B27" i="1"/>
  <c r="AG26" i="1"/>
  <c r="AJ26" i="1" s="1"/>
  <c r="AE26" i="1"/>
  <c r="AC26" i="1"/>
  <c r="AA26" i="1"/>
  <c r="Y26" i="1"/>
  <c r="W26" i="1"/>
  <c r="U26" i="1"/>
  <c r="S26" i="1"/>
  <c r="P26" i="1"/>
  <c r="Q26" i="1" s="1"/>
  <c r="AN26" i="1" s="1"/>
  <c r="O26" i="1"/>
  <c r="M26" i="1"/>
  <c r="L26" i="1"/>
  <c r="K26" i="1"/>
  <c r="J26" i="1"/>
  <c r="H26" i="1"/>
  <c r="E26" i="1"/>
  <c r="D26" i="1" s="1"/>
  <c r="C26" i="1"/>
  <c r="B26" i="1"/>
  <c r="AG25" i="1"/>
  <c r="AJ25" i="1" s="1"/>
  <c r="AE25" i="1"/>
  <c r="AC25" i="1"/>
  <c r="AA25" i="1"/>
  <c r="Y25" i="1"/>
  <c r="W25" i="1"/>
  <c r="U25" i="1"/>
  <c r="S25" i="1"/>
  <c r="P25" i="1"/>
  <c r="Q25" i="1" s="1"/>
  <c r="O25" i="1"/>
  <c r="M25" i="1"/>
  <c r="L25" i="1"/>
  <c r="K25" i="1"/>
  <c r="J25" i="1"/>
  <c r="H25" i="1"/>
  <c r="E25" i="1"/>
  <c r="D25" i="1" s="1"/>
  <c r="C25" i="1"/>
  <c r="B25" i="1"/>
  <c r="AG24" i="1"/>
  <c r="AJ24" i="1" s="1"/>
  <c r="AE24" i="1"/>
  <c r="AC24" i="1"/>
  <c r="AA24" i="1"/>
  <c r="Y24" i="1"/>
  <c r="W24" i="1"/>
  <c r="U24" i="1"/>
  <c r="S24" i="1"/>
  <c r="P24" i="1"/>
  <c r="Q24" i="1" s="1"/>
  <c r="AN24" i="1" s="1"/>
  <c r="O24" i="1"/>
  <c r="M24" i="1"/>
  <c r="L24" i="1"/>
  <c r="K24" i="1"/>
  <c r="J24" i="1"/>
  <c r="H24" i="1"/>
  <c r="E24" i="1"/>
  <c r="D24" i="1" s="1"/>
  <c r="C24" i="1"/>
  <c r="B24" i="1"/>
  <c r="AG23" i="1"/>
  <c r="AJ23" i="1" s="1"/>
  <c r="AE23" i="1"/>
  <c r="AC23" i="1"/>
  <c r="AA23" i="1"/>
  <c r="Y23" i="1"/>
  <c r="W23" i="1"/>
  <c r="U23" i="1"/>
  <c r="S23" i="1"/>
  <c r="P23" i="1"/>
  <c r="Q23" i="1" s="1"/>
  <c r="O23" i="1"/>
  <c r="M23" i="1"/>
  <c r="L23" i="1"/>
  <c r="K23" i="1"/>
  <c r="J23" i="1"/>
  <c r="H23" i="1"/>
  <c r="E23" i="1"/>
  <c r="D23" i="1" s="1"/>
  <c r="C23" i="1"/>
  <c r="B23" i="1"/>
  <c r="AG22" i="1"/>
  <c r="AJ22" i="1" s="1"/>
  <c r="AE22" i="1"/>
  <c r="AC22" i="1"/>
  <c r="AA22" i="1"/>
  <c r="Y22" i="1"/>
  <c r="W22" i="1"/>
  <c r="U22" i="1"/>
  <c r="S22" i="1"/>
  <c r="P22" i="1"/>
  <c r="Q22" i="1" s="1"/>
  <c r="AN22" i="1" s="1"/>
  <c r="O22" i="1"/>
  <c r="M22" i="1"/>
  <c r="L22" i="1"/>
  <c r="K22" i="1"/>
  <c r="J22" i="1"/>
  <c r="H22" i="1"/>
  <c r="E22" i="1"/>
  <c r="D22" i="1" s="1"/>
  <c r="C22" i="1"/>
  <c r="B22" i="1"/>
  <c r="AG21" i="1"/>
  <c r="AJ21" i="1" s="1"/>
  <c r="AE21" i="1"/>
  <c r="AC21" i="1"/>
  <c r="AA21" i="1"/>
  <c r="Y21" i="1"/>
  <c r="W21" i="1"/>
  <c r="U21" i="1"/>
  <c r="S21" i="1"/>
  <c r="P21" i="1"/>
  <c r="Q21" i="1" s="1"/>
  <c r="AN21" i="1" s="1"/>
  <c r="O21" i="1"/>
  <c r="M21" i="1"/>
  <c r="L21" i="1"/>
  <c r="K21" i="1"/>
  <c r="J21" i="1"/>
  <c r="H21" i="1"/>
  <c r="E21" i="1"/>
  <c r="D21" i="1" s="1"/>
  <c r="C21" i="1"/>
  <c r="B21" i="1"/>
  <c r="AG20" i="1"/>
  <c r="AJ20" i="1" s="1"/>
  <c r="AE20" i="1"/>
  <c r="AC20" i="1"/>
  <c r="AA20" i="1"/>
  <c r="Y20" i="1"/>
  <c r="W20" i="1"/>
  <c r="U20" i="1"/>
  <c r="S20" i="1"/>
  <c r="P20" i="1"/>
  <c r="Q20" i="1" s="1"/>
  <c r="AN20" i="1" s="1"/>
  <c r="O20" i="1"/>
  <c r="M20" i="1"/>
  <c r="L20" i="1"/>
  <c r="K20" i="1"/>
  <c r="J20" i="1"/>
  <c r="H20" i="1"/>
  <c r="E20" i="1"/>
  <c r="D20" i="1" s="1"/>
  <c r="C20" i="1"/>
  <c r="B20" i="1"/>
  <c r="AG19" i="1"/>
  <c r="AJ19" i="1" s="1"/>
  <c r="AE19" i="1"/>
  <c r="AC19" i="1"/>
  <c r="AA19" i="1"/>
  <c r="Y19" i="1"/>
  <c r="W19" i="1"/>
  <c r="U19" i="1"/>
  <c r="S19" i="1"/>
  <c r="P19" i="1"/>
  <c r="Q19" i="1" s="1"/>
  <c r="O19" i="1"/>
  <c r="M19" i="1"/>
  <c r="L19" i="1"/>
  <c r="K19" i="1"/>
  <c r="J19" i="1"/>
  <c r="H19" i="1"/>
  <c r="E19" i="1"/>
  <c r="D19" i="1" s="1"/>
  <c r="C19" i="1"/>
  <c r="B19" i="1"/>
  <c r="AG18" i="1"/>
  <c r="AJ18" i="1" s="1"/>
  <c r="AE18" i="1"/>
  <c r="AC18" i="1"/>
  <c r="AA18" i="1"/>
  <c r="Y18" i="1"/>
  <c r="W18" i="1"/>
  <c r="U18" i="1"/>
  <c r="S18" i="1"/>
  <c r="P18" i="1"/>
  <c r="Q18" i="1" s="1"/>
  <c r="AN18" i="1" s="1"/>
  <c r="O18" i="1"/>
  <c r="M18" i="1"/>
  <c r="L18" i="1"/>
  <c r="K18" i="1"/>
  <c r="J18" i="1"/>
  <c r="H18" i="1"/>
  <c r="E18" i="1"/>
  <c r="D18" i="1" s="1"/>
  <c r="C18" i="1"/>
  <c r="B18" i="1"/>
  <c r="AG17" i="1"/>
  <c r="AJ17" i="1" s="1"/>
  <c r="AE17" i="1"/>
  <c r="AC17" i="1"/>
  <c r="AA17" i="1"/>
  <c r="Y17" i="1"/>
  <c r="W17" i="1"/>
  <c r="U17" i="1"/>
  <c r="S17" i="1"/>
  <c r="P17" i="1"/>
  <c r="Q17" i="1" s="1"/>
  <c r="O17" i="1"/>
  <c r="M17" i="1"/>
  <c r="L17" i="1"/>
  <c r="K17" i="1"/>
  <c r="J17" i="1"/>
  <c r="H17" i="1"/>
  <c r="E17" i="1"/>
  <c r="D17" i="1" s="1"/>
  <c r="C17" i="1"/>
  <c r="B17" i="1"/>
  <c r="AG16" i="1"/>
  <c r="AJ16" i="1" s="1"/>
  <c r="AE16" i="1"/>
  <c r="AC16" i="1"/>
  <c r="AA16" i="1"/>
  <c r="Y16" i="1"/>
  <c r="W16" i="1"/>
  <c r="U16" i="1"/>
  <c r="S16" i="1"/>
  <c r="P16" i="1"/>
  <c r="Q16" i="1" s="1"/>
  <c r="AN16" i="1" s="1"/>
  <c r="O16" i="1"/>
  <c r="M16" i="1"/>
  <c r="L16" i="1"/>
  <c r="K16" i="1"/>
  <c r="J16" i="1"/>
  <c r="H16" i="1"/>
  <c r="E16" i="1"/>
  <c r="D16" i="1" s="1"/>
  <c r="C16" i="1"/>
  <c r="B16" i="1"/>
  <c r="AG15" i="1"/>
  <c r="AJ15" i="1" s="1"/>
  <c r="AE15" i="1"/>
  <c r="AC15" i="1"/>
  <c r="AA15" i="1"/>
  <c r="Y15" i="1"/>
  <c r="W15" i="1"/>
  <c r="U15" i="1"/>
  <c r="S15" i="1"/>
  <c r="P15" i="1"/>
  <c r="Q15" i="1" s="1"/>
  <c r="O15" i="1"/>
  <c r="M15" i="1"/>
  <c r="L15" i="1"/>
  <c r="K15" i="1"/>
  <c r="J15" i="1"/>
  <c r="H15" i="1"/>
  <c r="E15" i="1"/>
  <c r="D15" i="1" s="1"/>
  <c r="C15" i="1"/>
  <c r="B15" i="1"/>
  <c r="AG14" i="1"/>
  <c r="AJ14" i="1" s="1"/>
  <c r="AE14" i="1"/>
  <c r="AC14" i="1"/>
  <c r="AA14" i="1"/>
  <c r="Y14" i="1"/>
  <c r="W14" i="1"/>
  <c r="U14" i="1"/>
  <c r="S14" i="1"/>
  <c r="P14" i="1"/>
  <c r="Q14" i="1" s="1"/>
  <c r="AN14" i="1" s="1"/>
  <c r="O14" i="1"/>
  <c r="M14" i="1"/>
  <c r="L14" i="1"/>
  <c r="K14" i="1"/>
  <c r="J14" i="1"/>
  <c r="H14" i="1"/>
  <c r="E14" i="1"/>
  <c r="D14" i="1" s="1"/>
  <c r="C14" i="1"/>
  <c r="B14" i="1"/>
  <c r="AG13" i="1"/>
  <c r="AJ13" i="1" s="1"/>
  <c r="AE13" i="1"/>
  <c r="AC13" i="1"/>
  <c r="AA13" i="1"/>
  <c r="Y13" i="1"/>
  <c r="W13" i="1"/>
  <c r="U13" i="1"/>
  <c r="S13" i="1"/>
  <c r="P13" i="1"/>
  <c r="Q13" i="1" s="1"/>
  <c r="AN13" i="1" s="1"/>
  <c r="O13" i="1"/>
  <c r="M13" i="1"/>
  <c r="L13" i="1"/>
  <c r="K13" i="1"/>
  <c r="J13" i="1"/>
  <c r="H13" i="1"/>
  <c r="E13" i="1"/>
  <c r="D13" i="1" s="1"/>
  <c r="C13" i="1"/>
  <c r="B13" i="1"/>
  <c r="AG12" i="1"/>
  <c r="AJ12" i="1" s="1"/>
  <c r="AE12" i="1"/>
  <c r="AC12" i="1"/>
  <c r="AA12" i="1"/>
  <c r="Y12" i="1"/>
  <c r="W12" i="1"/>
  <c r="U12" i="1"/>
  <c r="S12" i="1"/>
  <c r="P12" i="1"/>
  <c r="Q12" i="1" s="1"/>
  <c r="AN12" i="1" s="1"/>
  <c r="O12" i="1"/>
  <c r="M12" i="1"/>
  <c r="L12" i="1"/>
  <c r="K12" i="1"/>
  <c r="J12" i="1"/>
  <c r="H12" i="1"/>
  <c r="E12" i="1"/>
  <c r="D12" i="1" s="1"/>
  <c r="C12" i="1"/>
  <c r="B12" i="1"/>
  <c r="AG11" i="1"/>
  <c r="AJ11" i="1" s="1"/>
  <c r="AE11" i="1"/>
  <c r="AC11" i="1"/>
  <c r="AA11" i="1"/>
  <c r="Y11" i="1"/>
  <c r="W11" i="1"/>
  <c r="U11" i="1"/>
  <c r="S11" i="1"/>
  <c r="P11" i="1"/>
  <c r="Q11" i="1" s="1"/>
  <c r="O11" i="1"/>
  <c r="M11" i="1"/>
  <c r="L11" i="1"/>
  <c r="K11" i="1"/>
  <c r="J11" i="1"/>
  <c r="H11" i="1"/>
  <c r="E11" i="1"/>
  <c r="D11" i="1" s="1"/>
  <c r="C11" i="1"/>
  <c r="B11" i="1"/>
  <c r="AG10" i="1"/>
  <c r="AJ10" i="1" s="1"/>
  <c r="AE10" i="1"/>
  <c r="AC10" i="1"/>
  <c r="AA10" i="1"/>
  <c r="Y10" i="1"/>
  <c r="W10" i="1"/>
  <c r="U10" i="1"/>
  <c r="S10" i="1"/>
  <c r="P10" i="1"/>
  <c r="Q10" i="1" s="1"/>
  <c r="AN10" i="1" s="1"/>
  <c r="O10" i="1"/>
  <c r="M10" i="1"/>
  <c r="L10" i="1"/>
  <c r="K10" i="1"/>
  <c r="J10" i="1"/>
  <c r="H10" i="1"/>
  <c r="E10" i="1"/>
  <c r="D10" i="1" s="1"/>
  <c r="C10" i="1"/>
  <c r="B10" i="1"/>
  <c r="P9" i="1"/>
  <c r="Q9" i="1" s="1"/>
  <c r="O9" i="1"/>
  <c r="M9" i="1"/>
  <c r="L9" i="1"/>
  <c r="K9" i="1"/>
  <c r="J9" i="1"/>
  <c r="H9" i="1"/>
  <c r="E9" i="1"/>
  <c r="C9" i="1"/>
  <c r="B9" i="1"/>
  <c r="W9" i="1" l="1"/>
  <c r="AE9" i="1"/>
  <c r="Y9" i="1"/>
  <c r="AG9" i="1"/>
  <c r="AJ9" i="1" s="1"/>
  <c r="S9" i="1"/>
  <c r="AA9" i="1"/>
  <c r="U9" i="1"/>
  <c r="AC9" i="1"/>
  <c r="D9" i="1"/>
  <c r="B4" i="1"/>
  <c r="AN148" i="1"/>
  <c r="AN123" i="1"/>
  <c r="AN127" i="1"/>
  <c r="AN131" i="1"/>
  <c r="AN135" i="1"/>
  <c r="AN139" i="1"/>
  <c r="AN143" i="1"/>
  <c r="AN146" i="1"/>
  <c r="AN92" i="1"/>
  <c r="AN125" i="1"/>
  <c r="AN129" i="1"/>
  <c r="AN133" i="1"/>
  <c r="AN137" i="1"/>
  <c r="AN141" i="1"/>
  <c r="AN183" i="1"/>
  <c r="AN187" i="1"/>
  <c r="AN191" i="1"/>
  <c r="AN185" i="1"/>
  <c r="AN189" i="1"/>
  <c r="AK222" i="1"/>
  <c r="AM222" i="1"/>
  <c r="AN11" i="1"/>
  <c r="AK11" i="1"/>
  <c r="AN17" i="1"/>
  <c r="AK17" i="1"/>
  <c r="AN23" i="1"/>
  <c r="AK23" i="1"/>
  <c r="AN27" i="1"/>
  <c r="AK27" i="1"/>
  <c r="AN33" i="1"/>
  <c r="AK33" i="1"/>
  <c r="AN39" i="1"/>
  <c r="AK39" i="1"/>
  <c r="AN43" i="1"/>
  <c r="AK43" i="1"/>
  <c r="AM224" i="1"/>
  <c r="AK224" i="1"/>
  <c r="AN231" i="1"/>
  <c r="AK231" i="1"/>
  <c r="AN239" i="1"/>
  <c r="AK239" i="1"/>
  <c r="AN247" i="1"/>
  <c r="AK247" i="1"/>
  <c r="AN15" i="1"/>
  <c r="AK15" i="1"/>
  <c r="AN25" i="1"/>
  <c r="AK25" i="1"/>
  <c r="AN31" i="1"/>
  <c r="AK31" i="1"/>
  <c r="AN35" i="1"/>
  <c r="AK35" i="1"/>
  <c r="AN41" i="1"/>
  <c r="AK41" i="1"/>
  <c r="AN227" i="1"/>
  <c r="AK227" i="1"/>
  <c r="AN235" i="1"/>
  <c r="AK235" i="1"/>
  <c r="AN243" i="1"/>
  <c r="AK243" i="1"/>
  <c r="AM251" i="1"/>
  <c r="AK251" i="1"/>
  <c r="AN19" i="1"/>
  <c r="AK19" i="1"/>
  <c r="AK13" i="1"/>
  <c r="AK29" i="1"/>
  <c r="AI148" i="1"/>
  <c r="AN218" i="1"/>
  <c r="AK229" i="1"/>
  <c r="AK237" i="1"/>
  <c r="AK245" i="1"/>
  <c r="AI264" i="1"/>
  <c r="AK21" i="1"/>
  <c r="AK37" i="1"/>
  <c r="AK45" i="1"/>
  <c r="AI218" i="1"/>
  <c r="AK225" i="1"/>
  <c r="AK233" i="1"/>
  <c r="AK241" i="1"/>
  <c r="AK249" i="1"/>
  <c r="AN9" i="1"/>
  <c r="AK9" i="1"/>
  <c r="AK47" i="1"/>
  <c r="AN47" i="1"/>
  <c r="AM47" i="1"/>
  <c r="AI47" i="1"/>
  <c r="AM10" i="1"/>
  <c r="AK10" i="1"/>
  <c r="AK12" i="1"/>
  <c r="AK14" i="1"/>
  <c r="AK16" i="1"/>
  <c r="AK18" i="1"/>
  <c r="AK20" i="1"/>
  <c r="AK22" i="1"/>
  <c r="AK24" i="1"/>
  <c r="AK26" i="1"/>
  <c r="AK28" i="1"/>
  <c r="AK30" i="1"/>
  <c r="AK32" i="1"/>
  <c r="AK34" i="1"/>
  <c r="AK36" i="1"/>
  <c r="AK38" i="1"/>
  <c r="AK40" i="1"/>
  <c r="AK42" i="1"/>
  <c r="AK44" i="1"/>
  <c r="AK46" i="1"/>
  <c r="AM49" i="1"/>
  <c r="AK49" i="1"/>
  <c r="AM55" i="1"/>
  <c r="AK55" i="1"/>
  <c r="AM57" i="1"/>
  <c r="AK57" i="1"/>
  <c r="AM59" i="1"/>
  <c r="AK59" i="1"/>
  <c r="AM61" i="1"/>
  <c r="AK61" i="1"/>
  <c r="AM63" i="1"/>
  <c r="AK63" i="1"/>
  <c r="AM65" i="1"/>
  <c r="AK65" i="1"/>
  <c r="AM67" i="1"/>
  <c r="AK67" i="1"/>
  <c r="AM69" i="1"/>
  <c r="AK69" i="1"/>
  <c r="AM71" i="1"/>
  <c r="AK71" i="1"/>
  <c r="AM73" i="1"/>
  <c r="AK73" i="1"/>
  <c r="AM75" i="1"/>
  <c r="AK75" i="1"/>
  <c r="AM77" i="1"/>
  <c r="AK77" i="1"/>
  <c r="AM79" i="1"/>
  <c r="AK79" i="1"/>
  <c r="AM81" i="1"/>
  <c r="AK81" i="1"/>
  <c r="AM83" i="1"/>
  <c r="AK83" i="1"/>
  <c r="AM85" i="1"/>
  <c r="AK85" i="1"/>
  <c r="AM87" i="1"/>
  <c r="AK87" i="1"/>
  <c r="AM89" i="1"/>
  <c r="AK89" i="1"/>
  <c r="AM91" i="1"/>
  <c r="AK91" i="1"/>
  <c r="AM93" i="1"/>
  <c r="AK93" i="1"/>
  <c r="AM95" i="1"/>
  <c r="AK95" i="1"/>
  <c r="AM97" i="1"/>
  <c r="AK97" i="1"/>
  <c r="AM99" i="1"/>
  <c r="AK99" i="1"/>
  <c r="AN99" i="1"/>
  <c r="AI99" i="1"/>
  <c r="AL99" i="1" s="1"/>
  <c r="AK100" i="1"/>
  <c r="AN100" i="1"/>
  <c r="AI100" i="1"/>
  <c r="AL100" i="1" s="1"/>
  <c r="AM100" i="1"/>
  <c r="AM101" i="1"/>
  <c r="AK101" i="1"/>
  <c r="AN101" i="1"/>
  <c r="AI101" i="1"/>
  <c r="AL101" i="1" s="1"/>
  <c r="AK102" i="1"/>
  <c r="AN102" i="1"/>
  <c r="AI102" i="1"/>
  <c r="AL102" i="1" s="1"/>
  <c r="AM102" i="1"/>
  <c r="AM103" i="1"/>
  <c r="AK103" i="1"/>
  <c r="AN103" i="1"/>
  <c r="AI103" i="1"/>
  <c r="AL103" i="1" s="1"/>
  <c r="AK104" i="1"/>
  <c r="AN104" i="1"/>
  <c r="AI104" i="1"/>
  <c r="AL104" i="1" s="1"/>
  <c r="AM104" i="1"/>
  <c r="AM105" i="1"/>
  <c r="AK105" i="1"/>
  <c r="AN105" i="1"/>
  <c r="AI105" i="1"/>
  <c r="AL105" i="1" s="1"/>
  <c r="AK106" i="1"/>
  <c r="AN106" i="1"/>
  <c r="AI106" i="1"/>
  <c r="AL106" i="1" s="1"/>
  <c r="AM106" i="1"/>
  <c r="AM107" i="1"/>
  <c r="AK107" i="1"/>
  <c r="AN107" i="1"/>
  <c r="AI107" i="1"/>
  <c r="AL107" i="1" s="1"/>
  <c r="AK108" i="1"/>
  <c r="AN108" i="1"/>
  <c r="AI108" i="1"/>
  <c r="AL108" i="1" s="1"/>
  <c r="AM108" i="1"/>
  <c r="AM109" i="1"/>
  <c r="AK109" i="1"/>
  <c r="AN109" i="1"/>
  <c r="AI109" i="1"/>
  <c r="AL109" i="1" s="1"/>
  <c r="AK110" i="1"/>
  <c r="AN110" i="1"/>
  <c r="AI110" i="1"/>
  <c r="AL110" i="1" s="1"/>
  <c r="AM110" i="1"/>
  <c r="AM111" i="1"/>
  <c r="AK111" i="1"/>
  <c r="AN111" i="1"/>
  <c r="AI111" i="1"/>
  <c r="AL111" i="1" s="1"/>
  <c r="AK112" i="1"/>
  <c r="AN112" i="1"/>
  <c r="AI112" i="1"/>
  <c r="AL112" i="1" s="1"/>
  <c r="AM112" i="1"/>
  <c r="AM113" i="1"/>
  <c r="AK113" i="1"/>
  <c r="AN113" i="1"/>
  <c r="AI113" i="1"/>
  <c r="AL113" i="1" s="1"/>
  <c r="AK114" i="1"/>
  <c r="AN114" i="1"/>
  <c r="AI114" i="1"/>
  <c r="AL114" i="1" s="1"/>
  <c r="AM114" i="1"/>
  <c r="AM115" i="1"/>
  <c r="AK115" i="1"/>
  <c r="AN115" i="1"/>
  <c r="AI115" i="1"/>
  <c r="AL115" i="1" s="1"/>
  <c r="AM9" i="1"/>
  <c r="AM11" i="1"/>
  <c r="AM13" i="1"/>
  <c r="AM15" i="1"/>
  <c r="AM17" i="1"/>
  <c r="AM19" i="1"/>
  <c r="AM21" i="1"/>
  <c r="AM23" i="1"/>
  <c r="AM25" i="1"/>
  <c r="AM27" i="1"/>
  <c r="AM29" i="1"/>
  <c r="AM31" i="1"/>
  <c r="AM33" i="1"/>
  <c r="AM35" i="1"/>
  <c r="AM37" i="1"/>
  <c r="AM39" i="1"/>
  <c r="AM41" i="1"/>
  <c r="AM43" i="1"/>
  <c r="AM45" i="1"/>
  <c r="AM51" i="1"/>
  <c r="AK51" i="1"/>
  <c r="AM53" i="1"/>
  <c r="AK53" i="1"/>
  <c r="AI9" i="1"/>
  <c r="AL9" i="1" s="1"/>
  <c r="AI11" i="1"/>
  <c r="AI13" i="1"/>
  <c r="AL13" i="1" s="1"/>
  <c r="AI15" i="1"/>
  <c r="AL15" i="1" s="1"/>
  <c r="AI17" i="1"/>
  <c r="AL17" i="1" s="1"/>
  <c r="AI19" i="1"/>
  <c r="AI21" i="1"/>
  <c r="AL21" i="1" s="1"/>
  <c r="AI23" i="1"/>
  <c r="AL23" i="1" s="1"/>
  <c r="AI25" i="1"/>
  <c r="AL25" i="1" s="1"/>
  <c r="AI27" i="1"/>
  <c r="AI29" i="1"/>
  <c r="AL29" i="1" s="1"/>
  <c r="AI31" i="1"/>
  <c r="AL31" i="1" s="1"/>
  <c r="AI33" i="1"/>
  <c r="AL33" i="1" s="1"/>
  <c r="AI35" i="1"/>
  <c r="AI37" i="1"/>
  <c r="AL37" i="1" s="1"/>
  <c r="AI39" i="1"/>
  <c r="AL39" i="1" s="1"/>
  <c r="AI41" i="1"/>
  <c r="AL41" i="1" s="1"/>
  <c r="AI43" i="1"/>
  <c r="AI45" i="1"/>
  <c r="AL45" i="1" s="1"/>
  <c r="AI49" i="1"/>
  <c r="AL49" i="1" s="1"/>
  <c r="AI51" i="1"/>
  <c r="AL51" i="1" s="1"/>
  <c r="AI53" i="1"/>
  <c r="AI55" i="1"/>
  <c r="AL55" i="1" s="1"/>
  <c r="AI57" i="1"/>
  <c r="AL57" i="1" s="1"/>
  <c r="AI59" i="1"/>
  <c r="AL59" i="1" s="1"/>
  <c r="AI61" i="1"/>
  <c r="AI63" i="1"/>
  <c r="AL63" i="1" s="1"/>
  <c r="AI65" i="1"/>
  <c r="AL65" i="1" s="1"/>
  <c r="AI67" i="1"/>
  <c r="AL67" i="1" s="1"/>
  <c r="AI69" i="1"/>
  <c r="AI71" i="1"/>
  <c r="AL71" i="1" s="1"/>
  <c r="AI73" i="1"/>
  <c r="AL73" i="1" s="1"/>
  <c r="AI75" i="1"/>
  <c r="AL75" i="1" s="1"/>
  <c r="AI77" i="1"/>
  <c r="AI79" i="1"/>
  <c r="AL79" i="1" s="1"/>
  <c r="AI81" i="1"/>
  <c r="AL81" i="1" s="1"/>
  <c r="AI83" i="1"/>
  <c r="AL83" i="1" s="1"/>
  <c r="AI85" i="1"/>
  <c r="AI87" i="1"/>
  <c r="AL87" i="1" s="1"/>
  <c r="AI89" i="1"/>
  <c r="AL89" i="1" s="1"/>
  <c r="AI91" i="1"/>
  <c r="AL91" i="1" s="1"/>
  <c r="AI93" i="1"/>
  <c r="AI95" i="1"/>
  <c r="AL95" i="1" s="1"/>
  <c r="AI97" i="1"/>
  <c r="AL97" i="1" s="1"/>
  <c r="AO107" i="1"/>
  <c r="AM12" i="1"/>
  <c r="AM14" i="1"/>
  <c r="AO14" i="1" s="1"/>
  <c r="AM16" i="1"/>
  <c r="AM18" i="1"/>
  <c r="AM20" i="1"/>
  <c r="AM22" i="1"/>
  <c r="AO22" i="1" s="1"/>
  <c r="AM24" i="1"/>
  <c r="AM26" i="1"/>
  <c r="AM28" i="1"/>
  <c r="AM30" i="1"/>
  <c r="AO30" i="1" s="1"/>
  <c r="AM32" i="1"/>
  <c r="AM34" i="1"/>
  <c r="AM36" i="1"/>
  <c r="AM38" i="1"/>
  <c r="AO38" i="1" s="1"/>
  <c r="AM40" i="1"/>
  <c r="AM42" i="1"/>
  <c r="AM44" i="1"/>
  <c r="AK48" i="1"/>
  <c r="AM48" i="1"/>
  <c r="AK52" i="1"/>
  <c r="AM52" i="1"/>
  <c r="AK56" i="1"/>
  <c r="AM56" i="1"/>
  <c r="AK58" i="1"/>
  <c r="AM58" i="1"/>
  <c r="AK60" i="1"/>
  <c r="AM60" i="1"/>
  <c r="AK62" i="1"/>
  <c r="AM62" i="1"/>
  <c r="AK64" i="1"/>
  <c r="AM64" i="1"/>
  <c r="AK66" i="1"/>
  <c r="AM66" i="1"/>
  <c r="AK68" i="1"/>
  <c r="AM68" i="1"/>
  <c r="AK70" i="1"/>
  <c r="AM70" i="1"/>
  <c r="AK72" i="1"/>
  <c r="AM72" i="1"/>
  <c r="AK74" i="1"/>
  <c r="AM74" i="1"/>
  <c r="AK76" i="1"/>
  <c r="AM76" i="1"/>
  <c r="AK78" i="1"/>
  <c r="AM78" i="1"/>
  <c r="AK80" i="1"/>
  <c r="AM80" i="1"/>
  <c r="AK82" i="1"/>
  <c r="AM82" i="1"/>
  <c r="AK84" i="1"/>
  <c r="AM84" i="1"/>
  <c r="AK86" i="1"/>
  <c r="AM86" i="1"/>
  <c r="AK88" i="1"/>
  <c r="AM88" i="1"/>
  <c r="AK90" i="1"/>
  <c r="AM90" i="1"/>
  <c r="AK92" i="1"/>
  <c r="AM92" i="1"/>
  <c r="AK94" i="1"/>
  <c r="AM94" i="1"/>
  <c r="AK96" i="1"/>
  <c r="AM96" i="1"/>
  <c r="AK98" i="1"/>
  <c r="AM98" i="1"/>
  <c r="AN46" i="1"/>
  <c r="AO46" i="1" s="1"/>
  <c r="AK50" i="1"/>
  <c r="AM50" i="1"/>
  <c r="AK54" i="1"/>
  <c r="AM54" i="1"/>
  <c r="AI10" i="1"/>
  <c r="AL10" i="1" s="1"/>
  <c r="AI12" i="1"/>
  <c r="AL12" i="1" s="1"/>
  <c r="AI14" i="1"/>
  <c r="AL14" i="1" s="1"/>
  <c r="AI16" i="1"/>
  <c r="AL16" i="1" s="1"/>
  <c r="AI18" i="1"/>
  <c r="AL18" i="1" s="1"/>
  <c r="AI20" i="1"/>
  <c r="AL20" i="1" s="1"/>
  <c r="AI22" i="1"/>
  <c r="AL22" i="1" s="1"/>
  <c r="AI24" i="1"/>
  <c r="AL24" i="1" s="1"/>
  <c r="AI26" i="1"/>
  <c r="AL26" i="1" s="1"/>
  <c r="AI28" i="1"/>
  <c r="AL28" i="1" s="1"/>
  <c r="AI30" i="1"/>
  <c r="AL30" i="1" s="1"/>
  <c r="AI32" i="1"/>
  <c r="AL32" i="1" s="1"/>
  <c r="AI34" i="1"/>
  <c r="AL34" i="1" s="1"/>
  <c r="AI36" i="1"/>
  <c r="AL36" i="1" s="1"/>
  <c r="AI38" i="1"/>
  <c r="AL38" i="1" s="1"/>
  <c r="AI40" i="1"/>
  <c r="AL40" i="1" s="1"/>
  <c r="AI42" i="1"/>
  <c r="AL42" i="1" s="1"/>
  <c r="AI44" i="1"/>
  <c r="AL44" i="1" s="1"/>
  <c r="AI46" i="1"/>
  <c r="AL46" i="1" s="1"/>
  <c r="AI48" i="1"/>
  <c r="AL48" i="1" s="1"/>
  <c r="AN49" i="1"/>
  <c r="AO49" i="1" s="1"/>
  <c r="AI50" i="1"/>
  <c r="AL50" i="1" s="1"/>
  <c r="AN51" i="1"/>
  <c r="AI52" i="1"/>
  <c r="AL52" i="1" s="1"/>
  <c r="AN53" i="1"/>
  <c r="AI54" i="1"/>
  <c r="AL54" i="1" s="1"/>
  <c r="AN55" i="1"/>
  <c r="AI56" i="1"/>
  <c r="AL56" i="1" s="1"/>
  <c r="AN57" i="1"/>
  <c r="AO57" i="1" s="1"/>
  <c r="AI58" i="1"/>
  <c r="AL58" i="1" s="1"/>
  <c r="AN59" i="1"/>
  <c r="AI60" i="1"/>
  <c r="AL60" i="1" s="1"/>
  <c r="AN61" i="1"/>
  <c r="AI62" i="1"/>
  <c r="AL62" i="1" s="1"/>
  <c r="AN63" i="1"/>
  <c r="AI64" i="1"/>
  <c r="AL64" i="1" s="1"/>
  <c r="AN65" i="1"/>
  <c r="AO65" i="1" s="1"/>
  <c r="AI66" i="1"/>
  <c r="AL66" i="1" s="1"/>
  <c r="AN67" i="1"/>
  <c r="AI68" i="1"/>
  <c r="AL68" i="1" s="1"/>
  <c r="AN69" i="1"/>
  <c r="AI70" i="1"/>
  <c r="AL70" i="1" s="1"/>
  <c r="AN71" i="1"/>
  <c r="AI72" i="1"/>
  <c r="AL72" i="1" s="1"/>
  <c r="AN73" i="1"/>
  <c r="AO73" i="1" s="1"/>
  <c r="AI74" i="1"/>
  <c r="AL74" i="1" s="1"/>
  <c r="AN75" i="1"/>
  <c r="AI76" i="1"/>
  <c r="AL76" i="1" s="1"/>
  <c r="AN77" i="1"/>
  <c r="AI78" i="1"/>
  <c r="AL78" i="1" s="1"/>
  <c r="AN79" i="1"/>
  <c r="AI80" i="1"/>
  <c r="AL80" i="1" s="1"/>
  <c r="AN81" i="1"/>
  <c r="AO81" i="1" s="1"/>
  <c r="AI82" i="1"/>
  <c r="AL82" i="1" s="1"/>
  <c r="AN83" i="1"/>
  <c r="AI84" i="1"/>
  <c r="AL84" i="1" s="1"/>
  <c r="AN85" i="1"/>
  <c r="AI86" i="1"/>
  <c r="AL86" i="1" s="1"/>
  <c r="AN87" i="1"/>
  <c r="AI88" i="1"/>
  <c r="AL88" i="1" s="1"/>
  <c r="AN89" i="1"/>
  <c r="AO89" i="1" s="1"/>
  <c r="AI90" i="1"/>
  <c r="AL90" i="1" s="1"/>
  <c r="AN91" i="1"/>
  <c r="AI92" i="1"/>
  <c r="AL92" i="1" s="1"/>
  <c r="AN93" i="1"/>
  <c r="AI94" i="1"/>
  <c r="AL94" i="1" s="1"/>
  <c r="AN95" i="1"/>
  <c r="AI96" i="1"/>
  <c r="AL96" i="1" s="1"/>
  <c r="AN97" i="1"/>
  <c r="AO97" i="1" s="1"/>
  <c r="AI98" i="1"/>
  <c r="AL98" i="1" s="1"/>
  <c r="AK116" i="1"/>
  <c r="AM116" i="1"/>
  <c r="AK118" i="1"/>
  <c r="AM118" i="1"/>
  <c r="AK120" i="1"/>
  <c r="AM120" i="1"/>
  <c r="AK122" i="1"/>
  <c r="AM122" i="1"/>
  <c r="AK124" i="1"/>
  <c r="AM124" i="1"/>
  <c r="AK126" i="1"/>
  <c r="AM126" i="1"/>
  <c r="AK128" i="1"/>
  <c r="AM128" i="1"/>
  <c r="AK130" i="1"/>
  <c r="AM130" i="1"/>
  <c r="AK132" i="1"/>
  <c r="AM132" i="1"/>
  <c r="AK134" i="1"/>
  <c r="AM134" i="1"/>
  <c r="AK136" i="1"/>
  <c r="AM136" i="1"/>
  <c r="AK138" i="1"/>
  <c r="AM138" i="1"/>
  <c r="AK140" i="1"/>
  <c r="AM140" i="1"/>
  <c r="AK142" i="1"/>
  <c r="AM142" i="1"/>
  <c r="AK144" i="1"/>
  <c r="AM144" i="1"/>
  <c r="AM147" i="1"/>
  <c r="AK147" i="1"/>
  <c r="AN147" i="1"/>
  <c r="AI147" i="1"/>
  <c r="AK148" i="1"/>
  <c r="AM148" i="1"/>
  <c r="AI116" i="1"/>
  <c r="AL116" i="1" s="1"/>
  <c r="AI118" i="1"/>
  <c r="AI120" i="1"/>
  <c r="AL120" i="1" s="1"/>
  <c r="AI122" i="1"/>
  <c r="AL122" i="1" s="1"/>
  <c r="AI124" i="1"/>
  <c r="AL124" i="1" s="1"/>
  <c r="AI126" i="1"/>
  <c r="AI128" i="1"/>
  <c r="AL128" i="1" s="1"/>
  <c r="AI130" i="1"/>
  <c r="AL130" i="1" s="1"/>
  <c r="AI132" i="1"/>
  <c r="AL132" i="1" s="1"/>
  <c r="AI134" i="1"/>
  <c r="AL134" i="1" s="1"/>
  <c r="AI136" i="1"/>
  <c r="AL136" i="1" s="1"/>
  <c r="AI138" i="1"/>
  <c r="AL138" i="1" s="1"/>
  <c r="AI140" i="1"/>
  <c r="AL140" i="1" s="1"/>
  <c r="AI142" i="1"/>
  <c r="AL142" i="1" s="1"/>
  <c r="AI144" i="1"/>
  <c r="AL144" i="1" s="1"/>
  <c r="AM117" i="1"/>
  <c r="AK117" i="1"/>
  <c r="AM119" i="1"/>
  <c r="AK119" i="1"/>
  <c r="AM121" i="1"/>
  <c r="AK121" i="1"/>
  <c r="AM123" i="1"/>
  <c r="AK123" i="1"/>
  <c r="AM125" i="1"/>
  <c r="AK125" i="1"/>
  <c r="AM127" i="1"/>
  <c r="AK127" i="1"/>
  <c r="AM129" i="1"/>
  <c r="AK129" i="1"/>
  <c r="AM131" i="1"/>
  <c r="AK131" i="1"/>
  <c r="AM133" i="1"/>
  <c r="AK133" i="1"/>
  <c r="AM135" i="1"/>
  <c r="AK135" i="1"/>
  <c r="AM137" i="1"/>
  <c r="AK137" i="1"/>
  <c r="AM139" i="1"/>
  <c r="AK139" i="1"/>
  <c r="AM141" i="1"/>
  <c r="AK141" i="1"/>
  <c r="AM143" i="1"/>
  <c r="AK143" i="1"/>
  <c r="AM145" i="1"/>
  <c r="AK145" i="1"/>
  <c r="AN145" i="1"/>
  <c r="AI145" i="1"/>
  <c r="AL145" i="1" s="1"/>
  <c r="AK146" i="1"/>
  <c r="AM146" i="1"/>
  <c r="AM149" i="1"/>
  <c r="AK149" i="1"/>
  <c r="AN149" i="1"/>
  <c r="AI149" i="1"/>
  <c r="AK150" i="1"/>
  <c r="AN150" i="1"/>
  <c r="AI150" i="1"/>
  <c r="AL150" i="1" s="1"/>
  <c r="AM150" i="1"/>
  <c r="AM151" i="1"/>
  <c r="AK151" i="1"/>
  <c r="AN151" i="1"/>
  <c r="AI151" i="1"/>
  <c r="AK152" i="1"/>
  <c r="AN152" i="1"/>
  <c r="AI152" i="1"/>
  <c r="AL152" i="1" s="1"/>
  <c r="AM152" i="1"/>
  <c r="AM153" i="1"/>
  <c r="AK153" i="1"/>
  <c r="AN153" i="1"/>
  <c r="AI153" i="1"/>
  <c r="AK154" i="1"/>
  <c r="AN154" i="1"/>
  <c r="AI154" i="1"/>
  <c r="AL154" i="1" s="1"/>
  <c r="AM154" i="1"/>
  <c r="AM155" i="1"/>
  <c r="AK155" i="1"/>
  <c r="AN155" i="1"/>
  <c r="AI155" i="1"/>
  <c r="AK156" i="1"/>
  <c r="AN156" i="1"/>
  <c r="AI156" i="1"/>
  <c r="AL156" i="1" s="1"/>
  <c r="AM156" i="1"/>
  <c r="AM157" i="1"/>
  <c r="AK157" i="1"/>
  <c r="AN157" i="1"/>
  <c r="AI157" i="1"/>
  <c r="AK158" i="1"/>
  <c r="AN158" i="1"/>
  <c r="AI158" i="1"/>
  <c r="AL158" i="1" s="1"/>
  <c r="AM158" i="1"/>
  <c r="AM159" i="1"/>
  <c r="AK159" i="1"/>
  <c r="AN159" i="1"/>
  <c r="AI159" i="1"/>
  <c r="AK160" i="1"/>
  <c r="AN160" i="1"/>
  <c r="AI160" i="1"/>
  <c r="AL160" i="1" s="1"/>
  <c r="AM160" i="1"/>
  <c r="AM161" i="1"/>
  <c r="AK161" i="1"/>
  <c r="AN161" i="1"/>
  <c r="AI161" i="1"/>
  <c r="AK162" i="1"/>
  <c r="AN162" i="1"/>
  <c r="AI162" i="1"/>
  <c r="AL162" i="1" s="1"/>
  <c r="AM162" i="1"/>
  <c r="AM163" i="1"/>
  <c r="AK163" i="1"/>
  <c r="AN163" i="1"/>
  <c r="AI163" i="1"/>
  <c r="AK164" i="1"/>
  <c r="AN164" i="1"/>
  <c r="AI164" i="1"/>
  <c r="AL164" i="1" s="1"/>
  <c r="AM164" i="1"/>
  <c r="AM165" i="1"/>
  <c r="AK165" i="1"/>
  <c r="AN165" i="1"/>
  <c r="AI165" i="1"/>
  <c r="AK166" i="1"/>
  <c r="AN166" i="1"/>
  <c r="AI166" i="1"/>
  <c r="AL166" i="1" s="1"/>
  <c r="AM166" i="1"/>
  <c r="AM167" i="1"/>
  <c r="AK167" i="1"/>
  <c r="AN167" i="1"/>
  <c r="AI167" i="1"/>
  <c r="AK168" i="1"/>
  <c r="AN168" i="1"/>
  <c r="AI168" i="1"/>
  <c r="AL168" i="1" s="1"/>
  <c r="AM168" i="1"/>
  <c r="AM169" i="1"/>
  <c r="AK169" i="1"/>
  <c r="AN169" i="1"/>
  <c r="AI169" i="1"/>
  <c r="AK170" i="1"/>
  <c r="AN170" i="1"/>
  <c r="AI170" i="1"/>
  <c r="AL170" i="1" s="1"/>
  <c r="AM170" i="1"/>
  <c r="AM171" i="1"/>
  <c r="AK171" i="1"/>
  <c r="AN171" i="1"/>
  <c r="AI171" i="1"/>
  <c r="AK172" i="1"/>
  <c r="AN172" i="1"/>
  <c r="AI172" i="1"/>
  <c r="AL172" i="1" s="1"/>
  <c r="AM172" i="1"/>
  <c r="AM173" i="1"/>
  <c r="AK173" i="1"/>
  <c r="AN173" i="1"/>
  <c r="AI173" i="1"/>
  <c r="AK174" i="1"/>
  <c r="AN174" i="1"/>
  <c r="AI174" i="1"/>
  <c r="AL174" i="1" s="1"/>
  <c r="AM174" i="1"/>
  <c r="AM175" i="1"/>
  <c r="AK175" i="1"/>
  <c r="AN175" i="1"/>
  <c r="AI175" i="1"/>
  <c r="AK176" i="1"/>
  <c r="AN176" i="1"/>
  <c r="AI176" i="1"/>
  <c r="AL176" i="1" s="1"/>
  <c r="AM176" i="1"/>
  <c r="AM177" i="1"/>
  <c r="AK177" i="1"/>
  <c r="AN177" i="1"/>
  <c r="AI177" i="1"/>
  <c r="AK178" i="1"/>
  <c r="AN178" i="1"/>
  <c r="AI178" i="1"/>
  <c r="AL178" i="1" s="1"/>
  <c r="AM178" i="1"/>
  <c r="AM179" i="1"/>
  <c r="AK179" i="1"/>
  <c r="AN179" i="1"/>
  <c r="AI179" i="1"/>
  <c r="AK180" i="1"/>
  <c r="AN180" i="1"/>
  <c r="AI180" i="1"/>
  <c r="AL180" i="1" s="1"/>
  <c r="AM180" i="1"/>
  <c r="AK182" i="1"/>
  <c r="AN182" i="1"/>
  <c r="AM182" i="1"/>
  <c r="AI182" i="1"/>
  <c r="AN116" i="1"/>
  <c r="AO116" i="1" s="1"/>
  <c r="AI117" i="1"/>
  <c r="AL117" i="1" s="1"/>
  <c r="AN118" i="1"/>
  <c r="AI119" i="1"/>
  <c r="AN120" i="1"/>
  <c r="AO120" i="1" s="1"/>
  <c r="AI121" i="1"/>
  <c r="AL121" i="1" s="1"/>
  <c r="AN122" i="1"/>
  <c r="AI123" i="1"/>
  <c r="AN124" i="1"/>
  <c r="AO124" i="1" s="1"/>
  <c r="AI125" i="1"/>
  <c r="AL125" i="1" s="1"/>
  <c r="AN126" i="1"/>
  <c r="AI127" i="1"/>
  <c r="AN128" i="1"/>
  <c r="AO128" i="1" s="1"/>
  <c r="AI129" i="1"/>
  <c r="AL129" i="1" s="1"/>
  <c r="AN130" i="1"/>
  <c r="AI131" i="1"/>
  <c r="AN132" i="1"/>
  <c r="AO132" i="1" s="1"/>
  <c r="AI133" i="1"/>
  <c r="AL133" i="1" s="1"/>
  <c r="AN134" i="1"/>
  <c r="AI135" i="1"/>
  <c r="AN136" i="1"/>
  <c r="AO136" i="1" s="1"/>
  <c r="AI137" i="1"/>
  <c r="AL137" i="1" s="1"/>
  <c r="AN138" i="1"/>
  <c r="AI139" i="1"/>
  <c r="AN140" i="1"/>
  <c r="AO140" i="1" s="1"/>
  <c r="AI141" i="1"/>
  <c r="AL141" i="1" s="1"/>
  <c r="AN142" i="1"/>
  <c r="AI143" i="1"/>
  <c r="AN144" i="1"/>
  <c r="AO144" i="1" s="1"/>
  <c r="AI146" i="1"/>
  <c r="AL146" i="1" s="1"/>
  <c r="AK181" i="1"/>
  <c r="AM184" i="1"/>
  <c r="AK184" i="1"/>
  <c r="AM186" i="1"/>
  <c r="AK186" i="1"/>
  <c r="AM188" i="1"/>
  <c r="AK188" i="1"/>
  <c r="AM190" i="1"/>
  <c r="AK190" i="1"/>
  <c r="AM192" i="1"/>
  <c r="AK192" i="1"/>
  <c r="AK219" i="1"/>
  <c r="AN219" i="1"/>
  <c r="AI219" i="1"/>
  <c r="AM219" i="1"/>
  <c r="AN221" i="1"/>
  <c r="AI221" i="1"/>
  <c r="AM221" i="1"/>
  <c r="AK221" i="1"/>
  <c r="AI184" i="1"/>
  <c r="AI186" i="1"/>
  <c r="AL186" i="1" s="1"/>
  <c r="AI188" i="1"/>
  <c r="AI190" i="1"/>
  <c r="AI192" i="1"/>
  <c r="AN181" i="1"/>
  <c r="AK183" i="1"/>
  <c r="AM183" i="1"/>
  <c r="AK185" i="1"/>
  <c r="AM185" i="1"/>
  <c r="AK187" i="1"/>
  <c r="AM187" i="1"/>
  <c r="AK189" i="1"/>
  <c r="AM189" i="1"/>
  <c r="AK191" i="1"/>
  <c r="AM191" i="1"/>
  <c r="AK193" i="1"/>
  <c r="AN193" i="1"/>
  <c r="AI193" i="1"/>
  <c r="AM193" i="1"/>
  <c r="AN194" i="1"/>
  <c r="AI194" i="1"/>
  <c r="AM194" i="1"/>
  <c r="AK194" i="1"/>
  <c r="AK195" i="1"/>
  <c r="AN195" i="1"/>
  <c r="AI195" i="1"/>
  <c r="AM195" i="1"/>
  <c r="AN196" i="1"/>
  <c r="AI196" i="1"/>
  <c r="AM196" i="1"/>
  <c r="AK196" i="1"/>
  <c r="AK197" i="1"/>
  <c r="AN197" i="1"/>
  <c r="AI197" i="1"/>
  <c r="AM197" i="1"/>
  <c r="AN198" i="1"/>
  <c r="AI198" i="1"/>
  <c r="AM198" i="1"/>
  <c r="AK198" i="1"/>
  <c r="AK199" i="1"/>
  <c r="AN199" i="1"/>
  <c r="AI199" i="1"/>
  <c r="AM199" i="1"/>
  <c r="AN200" i="1"/>
  <c r="AI200" i="1"/>
  <c r="AM200" i="1"/>
  <c r="AK200" i="1"/>
  <c r="AK201" i="1"/>
  <c r="AN201" i="1"/>
  <c r="AI201" i="1"/>
  <c r="AM201" i="1"/>
  <c r="AN202" i="1"/>
  <c r="AI202" i="1"/>
  <c r="AM202" i="1"/>
  <c r="AK202" i="1"/>
  <c r="AK203" i="1"/>
  <c r="AN203" i="1"/>
  <c r="AI203" i="1"/>
  <c r="AM203" i="1"/>
  <c r="AN204" i="1"/>
  <c r="AI204" i="1"/>
  <c r="AM204" i="1"/>
  <c r="AK204" i="1"/>
  <c r="AK205" i="1"/>
  <c r="AN205" i="1"/>
  <c r="AI205" i="1"/>
  <c r="AM205" i="1"/>
  <c r="AN206" i="1"/>
  <c r="AI206" i="1"/>
  <c r="AM206" i="1"/>
  <c r="AK206" i="1"/>
  <c r="AK207" i="1"/>
  <c r="AN207" i="1"/>
  <c r="AI207" i="1"/>
  <c r="AM207" i="1"/>
  <c r="AN208" i="1"/>
  <c r="AI208" i="1"/>
  <c r="AM208" i="1"/>
  <c r="AK208" i="1"/>
  <c r="AK209" i="1"/>
  <c r="AN209" i="1"/>
  <c r="AI209" i="1"/>
  <c r="AM209" i="1"/>
  <c r="AN210" i="1"/>
  <c r="AI210" i="1"/>
  <c r="AM210" i="1"/>
  <c r="AK210" i="1"/>
  <c r="AK211" i="1"/>
  <c r="AN211" i="1"/>
  <c r="AI211" i="1"/>
  <c r="AM211" i="1"/>
  <c r="AN212" i="1"/>
  <c r="AI212" i="1"/>
  <c r="AM212" i="1"/>
  <c r="AK212" i="1"/>
  <c r="AK213" i="1"/>
  <c r="AN213" i="1"/>
  <c r="AI213" i="1"/>
  <c r="AM213" i="1"/>
  <c r="AN214" i="1"/>
  <c r="AI214" i="1"/>
  <c r="AM214" i="1"/>
  <c r="AK214" i="1"/>
  <c r="AK215" i="1"/>
  <c r="AN215" i="1"/>
  <c r="AI215" i="1"/>
  <c r="AM215" i="1"/>
  <c r="AN216" i="1"/>
  <c r="AI216" i="1"/>
  <c r="AM216" i="1"/>
  <c r="AK216" i="1"/>
  <c r="AK217" i="1"/>
  <c r="AN217" i="1"/>
  <c r="AI217" i="1"/>
  <c r="AM217" i="1"/>
  <c r="AI181" i="1"/>
  <c r="AI183" i="1"/>
  <c r="AL183" i="1" s="1"/>
  <c r="AN184" i="1"/>
  <c r="AI185" i="1"/>
  <c r="AL185" i="1" s="1"/>
  <c r="AN186" i="1"/>
  <c r="AI187" i="1"/>
  <c r="AL187" i="1" s="1"/>
  <c r="AN188" i="1"/>
  <c r="AI189" i="1"/>
  <c r="AL189" i="1" s="1"/>
  <c r="AN190" i="1"/>
  <c r="AI191" i="1"/>
  <c r="AL191" i="1" s="1"/>
  <c r="AN192" i="1"/>
  <c r="AK218" i="1"/>
  <c r="AK220" i="1"/>
  <c r="AN224" i="1"/>
  <c r="AI224" i="1"/>
  <c r="AL224" i="1" s="1"/>
  <c r="AM220" i="1"/>
  <c r="AN223" i="1"/>
  <c r="AI223" i="1"/>
  <c r="AL223" i="1" s="1"/>
  <c r="AN226" i="1"/>
  <c r="AI226" i="1"/>
  <c r="AK226" i="1"/>
  <c r="AI220" i="1"/>
  <c r="AL220" i="1" s="1"/>
  <c r="AN222" i="1"/>
  <c r="AI222" i="1"/>
  <c r="AL222" i="1" s="1"/>
  <c r="AK223" i="1"/>
  <c r="AM225" i="1"/>
  <c r="AM227" i="1"/>
  <c r="AK228" i="1"/>
  <c r="AM229" i="1"/>
  <c r="AK230" i="1"/>
  <c r="AM231" i="1"/>
  <c r="AK232" i="1"/>
  <c r="AM233" i="1"/>
  <c r="AK234" i="1"/>
  <c r="AM235" i="1"/>
  <c r="AK236" i="1"/>
  <c r="AM237" i="1"/>
  <c r="AK238" i="1"/>
  <c r="AM239" i="1"/>
  <c r="AK240" i="1"/>
  <c r="AM241" i="1"/>
  <c r="AK242" i="1"/>
  <c r="AM243" i="1"/>
  <c r="AK244" i="1"/>
  <c r="AM245" i="1"/>
  <c r="AK246" i="1"/>
  <c r="AM247" i="1"/>
  <c r="AK248" i="1"/>
  <c r="AM249" i="1"/>
  <c r="AK250" i="1"/>
  <c r="AN251" i="1"/>
  <c r="AM252" i="1"/>
  <c r="AK252" i="1"/>
  <c r="AM254" i="1"/>
  <c r="AK254" i="1"/>
  <c r="AM256" i="1"/>
  <c r="AK256" i="1"/>
  <c r="AM258" i="1"/>
  <c r="AK258" i="1"/>
  <c r="AM260" i="1"/>
  <c r="AK260" i="1"/>
  <c r="AM262" i="1"/>
  <c r="AK262" i="1"/>
  <c r="AM264" i="1"/>
  <c r="AK264" i="1"/>
  <c r="AI225" i="1"/>
  <c r="AL225" i="1" s="1"/>
  <c r="AI227" i="1"/>
  <c r="AL227" i="1" s="1"/>
  <c r="AI229" i="1"/>
  <c r="AL229" i="1" s="1"/>
  <c r="AI231" i="1"/>
  <c r="AL231" i="1" s="1"/>
  <c r="AI233" i="1"/>
  <c r="AL233" i="1" s="1"/>
  <c r="AI235" i="1"/>
  <c r="AL235" i="1" s="1"/>
  <c r="AI237" i="1"/>
  <c r="AL237" i="1" s="1"/>
  <c r="AI239" i="1"/>
  <c r="AL239" i="1" s="1"/>
  <c r="AI241" i="1"/>
  <c r="AL241" i="1" s="1"/>
  <c r="AI243" i="1"/>
  <c r="AL243" i="1" s="1"/>
  <c r="AI245" i="1"/>
  <c r="AL245" i="1" s="1"/>
  <c r="AI247" i="1"/>
  <c r="AL247" i="1" s="1"/>
  <c r="AI249" i="1"/>
  <c r="AL249" i="1" s="1"/>
  <c r="AI251" i="1"/>
  <c r="AL251" i="1" s="1"/>
  <c r="AI252" i="1"/>
  <c r="AI254" i="1"/>
  <c r="AI256" i="1"/>
  <c r="AL256" i="1" s="1"/>
  <c r="AI258" i="1"/>
  <c r="AL258" i="1" s="1"/>
  <c r="AI260" i="1"/>
  <c r="AI262" i="1"/>
  <c r="AM228" i="1"/>
  <c r="AM230" i="1"/>
  <c r="AM232" i="1"/>
  <c r="AM234" i="1"/>
  <c r="AM236" i="1"/>
  <c r="AM238" i="1"/>
  <c r="AM240" i="1"/>
  <c r="AM242" i="1"/>
  <c r="AM244" i="1"/>
  <c r="AM246" i="1"/>
  <c r="AM248" i="1"/>
  <c r="AM250" i="1"/>
  <c r="AK253" i="1"/>
  <c r="AM253" i="1"/>
  <c r="AK255" i="1"/>
  <c r="AM255" i="1"/>
  <c r="AK257" i="1"/>
  <c r="AM257" i="1"/>
  <c r="AK259" i="1"/>
  <c r="AM259" i="1"/>
  <c r="AK261" i="1"/>
  <c r="AM261" i="1"/>
  <c r="AK263" i="1"/>
  <c r="AM263" i="1"/>
  <c r="AK265" i="1"/>
  <c r="AN265" i="1"/>
  <c r="AI265" i="1"/>
  <c r="AM265" i="1"/>
  <c r="AM266" i="1"/>
  <c r="AK266" i="1"/>
  <c r="AN266" i="1"/>
  <c r="AI266" i="1"/>
  <c r="AK267" i="1"/>
  <c r="AN267" i="1"/>
  <c r="AI267" i="1"/>
  <c r="AM267" i="1"/>
  <c r="AM268" i="1"/>
  <c r="AK268" i="1"/>
  <c r="AN268" i="1"/>
  <c r="AI268" i="1"/>
  <c r="AK269" i="1"/>
  <c r="AN269" i="1"/>
  <c r="AI269" i="1"/>
  <c r="AM269" i="1"/>
  <c r="AM270" i="1"/>
  <c r="AK270" i="1"/>
  <c r="AN270" i="1"/>
  <c r="AI270" i="1"/>
  <c r="AK271" i="1"/>
  <c r="AN271" i="1"/>
  <c r="AI271" i="1"/>
  <c r="AM271" i="1"/>
  <c r="AM272" i="1"/>
  <c r="AK272" i="1"/>
  <c r="AN272" i="1"/>
  <c r="AI272" i="1"/>
  <c r="AK273" i="1"/>
  <c r="AN273" i="1"/>
  <c r="AI273" i="1"/>
  <c r="AM273" i="1"/>
  <c r="AM274" i="1"/>
  <c r="AK274" i="1"/>
  <c r="AN274" i="1"/>
  <c r="AI274" i="1"/>
  <c r="AK275" i="1"/>
  <c r="AN275" i="1"/>
  <c r="AI275" i="1"/>
  <c r="AM275" i="1"/>
  <c r="AM276" i="1"/>
  <c r="AK276" i="1"/>
  <c r="AN276" i="1"/>
  <c r="AI276" i="1"/>
  <c r="AK277" i="1"/>
  <c r="AN277" i="1"/>
  <c r="AI277" i="1"/>
  <c r="AM277" i="1"/>
  <c r="AM278" i="1"/>
  <c r="AK278" i="1"/>
  <c r="AN278" i="1"/>
  <c r="AI278" i="1"/>
  <c r="AK279" i="1"/>
  <c r="AN279" i="1"/>
  <c r="AI279" i="1"/>
  <c r="AM279" i="1"/>
  <c r="AM280" i="1"/>
  <c r="AK280" i="1"/>
  <c r="AN280" i="1"/>
  <c r="AI280" i="1"/>
  <c r="AK281" i="1"/>
  <c r="AN281" i="1"/>
  <c r="AI281" i="1"/>
  <c r="AM281" i="1"/>
  <c r="AM282" i="1"/>
  <c r="AK282" i="1"/>
  <c r="AN282" i="1"/>
  <c r="AI282" i="1"/>
  <c r="AK283" i="1"/>
  <c r="AN283" i="1"/>
  <c r="AI283" i="1"/>
  <c r="AM283" i="1"/>
  <c r="AM284" i="1"/>
  <c r="AK284" i="1"/>
  <c r="AN284" i="1"/>
  <c r="AI284" i="1"/>
  <c r="AK285" i="1"/>
  <c r="AN285" i="1"/>
  <c r="AI285" i="1"/>
  <c r="AM285" i="1"/>
  <c r="AM286" i="1"/>
  <c r="AK286" i="1"/>
  <c r="AN286" i="1"/>
  <c r="AI286" i="1"/>
  <c r="AK287" i="1"/>
  <c r="AN287" i="1"/>
  <c r="AI287" i="1"/>
  <c r="AM287" i="1"/>
  <c r="AM288" i="1"/>
  <c r="AK288" i="1"/>
  <c r="AN288" i="1"/>
  <c r="AI288" i="1"/>
  <c r="AK289" i="1"/>
  <c r="AN289" i="1"/>
  <c r="AI289" i="1"/>
  <c r="AM289" i="1"/>
  <c r="AM290" i="1"/>
  <c r="AK290" i="1"/>
  <c r="AN290" i="1"/>
  <c r="AI290" i="1"/>
  <c r="AK291" i="1"/>
  <c r="AN291" i="1"/>
  <c r="AI291" i="1"/>
  <c r="AM291" i="1"/>
  <c r="AM292" i="1"/>
  <c r="AK292" i="1"/>
  <c r="AN292" i="1"/>
  <c r="AI292" i="1"/>
  <c r="AK293" i="1"/>
  <c r="AN293" i="1"/>
  <c r="AI293" i="1"/>
  <c r="AM293" i="1"/>
  <c r="AI228" i="1"/>
  <c r="AL228" i="1" s="1"/>
  <c r="AI230" i="1"/>
  <c r="AI232" i="1"/>
  <c r="AL232" i="1" s="1"/>
  <c r="AI234" i="1"/>
  <c r="AI236" i="1"/>
  <c r="AL236" i="1" s="1"/>
  <c r="AI238" i="1"/>
  <c r="AI240" i="1"/>
  <c r="AL240" i="1" s="1"/>
  <c r="AI242" i="1"/>
  <c r="AI244" i="1"/>
  <c r="AL244" i="1" s="1"/>
  <c r="AI246" i="1"/>
  <c r="AI248" i="1"/>
  <c r="AL248" i="1" s="1"/>
  <c r="AI250" i="1"/>
  <c r="AN252" i="1"/>
  <c r="AI253" i="1"/>
  <c r="AN254" i="1"/>
  <c r="AI255" i="1"/>
  <c r="AN256" i="1"/>
  <c r="AI257" i="1"/>
  <c r="AN258" i="1"/>
  <c r="AI259" i="1"/>
  <c r="AN260" i="1"/>
  <c r="AI261" i="1"/>
  <c r="AN262" i="1"/>
  <c r="AI263" i="1"/>
  <c r="AL252" i="1" l="1"/>
  <c r="AL93" i="1"/>
  <c r="AO93" i="1" s="1"/>
  <c r="AL85" i="1"/>
  <c r="AO85" i="1" s="1"/>
  <c r="AL77" i="1"/>
  <c r="AL69" i="1"/>
  <c r="AL61" i="1"/>
  <c r="AO61" i="1" s="1"/>
  <c r="AL43" i="1"/>
  <c r="AO43" i="1" s="1"/>
  <c r="AL35" i="1"/>
  <c r="AL27" i="1"/>
  <c r="AL19" i="1"/>
  <c r="AL11" i="1"/>
  <c r="AO77" i="1"/>
  <c r="AO69" i="1"/>
  <c r="AL260" i="1"/>
  <c r="AO260" i="1" s="1"/>
  <c r="AL226" i="1"/>
  <c r="AO35" i="1"/>
  <c r="AO27" i="1"/>
  <c r="AO11" i="1"/>
  <c r="AL47" i="1"/>
  <c r="AL293" i="1"/>
  <c r="AL289" i="1"/>
  <c r="AL287" i="1"/>
  <c r="AL285" i="1"/>
  <c r="AL283" i="1"/>
  <c r="AL281" i="1"/>
  <c r="AL279" i="1"/>
  <c r="AL261" i="1"/>
  <c r="AO261" i="1" s="1"/>
  <c r="AL257" i="1"/>
  <c r="AL253" i="1"/>
  <c r="AL246" i="1"/>
  <c r="AO246" i="1" s="1"/>
  <c r="AL238" i="1"/>
  <c r="AO238" i="1" s="1"/>
  <c r="AL230" i="1"/>
  <c r="AO247" i="1"/>
  <c r="AO239" i="1"/>
  <c r="AO231" i="1"/>
  <c r="AL217" i="1"/>
  <c r="AL215" i="1"/>
  <c r="AL213" i="1"/>
  <c r="AL211" i="1"/>
  <c r="AL209" i="1"/>
  <c r="AL207" i="1"/>
  <c r="AL205" i="1"/>
  <c r="AL203" i="1"/>
  <c r="AL201" i="1"/>
  <c r="AL199" i="1"/>
  <c r="AL197" i="1"/>
  <c r="AL195" i="1"/>
  <c r="AL193" i="1"/>
  <c r="AL219" i="1"/>
  <c r="AL291" i="1"/>
  <c r="AL277" i="1"/>
  <c r="AL275" i="1"/>
  <c r="AL273" i="1"/>
  <c r="AL271" i="1"/>
  <c r="AL269" i="1"/>
  <c r="AL267" i="1"/>
  <c r="AO267" i="1" s="1"/>
  <c r="AL265" i="1"/>
  <c r="AO220" i="1"/>
  <c r="AL190" i="1"/>
  <c r="AO145" i="1"/>
  <c r="AO256" i="1"/>
  <c r="AO142" i="1"/>
  <c r="AO45" i="1"/>
  <c r="AO37" i="1"/>
  <c r="AO29" i="1"/>
  <c r="AO21" i="1"/>
  <c r="AO13" i="1"/>
  <c r="AO230" i="1"/>
  <c r="AO244" i="1"/>
  <c r="AO225" i="1"/>
  <c r="AL263" i="1"/>
  <c r="AO263" i="1" s="1"/>
  <c r="AL259" i="1"/>
  <c r="AL255" i="1"/>
  <c r="AL250" i="1"/>
  <c r="AO250" i="1" s="1"/>
  <c r="AL242" i="1"/>
  <c r="AO242" i="1" s="1"/>
  <c r="AL234" i="1"/>
  <c r="AO234" i="1" s="1"/>
  <c r="AL292" i="1"/>
  <c r="AL290" i="1"/>
  <c r="AL288" i="1"/>
  <c r="AO288" i="1" s="1"/>
  <c r="AL286" i="1"/>
  <c r="AL284" i="1"/>
  <c r="AL282" i="1"/>
  <c r="AL280" i="1"/>
  <c r="AO280" i="1" s="1"/>
  <c r="AL278" i="1"/>
  <c r="AL276" i="1"/>
  <c r="AL274" i="1"/>
  <c r="AL272" i="1"/>
  <c r="AO272" i="1" s="1"/>
  <c r="AL270" i="1"/>
  <c r="AO270" i="1" s="1"/>
  <c r="AL268" i="1"/>
  <c r="AL266" i="1"/>
  <c r="AO266" i="1" s="1"/>
  <c r="AO259" i="1"/>
  <c r="AO255" i="1"/>
  <c r="AL262" i="1"/>
  <c r="AO262" i="1" s="1"/>
  <c r="AL254" i="1"/>
  <c r="AO249" i="1"/>
  <c r="AO245" i="1"/>
  <c r="AO241" i="1"/>
  <c r="AO237" i="1"/>
  <c r="AO233" i="1"/>
  <c r="AO229" i="1"/>
  <c r="AO223" i="1"/>
  <c r="AO190" i="1"/>
  <c r="AO186" i="1"/>
  <c r="AL181" i="1"/>
  <c r="AL192" i="1"/>
  <c r="AL184" i="1"/>
  <c r="AL143" i="1"/>
  <c r="AL139" i="1"/>
  <c r="AL135" i="1"/>
  <c r="AL131" i="1"/>
  <c r="AO131" i="1" s="1"/>
  <c r="AL127" i="1"/>
  <c r="AL123" i="1"/>
  <c r="AL119" i="1"/>
  <c r="AL182" i="1"/>
  <c r="AO182" i="1" s="1"/>
  <c r="AL179" i="1"/>
  <c r="AO179" i="1" s="1"/>
  <c r="AL177" i="1"/>
  <c r="AL175" i="1"/>
  <c r="AO175" i="1" s="1"/>
  <c r="AL173" i="1"/>
  <c r="AO173" i="1" s="1"/>
  <c r="AL171" i="1"/>
  <c r="AO171" i="1" s="1"/>
  <c r="AL169" i="1"/>
  <c r="AL167" i="1"/>
  <c r="AO167" i="1" s="1"/>
  <c r="AL165" i="1"/>
  <c r="AO165" i="1" s="1"/>
  <c r="AL163" i="1"/>
  <c r="AO163" i="1" s="1"/>
  <c r="AL161" i="1"/>
  <c r="AL159" i="1"/>
  <c r="AO159" i="1" s="1"/>
  <c r="AL157" i="1"/>
  <c r="AL155" i="1"/>
  <c r="AO155" i="1" s="1"/>
  <c r="AL153" i="1"/>
  <c r="AL151" i="1"/>
  <c r="AO151" i="1" s="1"/>
  <c r="AL149" i="1"/>
  <c r="AO149" i="1" s="1"/>
  <c r="AO146" i="1"/>
  <c r="AO95" i="1"/>
  <c r="AO91" i="1"/>
  <c r="AO87" i="1"/>
  <c r="AO83" i="1"/>
  <c r="AO79" i="1"/>
  <c r="AO75" i="1"/>
  <c r="AO71" i="1"/>
  <c r="AO67" i="1"/>
  <c r="AO63" i="1"/>
  <c r="AO59" i="1"/>
  <c r="AO55" i="1"/>
  <c r="AO98" i="1"/>
  <c r="AO94" i="1"/>
  <c r="AO90" i="1"/>
  <c r="AO86" i="1"/>
  <c r="AO82" i="1"/>
  <c r="AO78" i="1"/>
  <c r="AO74" i="1"/>
  <c r="AL53" i="1"/>
  <c r="AO53" i="1" s="1"/>
  <c r="AO248" i="1"/>
  <c r="AO240" i="1"/>
  <c r="AO232" i="1"/>
  <c r="AO191" i="1"/>
  <c r="AO187" i="1"/>
  <c r="AO183" i="1"/>
  <c r="AO141" i="1"/>
  <c r="AO137" i="1"/>
  <c r="AO133" i="1"/>
  <c r="AO129" i="1"/>
  <c r="AO125" i="1"/>
  <c r="AO121" i="1"/>
  <c r="AO117" i="1"/>
  <c r="AO50" i="1"/>
  <c r="AO42" i="1"/>
  <c r="AO34" i="1"/>
  <c r="AO26" i="1"/>
  <c r="AO18" i="1"/>
  <c r="AO39" i="1"/>
  <c r="AO31" i="1"/>
  <c r="AO23" i="1"/>
  <c r="AO15" i="1"/>
  <c r="AL218" i="1"/>
  <c r="AL264" i="1"/>
  <c r="AO264" i="1" s="1"/>
  <c r="AO257" i="1"/>
  <c r="AO251" i="1"/>
  <c r="AO243" i="1"/>
  <c r="AO235" i="1"/>
  <c r="AO227" i="1"/>
  <c r="AO222" i="1"/>
  <c r="AO226" i="1"/>
  <c r="AL188" i="1"/>
  <c r="AO96" i="1"/>
  <c r="AO92" i="1"/>
  <c r="AO88" i="1"/>
  <c r="AO84" i="1"/>
  <c r="AO80" i="1"/>
  <c r="AO76" i="1"/>
  <c r="AO72" i="1"/>
  <c r="AO68" i="1"/>
  <c r="AO64" i="1"/>
  <c r="AO60" i="1"/>
  <c r="AO56" i="1"/>
  <c r="AO48" i="1"/>
  <c r="AO40" i="1"/>
  <c r="AO32" i="1"/>
  <c r="AO24" i="1"/>
  <c r="AO16" i="1"/>
  <c r="AL148" i="1"/>
  <c r="AO148" i="1" s="1"/>
  <c r="AO253" i="1"/>
  <c r="AO252" i="1"/>
  <c r="AO236" i="1"/>
  <c r="AO228" i="1"/>
  <c r="AO224" i="1"/>
  <c r="AL216" i="1"/>
  <c r="AL214" i="1"/>
  <c r="AL212" i="1"/>
  <c r="AL210" i="1"/>
  <c r="AL208" i="1"/>
  <c r="AL206" i="1"/>
  <c r="AL204" i="1"/>
  <c r="AL202" i="1"/>
  <c r="AL200" i="1"/>
  <c r="AL198" i="1"/>
  <c r="AL196" i="1"/>
  <c r="AL194" i="1"/>
  <c r="AO193" i="1"/>
  <c r="AO189" i="1"/>
  <c r="AO185" i="1"/>
  <c r="AO181" i="1"/>
  <c r="AL221" i="1"/>
  <c r="AO221" i="1" s="1"/>
  <c r="AO143" i="1"/>
  <c r="AO139" i="1"/>
  <c r="AO135" i="1"/>
  <c r="AO127" i="1"/>
  <c r="AO123" i="1"/>
  <c r="AO119" i="1"/>
  <c r="AL126" i="1"/>
  <c r="AL118" i="1"/>
  <c r="AL147" i="1"/>
  <c r="AO147" i="1" s="1"/>
  <c r="AO54" i="1"/>
  <c r="AO70" i="1"/>
  <c r="AO66" i="1"/>
  <c r="AO62" i="1"/>
  <c r="AO58" i="1"/>
  <c r="AO52" i="1"/>
  <c r="AO44" i="1"/>
  <c r="AO36" i="1"/>
  <c r="AO28" i="1"/>
  <c r="AO20" i="1"/>
  <c r="AO12" i="1"/>
  <c r="AO41" i="1"/>
  <c r="AO33" i="1"/>
  <c r="AO25" i="1"/>
  <c r="AO17" i="1"/>
  <c r="AO218" i="1"/>
  <c r="AO10" i="1"/>
  <c r="AO154" i="1"/>
  <c r="AO111" i="1"/>
  <c r="AO103" i="1"/>
  <c r="AO101" i="1"/>
  <c r="AO99" i="1"/>
  <c r="AO19" i="1"/>
  <c r="AO292" i="1"/>
  <c r="AO177" i="1"/>
  <c r="AO161" i="1"/>
  <c r="AO209" i="1"/>
  <c r="AO112" i="1"/>
  <c r="AO108" i="1"/>
  <c r="AO106" i="1"/>
  <c r="AO47" i="1"/>
  <c r="AO284" i="1"/>
  <c r="AO276" i="1"/>
  <c r="AO268" i="1"/>
  <c r="AO217" i="1"/>
  <c r="AO215" i="1"/>
  <c r="AO211" i="1"/>
  <c r="AO207" i="1"/>
  <c r="AO205" i="1"/>
  <c r="AO201" i="1"/>
  <c r="AO199" i="1"/>
  <c r="AO195" i="1"/>
  <c r="AO150" i="1"/>
  <c r="AO287" i="1"/>
  <c r="AO277" i="1"/>
  <c r="AO275" i="1"/>
  <c r="AO265" i="1"/>
  <c r="AO102" i="1"/>
  <c r="AO169" i="1"/>
  <c r="AO157" i="1"/>
  <c r="AO153" i="1"/>
  <c r="AO178" i="1"/>
  <c r="AO166" i="1"/>
  <c r="AO180" i="1"/>
  <c r="AO176" i="1"/>
  <c r="AO172" i="1"/>
  <c r="AO170" i="1"/>
  <c r="AO168" i="1"/>
  <c r="AO164" i="1"/>
  <c r="AO162" i="1"/>
  <c r="AO160" i="1"/>
  <c r="AO156" i="1"/>
  <c r="AO152" i="1"/>
  <c r="AO114" i="1"/>
  <c r="AO110" i="1"/>
  <c r="AO104" i="1"/>
  <c r="AO100" i="1"/>
  <c r="AO291" i="1"/>
  <c r="AO283" i="1"/>
  <c r="AO281" i="1"/>
  <c r="AO279" i="1"/>
  <c r="AO273" i="1"/>
  <c r="AO271" i="1"/>
  <c r="AO269" i="1"/>
  <c r="AO216" i="1"/>
  <c r="AO214" i="1"/>
  <c r="AO212" i="1"/>
  <c r="AO210" i="1"/>
  <c r="AO208" i="1"/>
  <c r="AO206" i="1"/>
  <c r="AO204" i="1"/>
  <c r="AO202" i="1"/>
  <c r="AO200" i="1"/>
  <c r="AO198" i="1"/>
  <c r="AO196" i="1"/>
  <c r="AO194" i="1"/>
  <c r="AO126" i="1"/>
  <c r="AO118" i="1"/>
  <c r="AO258" i="1"/>
  <c r="AO254" i="1"/>
  <c r="AO213" i="1"/>
  <c r="AO203" i="1"/>
  <c r="AO197" i="1"/>
  <c r="AO174" i="1"/>
  <c r="AO158" i="1"/>
  <c r="AO188" i="1"/>
  <c r="AO115" i="1"/>
  <c r="AO51" i="1"/>
  <c r="AO138" i="1"/>
  <c r="AO134" i="1"/>
  <c r="AO290" i="1"/>
  <c r="AO286" i="1"/>
  <c r="AO289" i="1"/>
  <c r="AO285" i="1"/>
  <c r="AO192" i="1"/>
  <c r="AO184" i="1"/>
  <c r="AO130" i="1"/>
  <c r="AO282" i="1"/>
  <c r="AO278" i="1"/>
  <c r="AO274" i="1"/>
  <c r="AO122" i="1"/>
  <c r="AO113" i="1"/>
  <c r="AO109" i="1"/>
  <c r="AO105" i="1"/>
  <c r="AO9" i="1"/>
  <c r="AO293" i="1"/>
  <c r="AO219" i="1"/>
</calcChain>
</file>

<file path=xl/sharedStrings.xml><?xml version="1.0" encoding="utf-8"?>
<sst xmlns="http://schemas.openxmlformats.org/spreadsheetml/2006/main" count="40809" uniqueCount="14902">
  <si>
    <t>TOTAL MENSUAL</t>
  </si>
  <si>
    <t xml:space="preserve">CARGA SOCIAL
VALORIZACION 
PRINCIPAL </t>
  </si>
  <si>
    <t>Atencion Específica de Soporte (solo para Técnico y Auxiliares)
DS Nº 342-2014-EF</t>
  </si>
  <si>
    <t>Atencion en Servicios Criticos (ASC)
DS N° 226-2014-EF</t>
  </si>
  <si>
    <t>ZONA DE EMERGENCIA -VRAEM
DS N° 226-2014-EF</t>
  </si>
  <si>
    <t>VALORIZACION 
PRINCIPAL 
(Numeral 8.1 del  art. 8 del DLEG 1153)</t>
  </si>
  <si>
    <t>Condicion Laboral</t>
  </si>
  <si>
    <t>Nombres</t>
  </si>
  <si>
    <t>Apellido Materno</t>
  </si>
  <si>
    <t>Apellido Paterno</t>
  </si>
  <si>
    <t>DNI</t>
  </si>
  <si>
    <t>Nombre UE</t>
  </si>
  <si>
    <t>UE</t>
  </si>
  <si>
    <t>ZONA ALEJADA O DE FRONTERA - ZAF</t>
  </si>
  <si>
    <t>RO</t>
  </si>
  <si>
    <t>CAS</t>
  </si>
  <si>
    <t>Atencion Primaria de Salud (APS)
DS N° 223.-2013-EF, 286-2013-EF y 302-2014-EF</t>
  </si>
  <si>
    <t>Atencion Especializada Establecimientos Estrategicos I-4 hasta  el  Nivel II (incluye nivel regional)
DS. N° 223-2013-EF, 128-2014-EF y 302-2014-EF</t>
  </si>
  <si>
    <t>Atencion Especializada en Hospitales e Institutos Nivel II y Nivel III, y OPEsp
DS N° 223.-2013-EF, 128-2014-EF y 302-2014-EF</t>
  </si>
  <si>
    <t>Escolaridad</t>
  </si>
  <si>
    <t>Aguinaldos (Julio y Diciembre)</t>
  </si>
  <si>
    <t>TOTAL ANUAL</t>
  </si>
  <si>
    <t>400</t>
  </si>
  <si>
    <t>400-DIRECCION DE SALUD I CALLAO</t>
  </si>
  <si>
    <t>1316</t>
  </si>
  <si>
    <t>BARBARAN</t>
  </si>
  <si>
    <t>GASPAR</t>
  </si>
  <si>
    <t>AUXILIAR ASISTENCIAL</t>
  </si>
  <si>
    <t>SAF</t>
  </si>
  <si>
    <t>BENITES</t>
  </si>
  <si>
    <t>LUQUE</t>
  </si>
  <si>
    <t>N° RENAES</t>
  </si>
  <si>
    <t>SIAF UE</t>
  </si>
  <si>
    <t>Pliego N°</t>
  </si>
  <si>
    <t>Nombre Pliego</t>
  </si>
  <si>
    <t>* Para Validación de la DGGDRH</t>
  </si>
  <si>
    <t>Valorización Ajustada por Puesto Especializado o de Dedicacion Exclusiva en Servicios de Salud Públicos - DIGEMID, DIGES, INS- (DS N° 222-2014-EF)</t>
  </si>
  <si>
    <t>Seguro Complementario Trabajo en Riesgo (SCTR)</t>
  </si>
  <si>
    <t>DLEG 728</t>
  </si>
  <si>
    <t>DLEG 276</t>
  </si>
  <si>
    <t>SIN VINCULO</t>
  </si>
  <si>
    <t>RDR</t>
  </si>
  <si>
    <t>DyT</t>
  </si>
  <si>
    <t>DyT - SIS</t>
  </si>
  <si>
    <t>NIVEL REMUNERATIVO
(NIVEL DE INICIO DE CARRERA)</t>
  </si>
  <si>
    <t>LEYENDA</t>
  </si>
  <si>
    <t>** El código RENAES consta de 8 dígitos, se debe restringir a poner solo estos digitos no menos ni mas.</t>
  </si>
  <si>
    <t>ENFERMERA</t>
  </si>
  <si>
    <t>ENF-10</t>
  </si>
  <si>
    <t>MC-1</t>
  </si>
  <si>
    <t>OBSTETRA</t>
  </si>
  <si>
    <t>OBS-I</t>
  </si>
  <si>
    <t>CD-I</t>
  </si>
  <si>
    <t>OPS-IV</t>
  </si>
  <si>
    <t>TM-1</t>
  </si>
  <si>
    <t>NUTRICIONISTA</t>
  </si>
  <si>
    <t>STF</t>
  </si>
  <si>
    <t>TÉCNICO ASISTENCIAL</t>
  </si>
  <si>
    <t>ASISTENTE SOCIAL</t>
  </si>
  <si>
    <t>MÉDICO</t>
  </si>
  <si>
    <t>OPS</t>
  </si>
  <si>
    <t>*** El cargo a nombrarse debe ser definido por cada unidad ejecutora</t>
  </si>
  <si>
    <t>GUARDIA</t>
  </si>
  <si>
    <t>SI</t>
  </si>
  <si>
    <t>NO</t>
  </si>
  <si>
    <t>Amazonas</t>
  </si>
  <si>
    <t>003-GERENCIA SUB REGIONAL CONDORCANQUI</t>
  </si>
  <si>
    <t>PEREZ</t>
  </si>
  <si>
    <t>CARDENAS</t>
  </si>
  <si>
    <t>JIMENEZ</t>
  </si>
  <si>
    <t>ELIZABETH</t>
  </si>
  <si>
    <t>HIDALGO</t>
  </si>
  <si>
    <t>PINEDO</t>
  </si>
  <si>
    <t>MENDOZA</t>
  </si>
  <si>
    <t>VILLANUEVA</t>
  </si>
  <si>
    <t>QUINTANA</t>
  </si>
  <si>
    <t>JARAMILLO</t>
  </si>
  <si>
    <t>OSORIO</t>
  </si>
  <si>
    <t>MAGALY</t>
  </si>
  <si>
    <t>PEÑA</t>
  </si>
  <si>
    <t>MORON</t>
  </si>
  <si>
    <t>RINZA</t>
  </si>
  <si>
    <t>GOMEZ</t>
  </si>
  <si>
    <t>ESTELA</t>
  </si>
  <si>
    <t>URIARTE</t>
  </si>
  <si>
    <t>BECERRA</t>
  </si>
  <si>
    <t>LINGAN</t>
  </si>
  <si>
    <t>RUEDA</t>
  </si>
  <si>
    <t>MIRANDA</t>
  </si>
  <si>
    <t>GUEVARA</t>
  </si>
  <si>
    <t>ZAVALA</t>
  </si>
  <si>
    <t>SAAVEDRA</t>
  </si>
  <si>
    <t>FACUNDO</t>
  </si>
  <si>
    <t>CESAR ANTONIO</t>
  </si>
  <si>
    <t>OLIVA</t>
  </si>
  <si>
    <t>FERRO</t>
  </si>
  <si>
    <t>SOSA</t>
  </si>
  <si>
    <t>JUAREZ</t>
  </si>
  <si>
    <t>CALDERON</t>
  </si>
  <si>
    <t>VEREAU</t>
  </si>
  <si>
    <t>MONTALVO</t>
  </si>
  <si>
    <t>FERNANDEZ</t>
  </si>
  <si>
    <t>HUAMAN</t>
  </si>
  <si>
    <t>VILLAGARAY</t>
  </si>
  <si>
    <t>ARIAS</t>
  </si>
  <si>
    <t>CONDOR</t>
  </si>
  <si>
    <t>BENDEZU</t>
  </si>
  <si>
    <t>QUISPE</t>
  </si>
  <si>
    <t>ROBERTO CARLOS</t>
  </si>
  <si>
    <t>CIEZA</t>
  </si>
  <si>
    <t>LUCANA</t>
  </si>
  <si>
    <t>MARIN</t>
  </si>
  <si>
    <t>LARREA</t>
  </si>
  <si>
    <t>LLACSAHUANGA</t>
  </si>
  <si>
    <t>SALAZAR</t>
  </si>
  <si>
    <t>NOELIA</t>
  </si>
  <si>
    <t>VILLAFUERTE</t>
  </si>
  <si>
    <t>CASTILLO</t>
  </si>
  <si>
    <t>RAMIREZ</t>
  </si>
  <si>
    <t>MAMANI</t>
  </si>
  <si>
    <t>ZEBALLOS</t>
  </si>
  <si>
    <t>DE LA CRUZ</t>
  </si>
  <si>
    <t>ARANA</t>
  </si>
  <si>
    <t>JULIO CESAR</t>
  </si>
  <si>
    <t>ALVAREZ</t>
  </si>
  <si>
    <t>ANGULO</t>
  </si>
  <si>
    <t>JOSE MANUEL</t>
  </si>
  <si>
    <t>CORNEJO</t>
  </si>
  <si>
    <t>HERRERA</t>
  </si>
  <si>
    <t>MATEO</t>
  </si>
  <si>
    <t>SOTELO</t>
  </si>
  <si>
    <t>RAMOS</t>
  </si>
  <si>
    <t>MUÑOZ</t>
  </si>
  <si>
    <t>CIRUJANO DENTISTA</t>
  </si>
  <si>
    <t>ORE</t>
  </si>
  <si>
    <t>ECHEVARRIA</t>
  </si>
  <si>
    <t>MORALES</t>
  </si>
  <si>
    <t>MEDINA</t>
  </si>
  <si>
    <t>CORONEL</t>
  </si>
  <si>
    <t>VALVERDE</t>
  </si>
  <si>
    <t>SAMEKASH</t>
  </si>
  <si>
    <t>P.S. SAN RAFAEL</t>
  </si>
  <si>
    <t>GONZALES</t>
  </si>
  <si>
    <t>FRANCISCA</t>
  </si>
  <si>
    <t>JESUS</t>
  </si>
  <si>
    <t>GIL</t>
  </si>
  <si>
    <t>YAMPIS</t>
  </si>
  <si>
    <t>GARCIA</t>
  </si>
  <si>
    <t>REYNA</t>
  </si>
  <si>
    <t>UKUNCHAM</t>
  </si>
  <si>
    <t>ESPEJO</t>
  </si>
  <si>
    <t>WILMER</t>
  </si>
  <si>
    <t>PACHECO</t>
  </si>
  <si>
    <t>CHINCHAY</t>
  </si>
  <si>
    <t>ROMAN</t>
  </si>
  <si>
    <t>VASQUEZ</t>
  </si>
  <si>
    <t>WILSON</t>
  </si>
  <si>
    <t>MACHACA</t>
  </si>
  <si>
    <t>ACOSTA</t>
  </si>
  <si>
    <t>CARRANZA</t>
  </si>
  <si>
    <t>UJUKAM</t>
  </si>
  <si>
    <t>EVELIO</t>
  </si>
  <si>
    <t>FLORES</t>
  </si>
  <si>
    <t>PIZANGO</t>
  </si>
  <si>
    <t>CHAVES</t>
  </si>
  <si>
    <t>RIOS</t>
  </si>
  <si>
    <t>ALEXANDER</t>
  </si>
  <si>
    <t>HUARANCCA</t>
  </si>
  <si>
    <t>MARILU</t>
  </si>
  <si>
    <t>PISCOYA</t>
  </si>
  <si>
    <t>CALVO</t>
  </si>
  <si>
    <t>LOPEZ</t>
  </si>
  <si>
    <t>SHIMBUCAT</t>
  </si>
  <si>
    <t>TIWI</t>
  </si>
  <si>
    <t>VILCHEZ</t>
  </si>
  <si>
    <t>NONINGO</t>
  </si>
  <si>
    <t>BERNABE</t>
  </si>
  <si>
    <t>CORDOVA</t>
  </si>
  <si>
    <t>NUÑEZ</t>
  </si>
  <si>
    <t>EDUARDO</t>
  </si>
  <si>
    <t>RODRIGUEZ</t>
  </si>
  <si>
    <t>MESTANZA</t>
  </si>
  <si>
    <t>ROSA MABEL</t>
  </si>
  <si>
    <t>MAYAN</t>
  </si>
  <si>
    <t>HERNANDEZ</t>
  </si>
  <si>
    <t>PADILLA</t>
  </si>
  <si>
    <t>MARIELA</t>
  </si>
  <si>
    <t>MATIAS</t>
  </si>
  <si>
    <t>AGUSTIN</t>
  </si>
  <si>
    <t>TOLEDO</t>
  </si>
  <si>
    <t>ROJAS</t>
  </si>
  <si>
    <t>ABAD</t>
  </si>
  <si>
    <t>DELGADO</t>
  </si>
  <si>
    <t>CORREA</t>
  </si>
  <si>
    <t>MILIAN</t>
  </si>
  <si>
    <t>MARCO ANTONIO</t>
  </si>
  <si>
    <t>TANTARICO</t>
  </si>
  <si>
    <t>LEONARDO</t>
  </si>
  <si>
    <t>PERCY</t>
  </si>
  <si>
    <t>MARIO</t>
  </si>
  <si>
    <t>CABALLERO</t>
  </si>
  <si>
    <t>LLAMO</t>
  </si>
  <si>
    <t>VICTOR RAUL</t>
  </si>
  <si>
    <t>MARIANO</t>
  </si>
  <si>
    <t>400-SALUD AMAZONAS</t>
  </si>
  <si>
    <t>MARCOS</t>
  </si>
  <si>
    <t>SANTILLAN</t>
  </si>
  <si>
    <t>VALLE</t>
  </si>
  <si>
    <t>BOCANEGRA</t>
  </si>
  <si>
    <t>LIMA</t>
  </si>
  <si>
    <t>VERGARAY</t>
  </si>
  <si>
    <t>SANCHEZ</t>
  </si>
  <si>
    <t>DIAZ</t>
  </si>
  <si>
    <t>ZUMAETA</t>
  </si>
  <si>
    <t>RIVERA</t>
  </si>
  <si>
    <t>TORREJON</t>
  </si>
  <si>
    <t>INGA</t>
  </si>
  <si>
    <t>ALTAMIRANO</t>
  </si>
  <si>
    <t>ITALA</t>
  </si>
  <si>
    <t>PULCE</t>
  </si>
  <si>
    <t>MELENDEZ</t>
  </si>
  <si>
    <t>VARGAS</t>
  </si>
  <si>
    <t>MILAGROS</t>
  </si>
  <si>
    <t>CHAVEZ</t>
  </si>
  <si>
    <t>CENTURION</t>
  </si>
  <si>
    <t>BAZAN</t>
  </si>
  <si>
    <t>ALVA</t>
  </si>
  <si>
    <t>REVILLA</t>
  </si>
  <si>
    <t>MEZA</t>
  </si>
  <si>
    <t>CARRERA</t>
  </si>
  <si>
    <t>ZUTA</t>
  </si>
  <si>
    <t>JULON</t>
  </si>
  <si>
    <t>RONALD</t>
  </si>
  <si>
    <t>LLANOS</t>
  </si>
  <si>
    <t>JARA</t>
  </si>
  <si>
    <t>JULIO</t>
  </si>
  <si>
    <t>GONGORA</t>
  </si>
  <si>
    <t>NORMA</t>
  </si>
  <si>
    <t>REQUELME</t>
  </si>
  <si>
    <t>CULQUI</t>
  </si>
  <si>
    <t>ROSA MARIA</t>
  </si>
  <si>
    <t>REYES</t>
  </si>
  <si>
    <t>MARIBEL</t>
  </si>
  <si>
    <t>COLLANTES</t>
  </si>
  <si>
    <t>MARIA DEL ROSARIO</t>
  </si>
  <si>
    <t>ALVARADO</t>
  </si>
  <si>
    <t>ROGER</t>
  </si>
  <si>
    <t>YNGA</t>
  </si>
  <si>
    <t>TEJADA</t>
  </si>
  <si>
    <t>PUICON</t>
  </si>
  <si>
    <t>CUBAS</t>
  </si>
  <si>
    <t>RODAS</t>
  </si>
  <si>
    <t>GUTIERREZ</t>
  </si>
  <si>
    <t>SALINAS</t>
  </si>
  <si>
    <t>LARA</t>
  </si>
  <si>
    <t>EDWIN</t>
  </si>
  <si>
    <t>BAUTISTA</t>
  </si>
  <si>
    <t>MAS</t>
  </si>
  <si>
    <t>MORI</t>
  </si>
  <si>
    <t>CACHAY</t>
  </si>
  <si>
    <t>AGUILAR</t>
  </si>
  <si>
    <t>VELA</t>
  </si>
  <si>
    <t>ROCIO MARIBEL</t>
  </si>
  <si>
    <t>ALAMA</t>
  </si>
  <si>
    <t>ORTIZ</t>
  </si>
  <si>
    <t>ANA CRISTINA</t>
  </si>
  <si>
    <t>ROSALES</t>
  </si>
  <si>
    <t>ELSA</t>
  </si>
  <si>
    <t>YPARRAGUIRRE</t>
  </si>
  <si>
    <t>AGUIRRE</t>
  </si>
  <si>
    <t>VENEGAS</t>
  </si>
  <si>
    <t>ENCINA</t>
  </si>
  <si>
    <t>BARDALES</t>
  </si>
  <si>
    <t>CUEVA</t>
  </si>
  <si>
    <t>EUSEBIO</t>
  </si>
  <si>
    <t>LUZ MILAGROS</t>
  </si>
  <si>
    <t>LOZANO</t>
  </si>
  <si>
    <t>DOMINGUEZ</t>
  </si>
  <si>
    <t>VILCARROMERO</t>
  </si>
  <si>
    <t>AQUINO</t>
  </si>
  <si>
    <t>SANDOVAL</t>
  </si>
  <si>
    <t>PAZ</t>
  </si>
  <si>
    <t>FARRO</t>
  </si>
  <si>
    <t>NAZARIO</t>
  </si>
  <si>
    <t>OSCAR</t>
  </si>
  <si>
    <t>FELIX</t>
  </si>
  <si>
    <t>HUARI</t>
  </si>
  <si>
    <t>MARIA ELIZABETH</t>
  </si>
  <si>
    <t>SALGADO</t>
  </si>
  <si>
    <t>MARIA ELENA</t>
  </si>
  <si>
    <t>MERINO</t>
  </si>
  <si>
    <t>JACQUELINE</t>
  </si>
  <si>
    <t>ESPINOZA</t>
  </si>
  <si>
    <t>LAZARO</t>
  </si>
  <si>
    <t>OBREGON</t>
  </si>
  <si>
    <t>VENTURA</t>
  </si>
  <si>
    <t>SEGOVIA</t>
  </si>
  <si>
    <t>CARO</t>
  </si>
  <si>
    <t>CARLOS DANIEL</t>
  </si>
  <si>
    <t>VERA</t>
  </si>
  <si>
    <t>SANTA CRUZ</t>
  </si>
  <si>
    <t>CARRION</t>
  </si>
  <si>
    <t>CASTAÑEDA</t>
  </si>
  <si>
    <t>PORTOCARRERO</t>
  </si>
  <si>
    <t>VIGO</t>
  </si>
  <si>
    <t>CASAS</t>
  </si>
  <si>
    <t>MARIA</t>
  </si>
  <si>
    <t>VALLEJOS</t>
  </si>
  <si>
    <t>VEGA</t>
  </si>
  <si>
    <t>ARBILDO</t>
  </si>
  <si>
    <t>MAGALI</t>
  </si>
  <si>
    <t>GRANDEZ</t>
  </si>
  <si>
    <t>OLGA</t>
  </si>
  <si>
    <t>MAICELO</t>
  </si>
  <si>
    <t>PABLO</t>
  </si>
  <si>
    <t>VILLEGAS</t>
  </si>
  <si>
    <t>AVENDAÑO</t>
  </si>
  <si>
    <t>ANTONIETA</t>
  </si>
  <si>
    <t>CAROLINA</t>
  </si>
  <si>
    <t>CABRERA</t>
  </si>
  <si>
    <t>RABANAL</t>
  </si>
  <si>
    <t>RUBIO</t>
  </si>
  <si>
    <t>ROSA</t>
  </si>
  <si>
    <t>MARIA CANDELARIA</t>
  </si>
  <si>
    <t>TAFUR</t>
  </si>
  <si>
    <t>JESSICA</t>
  </si>
  <si>
    <t>LUCERO</t>
  </si>
  <si>
    <t>LUIS ANTONIO</t>
  </si>
  <si>
    <t>ELISEO</t>
  </si>
  <si>
    <t>LEON</t>
  </si>
  <si>
    <t>CELIZ</t>
  </si>
  <si>
    <t>ELVA ROSA</t>
  </si>
  <si>
    <t>TERESA</t>
  </si>
  <si>
    <t>ARISTA</t>
  </si>
  <si>
    <t>OCAMPO</t>
  </si>
  <si>
    <t>FLOR DE MARIA</t>
  </si>
  <si>
    <t>LUCIA</t>
  </si>
  <si>
    <t>TONGO</t>
  </si>
  <si>
    <t>DAZA</t>
  </si>
  <si>
    <t>TUESTA</t>
  </si>
  <si>
    <t>MORAN</t>
  </si>
  <si>
    <t>SALDAÑA</t>
  </si>
  <si>
    <t>BUSTAMANTE</t>
  </si>
  <si>
    <t>AREVALO</t>
  </si>
  <si>
    <t>RUIZ</t>
  </si>
  <si>
    <t>OROZCO</t>
  </si>
  <si>
    <t>GILMER</t>
  </si>
  <si>
    <t>PERALES</t>
  </si>
  <si>
    <t>OLANO</t>
  </si>
  <si>
    <t>TUCTO</t>
  </si>
  <si>
    <t>BRICEÑO</t>
  </si>
  <si>
    <t>MARIA DEL CARMEN</t>
  </si>
  <si>
    <t>MONTENEGRO</t>
  </si>
  <si>
    <t>ALARCON</t>
  </si>
  <si>
    <t>VISALOT</t>
  </si>
  <si>
    <t>TTITO</t>
  </si>
  <si>
    <t>SORIA</t>
  </si>
  <si>
    <t>TORRES</t>
  </si>
  <si>
    <t>CISNEROS</t>
  </si>
  <si>
    <t>SOLSOL</t>
  </si>
  <si>
    <t>VILMA</t>
  </si>
  <si>
    <t>ARAUJO</t>
  </si>
  <si>
    <t>NANCY</t>
  </si>
  <si>
    <t>PAREDES</t>
  </si>
  <si>
    <t>DIONICIA</t>
  </si>
  <si>
    <t>EMILIO</t>
  </si>
  <si>
    <t>CHACON</t>
  </si>
  <si>
    <t>PONCE</t>
  </si>
  <si>
    <t>NELLY</t>
  </si>
  <si>
    <t>OLIVARES</t>
  </si>
  <si>
    <t>FUENTES</t>
  </si>
  <si>
    <t>ZAVALETA</t>
  </si>
  <si>
    <t>MERLY</t>
  </si>
  <si>
    <t>JAIME</t>
  </si>
  <si>
    <t>PILCO</t>
  </si>
  <si>
    <t>PICON</t>
  </si>
  <si>
    <t>SONIA</t>
  </si>
  <si>
    <t>MARLENI</t>
  </si>
  <si>
    <t>MONTALVAN</t>
  </si>
  <si>
    <t>MONDRAGON</t>
  </si>
  <si>
    <t>JOSE CARLOS</t>
  </si>
  <si>
    <t>TAUCA</t>
  </si>
  <si>
    <t>PELAEZ</t>
  </si>
  <si>
    <t>JOSE LUIS</t>
  </si>
  <si>
    <t>ORDOÑEZ</t>
  </si>
  <si>
    <t>SINARAHUA</t>
  </si>
  <si>
    <t>LUCY</t>
  </si>
  <si>
    <t>OROSCO</t>
  </si>
  <si>
    <t>DARWIN</t>
  </si>
  <si>
    <t>CRUZ</t>
  </si>
  <si>
    <t>CONDORI</t>
  </si>
  <si>
    <t>RENGIFO</t>
  </si>
  <si>
    <t>BURGA</t>
  </si>
  <si>
    <t>MONTANO</t>
  </si>
  <si>
    <t>MURO</t>
  </si>
  <si>
    <t>MONICA PATRICIA</t>
  </si>
  <si>
    <t>DORIS</t>
  </si>
  <si>
    <t>JORGE ENRIQUE</t>
  </si>
  <si>
    <t>PEREA</t>
  </si>
  <si>
    <t>401-SALUD BAGUA</t>
  </si>
  <si>
    <t>SILVA</t>
  </si>
  <si>
    <t>LUPU</t>
  </si>
  <si>
    <t>SOTO</t>
  </si>
  <si>
    <t>CASTRO</t>
  </si>
  <si>
    <t>ROQUE</t>
  </si>
  <si>
    <t>CUYA</t>
  </si>
  <si>
    <t>JUAN CARLOS</t>
  </si>
  <si>
    <t>LEONCIO</t>
  </si>
  <si>
    <t>TADEO</t>
  </si>
  <si>
    <t>MERA</t>
  </si>
  <si>
    <t>ASANGKAY</t>
  </si>
  <si>
    <t>LUIS ALBERTO</t>
  </si>
  <si>
    <t>SANCHIUM</t>
  </si>
  <si>
    <t>CARHUAPOMA</t>
  </si>
  <si>
    <t>TSAMAJAIN</t>
  </si>
  <si>
    <t>GILBERTO</t>
  </si>
  <si>
    <t>ALAYA</t>
  </si>
  <si>
    <t>TERAN</t>
  </si>
  <si>
    <t>SUAREZ</t>
  </si>
  <si>
    <t>LUZ ANGELICA</t>
  </si>
  <si>
    <t>RAFAEL</t>
  </si>
  <si>
    <t>ANIBAL</t>
  </si>
  <si>
    <t>ANTONIO</t>
  </si>
  <si>
    <t>LA TORRE</t>
  </si>
  <si>
    <t>GIRALDO</t>
  </si>
  <si>
    <t>CACERES</t>
  </si>
  <si>
    <t>GUERRERO</t>
  </si>
  <si>
    <t>JULCA</t>
  </si>
  <si>
    <t>MARAVI</t>
  </si>
  <si>
    <t>ZEVALLOS</t>
  </si>
  <si>
    <t>BARRIENTOS</t>
  </si>
  <si>
    <t>RUTH</t>
  </si>
  <si>
    <t>ORELLANA</t>
  </si>
  <si>
    <t>MAURICIO</t>
  </si>
  <si>
    <t>RIVAS</t>
  </si>
  <si>
    <t>JULIA ELIZABETH</t>
  </si>
  <si>
    <t>CHIROQUE</t>
  </si>
  <si>
    <t>MARCHENA</t>
  </si>
  <si>
    <t>DIOSES</t>
  </si>
  <si>
    <t>DAVILA</t>
  </si>
  <si>
    <t>TANTA</t>
  </si>
  <si>
    <t>MOGOLLON</t>
  </si>
  <si>
    <t>RUMICHE</t>
  </si>
  <si>
    <t>NEIRA</t>
  </si>
  <si>
    <t>TIMOTEO</t>
  </si>
  <si>
    <t>INOÑAN</t>
  </si>
  <si>
    <t>CHOZO</t>
  </si>
  <si>
    <t>VILLALOBOS</t>
  </si>
  <si>
    <t>BALLADARES</t>
  </si>
  <si>
    <t>JUAN PABLO</t>
  </si>
  <si>
    <t>CHERO</t>
  </si>
  <si>
    <t>FRANCIA</t>
  </si>
  <si>
    <t>SAMUEL</t>
  </si>
  <si>
    <t>HEREDIA</t>
  </si>
  <si>
    <t>SERRANO</t>
  </si>
  <si>
    <t>MALCA</t>
  </si>
  <si>
    <t>VELASQUEZ</t>
  </si>
  <si>
    <t>RIVASPLATA</t>
  </si>
  <si>
    <t>MARTINES</t>
  </si>
  <si>
    <t>MEGO</t>
  </si>
  <si>
    <t>LLATAS</t>
  </si>
  <si>
    <t>CHUQUIPOMA</t>
  </si>
  <si>
    <t>MALDONADO</t>
  </si>
  <si>
    <t>IRMA</t>
  </si>
  <si>
    <t>GALVEZ</t>
  </si>
  <si>
    <t>VILLOSLADA</t>
  </si>
  <si>
    <t>ZOILA</t>
  </si>
  <si>
    <t>QUIROZ</t>
  </si>
  <si>
    <t>VIOLETA</t>
  </si>
  <si>
    <t>EDITH</t>
  </si>
  <si>
    <t>CARRASCO</t>
  </si>
  <si>
    <t>MARTINEZ</t>
  </si>
  <si>
    <t>ESTHER</t>
  </si>
  <si>
    <t>CHUQUILIN</t>
  </si>
  <si>
    <t>IRIGOIN</t>
  </si>
  <si>
    <t>LALANGUI</t>
  </si>
  <si>
    <t>LUZMILA</t>
  </si>
  <si>
    <t>RAMIRO</t>
  </si>
  <si>
    <t>LOAYZA</t>
  </si>
  <si>
    <t>SICCHA</t>
  </si>
  <si>
    <t>MARIA SOLEDAD</t>
  </si>
  <si>
    <t>TAPIA</t>
  </si>
  <si>
    <t>402-HOSPITAL DE APOYO CHACHAPOYAS</t>
  </si>
  <si>
    <t>ANGELES</t>
  </si>
  <si>
    <t>ISELA</t>
  </si>
  <si>
    <t>BARRERA</t>
  </si>
  <si>
    <t>HUGO</t>
  </si>
  <si>
    <t>LIMAY</t>
  </si>
  <si>
    <t>ESPINAL</t>
  </si>
  <si>
    <t>OSCAR ENRIQUE</t>
  </si>
  <si>
    <t>MONTESINOS</t>
  </si>
  <si>
    <t>ESCOBEDO</t>
  </si>
  <si>
    <t>DE LOS SANTOS</t>
  </si>
  <si>
    <t>CACHI</t>
  </si>
  <si>
    <t>MAYORGA</t>
  </si>
  <si>
    <t>VILCA</t>
  </si>
  <si>
    <t>SOLANO</t>
  </si>
  <si>
    <t>COTRINA</t>
  </si>
  <si>
    <t>CARMEN ROSA</t>
  </si>
  <si>
    <t>JUAN ALBERTO</t>
  </si>
  <si>
    <t>CHUNGA</t>
  </si>
  <si>
    <t>MACEDO</t>
  </si>
  <si>
    <t>MERCEDES</t>
  </si>
  <si>
    <t>ELMER</t>
  </si>
  <si>
    <t>MARISOL</t>
  </si>
  <si>
    <t>ADELAIDA</t>
  </si>
  <si>
    <t>ROSA ANGELICA</t>
  </si>
  <si>
    <t>MIRTHA MARISOL</t>
  </si>
  <si>
    <t>ROSARIO</t>
  </si>
  <si>
    <t>ISABEL</t>
  </si>
  <si>
    <t>403-HOSPITAL DE APOYO BAGUA</t>
  </si>
  <si>
    <t>SERVICIO DE EMERGENCIA</t>
  </si>
  <si>
    <t>CAMPOS</t>
  </si>
  <si>
    <t>GAMARRA</t>
  </si>
  <si>
    <t>VALENCIA</t>
  </si>
  <si>
    <t>ZAMORA</t>
  </si>
  <si>
    <t>CASTILLA</t>
  </si>
  <si>
    <t>PALOMINO</t>
  </si>
  <si>
    <t>IZQUIERDO</t>
  </si>
  <si>
    <t>MUNDACA</t>
  </si>
  <si>
    <t>LILIANA</t>
  </si>
  <si>
    <t>SABINO</t>
  </si>
  <si>
    <t>ANGELICA MARIA</t>
  </si>
  <si>
    <t>ARTEAGA</t>
  </si>
  <si>
    <t>ANTICONA</t>
  </si>
  <si>
    <t>LOURDES</t>
  </si>
  <si>
    <t>OJEDA</t>
  </si>
  <si>
    <t>CRUZADO</t>
  </si>
  <si>
    <t>MIRIAM</t>
  </si>
  <si>
    <t>VALDIVIA</t>
  </si>
  <si>
    <t>BRAVO</t>
  </si>
  <si>
    <t>TERRONES</t>
  </si>
  <si>
    <t>ROMERO</t>
  </si>
  <si>
    <t>ANA MARIA</t>
  </si>
  <si>
    <t>BOLAÑOS</t>
  </si>
  <si>
    <t>MARIA NELLY</t>
  </si>
  <si>
    <t>ELVIA</t>
  </si>
  <si>
    <t>CHILON</t>
  </si>
  <si>
    <t>MEJIA</t>
  </si>
  <si>
    <t>DONAYRE</t>
  </si>
  <si>
    <t>BACA</t>
  </si>
  <si>
    <t>ROSA ELVIRA</t>
  </si>
  <si>
    <t>ANA MELVA</t>
  </si>
  <si>
    <t>404-SALUD UTCUBAMBA</t>
  </si>
  <si>
    <t>MONTEZA</t>
  </si>
  <si>
    <t>CERVANTES</t>
  </si>
  <si>
    <t>C.S. SAN CRISTOBAL</t>
  </si>
  <si>
    <t>HURTADO</t>
  </si>
  <si>
    <t>DENIS</t>
  </si>
  <si>
    <t>REQUEJO</t>
  </si>
  <si>
    <t>P.S. LA ESPERANZA</t>
  </si>
  <si>
    <t>PALMA</t>
  </si>
  <si>
    <t>MACHUCA</t>
  </si>
  <si>
    <t>SOTERO</t>
  </si>
  <si>
    <t>GASTELO</t>
  </si>
  <si>
    <t>P.S. ALTO PERU</t>
  </si>
  <si>
    <t>LILIANA ELIZABETH</t>
  </si>
  <si>
    <t>ZAPANA</t>
  </si>
  <si>
    <t>P.S. MANDINGAS ALTO</t>
  </si>
  <si>
    <t>PINTADO</t>
  </si>
  <si>
    <t>PALACIOS</t>
  </si>
  <si>
    <t>GALLARDO</t>
  </si>
  <si>
    <t>ESTEVES</t>
  </si>
  <si>
    <t>BELTRAN</t>
  </si>
  <si>
    <t>HUAYTA</t>
  </si>
  <si>
    <t>P.S. UTCUBAMBA</t>
  </si>
  <si>
    <t>YOVANY</t>
  </si>
  <si>
    <t>RUIDIAS</t>
  </si>
  <si>
    <t>LUZ ELENA</t>
  </si>
  <si>
    <t>CLAVO</t>
  </si>
  <si>
    <t>ELERA</t>
  </si>
  <si>
    <t>GUADALUPE</t>
  </si>
  <si>
    <t>FIGUEROA</t>
  </si>
  <si>
    <t>JAUREGUI</t>
  </si>
  <si>
    <t>RIOJAS</t>
  </si>
  <si>
    <t>BERTHA</t>
  </si>
  <si>
    <t>ATOCHE</t>
  </si>
  <si>
    <t>EVELYN</t>
  </si>
  <si>
    <t>C.S. SAN JUAN DE LA LIBERTAD</t>
  </si>
  <si>
    <t>LORA</t>
  </si>
  <si>
    <t>C.S. LA VICTORIA</t>
  </si>
  <si>
    <t>ATENCIO</t>
  </si>
  <si>
    <t>VALLADARES</t>
  </si>
  <si>
    <t>C.S. NARANJITOS</t>
  </si>
  <si>
    <t>ZOILA ELIZABETH</t>
  </si>
  <si>
    <t>LOURDES MILAGROS</t>
  </si>
  <si>
    <t>C.S. NUEVA ESPERANZA</t>
  </si>
  <si>
    <t>P.S. SAN FELIPE</t>
  </si>
  <si>
    <t>ABDIAS</t>
  </si>
  <si>
    <t>VALDERA</t>
  </si>
  <si>
    <t>HUAYANAY</t>
  </si>
  <si>
    <t>ENRIQUEZ</t>
  </si>
  <si>
    <t>PAUCA</t>
  </si>
  <si>
    <t>C.S. LONYA GRANDE</t>
  </si>
  <si>
    <t>TABOADA</t>
  </si>
  <si>
    <t>CURAY</t>
  </si>
  <si>
    <t>CORTEZ</t>
  </si>
  <si>
    <t>TINOCO</t>
  </si>
  <si>
    <t>P.S. BUENA VISTA</t>
  </si>
  <si>
    <t>TORO</t>
  </si>
  <si>
    <t>OLIVIA</t>
  </si>
  <si>
    <t>P.S. BUENOS AIRES</t>
  </si>
  <si>
    <t>VICTORIA</t>
  </si>
  <si>
    <t>ALFARO</t>
  </si>
  <si>
    <t>REGINA</t>
  </si>
  <si>
    <t>ERMELINDA</t>
  </si>
  <si>
    <t>BARRETO</t>
  </si>
  <si>
    <t>TINEO</t>
  </si>
  <si>
    <t>CELINDA</t>
  </si>
  <si>
    <t>TARRILLO</t>
  </si>
  <si>
    <t>ADRIANZEN</t>
  </si>
  <si>
    <t>WILDER</t>
  </si>
  <si>
    <t>C.S. MIRAFLORES</t>
  </si>
  <si>
    <t>EDELMIRA</t>
  </si>
  <si>
    <t>SANTISTEBAN</t>
  </si>
  <si>
    <t>ERIKA</t>
  </si>
  <si>
    <t>C.S. JOSE OLAYA</t>
  </si>
  <si>
    <t>MAZA</t>
  </si>
  <si>
    <t>SANTOS</t>
  </si>
  <si>
    <t>P.S. TAMBOLIC</t>
  </si>
  <si>
    <t>JUAN</t>
  </si>
  <si>
    <t>SEGURA</t>
  </si>
  <si>
    <t>SARMIENTO</t>
  </si>
  <si>
    <t>JURUPE</t>
  </si>
  <si>
    <t>PIZARRO</t>
  </si>
  <si>
    <t>LLONTOP</t>
  </si>
  <si>
    <t>CALLE</t>
  </si>
  <si>
    <t>JORGE</t>
  </si>
  <si>
    <t>SALCEDO</t>
  </si>
  <si>
    <t>MIJA</t>
  </si>
  <si>
    <t>CALLIRGOS</t>
  </si>
  <si>
    <t>TIRADO</t>
  </si>
  <si>
    <t>JORGE LUIS</t>
  </si>
  <si>
    <t>P.S. SANTA ISABEL</t>
  </si>
  <si>
    <t>Ancash</t>
  </si>
  <si>
    <t>400-SALUD ANCASH</t>
  </si>
  <si>
    <t>MAGUIÑA</t>
  </si>
  <si>
    <t>VICTOR ALFREDO</t>
  </si>
  <si>
    <t>VIDAL</t>
  </si>
  <si>
    <t>MARIA ISABEL</t>
  </si>
  <si>
    <t>SAENZ</t>
  </si>
  <si>
    <t>URIBE</t>
  </si>
  <si>
    <t>HONORIO</t>
  </si>
  <si>
    <t>DANY</t>
  </si>
  <si>
    <t>IPARRAGUIRRE</t>
  </si>
  <si>
    <t>LOYOLA</t>
  </si>
  <si>
    <t>AYALA</t>
  </si>
  <si>
    <t>401-SALUD RECUAY CARHUAZ</t>
  </si>
  <si>
    <t>CONSUELO</t>
  </si>
  <si>
    <t>GOMERO</t>
  </si>
  <si>
    <t>MARIBEL LILIANA</t>
  </si>
  <si>
    <t>ARELLANO</t>
  </si>
  <si>
    <t>CAMASCA</t>
  </si>
  <si>
    <t>TRINIDAD</t>
  </si>
  <si>
    <t>ESCURRA</t>
  </si>
  <si>
    <t>YANAC</t>
  </si>
  <si>
    <t>SIFUENTES</t>
  </si>
  <si>
    <t>YULY YSABEL</t>
  </si>
  <si>
    <t>CAPILLO</t>
  </si>
  <si>
    <t>REYNALDO</t>
  </si>
  <si>
    <t>SILVESTRE</t>
  </si>
  <si>
    <t>LUIS ENRIQUE</t>
  </si>
  <si>
    <t>CANO</t>
  </si>
  <si>
    <t>VIERA</t>
  </si>
  <si>
    <t>LUGO</t>
  </si>
  <si>
    <t>NORIEGA</t>
  </si>
  <si>
    <t>FALCON</t>
  </si>
  <si>
    <t>ANTAURCO</t>
  </si>
  <si>
    <t>LIZARDO</t>
  </si>
  <si>
    <t>SOLORZANO</t>
  </si>
  <si>
    <t>VERGARA</t>
  </si>
  <si>
    <t>ZUÑIGA</t>
  </si>
  <si>
    <t>ARANDA</t>
  </si>
  <si>
    <t>PRADO</t>
  </si>
  <si>
    <t>BLAS</t>
  </si>
  <si>
    <t>PATRICIO</t>
  </si>
  <si>
    <t>PINGO</t>
  </si>
  <si>
    <t>VALENZUELA</t>
  </si>
  <si>
    <t>MORENO</t>
  </si>
  <si>
    <t>MAUTINO</t>
  </si>
  <si>
    <t>BALTAZAR</t>
  </si>
  <si>
    <t>LEIVA</t>
  </si>
  <si>
    <t>LUNA</t>
  </si>
  <si>
    <t>AROTOMA</t>
  </si>
  <si>
    <t>SOLIS</t>
  </si>
  <si>
    <t>GRANADOS</t>
  </si>
  <si>
    <t>AGUEDO</t>
  </si>
  <si>
    <t>TITO</t>
  </si>
  <si>
    <t>HUERTA</t>
  </si>
  <si>
    <t>HARO</t>
  </si>
  <si>
    <t>ARCE</t>
  </si>
  <si>
    <t>ARMAS</t>
  </si>
  <si>
    <t>ROBLES</t>
  </si>
  <si>
    <t>URIOL</t>
  </si>
  <si>
    <t>LEZAMA</t>
  </si>
  <si>
    <t>PINTO</t>
  </si>
  <si>
    <t>URBANO</t>
  </si>
  <si>
    <t>PALOMARES</t>
  </si>
  <si>
    <t>VALDERRAMA</t>
  </si>
  <si>
    <t>MARTEL</t>
  </si>
  <si>
    <t>LUZ MARINA</t>
  </si>
  <si>
    <t>VERAMENDI</t>
  </si>
  <si>
    <t>SEMINARIO</t>
  </si>
  <si>
    <t>MONTES</t>
  </si>
  <si>
    <t>QUIÑONES</t>
  </si>
  <si>
    <t>CALIXTO</t>
  </si>
  <si>
    <t>ROSAS</t>
  </si>
  <si>
    <t>DEXTRE</t>
  </si>
  <si>
    <t>MENACHO</t>
  </si>
  <si>
    <t>ZORRILLA</t>
  </si>
  <si>
    <t>ROCIO DEL PILAR</t>
  </si>
  <si>
    <t>BERNARDO</t>
  </si>
  <si>
    <t>TRUJILLO</t>
  </si>
  <si>
    <t>LINO</t>
  </si>
  <si>
    <t>YAURI</t>
  </si>
  <si>
    <t>BARTUREN</t>
  </si>
  <si>
    <t>DUEÑAS</t>
  </si>
  <si>
    <t>MANRIQUE</t>
  </si>
  <si>
    <t>OBLITAS</t>
  </si>
  <si>
    <t>TREJO</t>
  </si>
  <si>
    <t>RONDAN</t>
  </si>
  <si>
    <t>LUJAN</t>
  </si>
  <si>
    <t>MARITZA ANTONIA</t>
  </si>
  <si>
    <t>BALAREZO</t>
  </si>
  <si>
    <t>VERONICA</t>
  </si>
  <si>
    <t>VELAZCO</t>
  </si>
  <si>
    <t>BARZOLA</t>
  </si>
  <si>
    <t>GARAY</t>
  </si>
  <si>
    <t>CRISTINA</t>
  </si>
  <si>
    <t>YANETH</t>
  </si>
  <si>
    <t>CERNA</t>
  </si>
  <si>
    <t>TACO</t>
  </si>
  <si>
    <t>MALQUI</t>
  </si>
  <si>
    <t>ANACLETO</t>
  </si>
  <si>
    <t>CALERO</t>
  </si>
  <si>
    <t>CADILLO</t>
  </si>
  <si>
    <t>TAMARA</t>
  </si>
  <si>
    <t>LAZARTE</t>
  </si>
  <si>
    <t>CORSINO</t>
  </si>
  <si>
    <t>PATRICIA</t>
  </si>
  <si>
    <t>FRANCISCO</t>
  </si>
  <si>
    <t>LUIS ALFREDO</t>
  </si>
  <si>
    <t>ALEJO</t>
  </si>
  <si>
    <t>LEANDRO</t>
  </si>
  <si>
    <t>HUANCA</t>
  </si>
  <si>
    <t>PULIDO</t>
  </si>
  <si>
    <t>AGURTO</t>
  </si>
  <si>
    <t>ESPIRITU</t>
  </si>
  <si>
    <t>LAURENTE</t>
  </si>
  <si>
    <t>COLLAZOS</t>
  </si>
  <si>
    <t>AZAÑA</t>
  </si>
  <si>
    <t>ALCANTARA</t>
  </si>
  <si>
    <t>DEPAZ</t>
  </si>
  <si>
    <t>CORDERO</t>
  </si>
  <si>
    <t>CAPCHA</t>
  </si>
  <si>
    <t>MINAYA</t>
  </si>
  <si>
    <t>BRONCANO</t>
  </si>
  <si>
    <t>DIANA CAROLINA</t>
  </si>
  <si>
    <t>REGALADO</t>
  </si>
  <si>
    <t>HUARAC</t>
  </si>
  <si>
    <t>TARAZONA</t>
  </si>
  <si>
    <t>LIBERATO</t>
  </si>
  <si>
    <t>ULLOA</t>
  </si>
  <si>
    <t>PONTE</t>
  </si>
  <si>
    <t>MARCELO</t>
  </si>
  <si>
    <t>CAMARENA</t>
  </si>
  <si>
    <t>MILLA</t>
  </si>
  <si>
    <t>PAUCAR</t>
  </si>
  <si>
    <t>IBAÑEZ</t>
  </si>
  <si>
    <t>ASENCIOS</t>
  </si>
  <si>
    <t>MARIA MAGDALENA</t>
  </si>
  <si>
    <t>OFELIA</t>
  </si>
  <si>
    <t>MALLQUI</t>
  </si>
  <si>
    <t>BASILIO</t>
  </si>
  <si>
    <t>IBARRA</t>
  </si>
  <si>
    <t>402-SALUD HUARAZ</t>
  </si>
  <si>
    <t>NANCY LILIANA</t>
  </si>
  <si>
    <t>DEPARTAMENTO DE ENFERMERIA</t>
  </si>
  <si>
    <t>PITTMAN</t>
  </si>
  <si>
    <t>SONIA LUZ</t>
  </si>
  <si>
    <t>MURILLO</t>
  </si>
  <si>
    <t>MONTORO</t>
  </si>
  <si>
    <t>CRISOSTOMO</t>
  </si>
  <si>
    <t>ALBERTO</t>
  </si>
  <si>
    <t>ANA CECILIA</t>
  </si>
  <si>
    <t>MERMA</t>
  </si>
  <si>
    <t>ELIZABETH YOLANDA</t>
  </si>
  <si>
    <t>VALDEZ</t>
  </si>
  <si>
    <t>CALDAS</t>
  </si>
  <si>
    <t>PINEDA</t>
  </si>
  <si>
    <t>LIZ MAGALLY</t>
  </si>
  <si>
    <t>HUALLPA</t>
  </si>
  <si>
    <t>ALDAVE</t>
  </si>
  <si>
    <t>NOLASCO</t>
  </si>
  <si>
    <t>JACINTO</t>
  </si>
  <si>
    <t>DURAND</t>
  </si>
  <si>
    <t>OLIVERA</t>
  </si>
  <si>
    <t>MOSQUERA</t>
  </si>
  <si>
    <t>RICARDO</t>
  </si>
  <si>
    <t>SERVICIO DE OBSTETRICIA</t>
  </si>
  <si>
    <t>POMA</t>
  </si>
  <si>
    <t>CARMEN MARIA</t>
  </si>
  <si>
    <t>ALBORNOZ</t>
  </si>
  <si>
    <t>MAYTA</t>
  </si>
  <si>
    <t>QUITO</t>
  </si>
  <si>
    <t>MIÑANO</t>
  </si>
  <si>
    <t>AHUMADA</t>
  </si>
  <si>
    <t>GONZALEZ</t>
  </si>
  <si>
    <t>CABANILLAS</t>
  </si>
  <si>
    <t>PURISACA</t>
  </si>
  <si>
    <t>ARTURO</t>
  </si>
  <si>
    <t>QUÍMICO FARMACEUTICO</t>
  </si>
  <si>
    <t>SERVICIO DE FARMACIA</t>
  </si>
  <si>
    <t>ALEGRE</t>
  </si>
  <si>
    <t>OYOLA</t>
  </si>
  <si>
    <t>MARIA JESUS</t>
  </si>
  <si>
    <t>ACUÑA</t>
  </si>
  <si>
    <t>VILLACORTA</t>
  </si>
  <si>
    <t>CABEZAS</t>
  </si>
  <si>
    <t>403-SALUD ELEAZAR GUZMAN BARRON</t>
  </si>
  <si>
    <t>SANTA MARIA</t>
  </si>
  <si>
    <t>CABREJOS</t>
  </si>
  <si>
    <t>TAMAYO</t>
  </si>
  <si>
    <t>ARROYO</t>
  </si>
  <si>
    <t>ALMONACID</t>
  </si>
  <si>
    <t>MARTELL</t>
  </si>
  <si>
    <t>PASCUAL</t>
  </si>
  <si>
    <t>PORTILLA</t>
  </si>
  <si>
    <t>LESCANO</t>
  </si>
  <si>
    <t>ANA ISABEL</t>
  </si>
  <si>
    <t>CLARA ELENA</t>
  </si>
  <si>
    <t>PRIETO</t>
  </si>
  <si>
    <t>ZAPATA</t>
  </si>
  <si>
    <t>MARIÑOS</t>
  </si>
  <si>
    <t>GAVINO</t>
  </si>
  <si>
    <t>SALAS</t>
  </si>
  <si>
    <t>TUME</t>
  </si>
  <si>
    <t>ALEJOS</t>
  </si>
  <si>
    <t>BERMUDEZ</t>
  </si>
  <si>
    <t>CRISANTO</t>
  </si>
  <si>
    <t>URBINA</t>
  </si>
  <si>
    <t>EDGAR ROBERTO</t>
  </si>
  <si>
    <t>TELLO</t>
  </si>
  <si>
    <t>UCEDA</t>
  </si>
  <si>
    <t>VALERIO</t>
  </si>
  <si>
    <t>CUSTODIO</t>
  </si>
  <si>
    <t>ELVA CATALINA</t>
  </si>
  <si>
    <t>CESPEDES</t>
  </si>
  <si>
    <t>CHAUCA</t>
  </si>
  <si>
    <t>ISLA</t>
  </si>
  <si>
    <t>MARIA LUZ</t>
  </si>
  <si>
    <t>GAMEZ</t>
  </si>
  <si>
    <t>PLASENCIA</t>
  </si>
  <si>
    <t>MANTILLA</t>
  </si>
  <si>
    <t>TENORIO</t>
  </si>
  <si>
    <t>CARUAJULCA</t>
  </si>
  <si>
    <t>404-SALUD LA CALETA</t>
  </si>
  <si>
    <t>VILLA</t>
  </si>
  <si>
    <t>LAYZA</t>
  </si>
  <si>
    <t>QUILICHE</t>
  </si>
  <si>
    <t>CARBAJAL</t>
  </si>
  <si>
    <t>CORRALES</t>
  </si>
  <si>
    <t>MERCADO</t>
  </si>
  <si>
    <t>VIOLETA ISABEL</t>
  </si>
  <si>
    <t>GUZMAN</t>
  </si>
  <si>
    <t>NOEMI ESTHER</t>
  </si>
  <si>
    <t>VELEZ</t>
  </si>
  <si>
    <t>NIETO</t>
  </si>
  <si>
    <t>URCIA</t>
  </si>
  <si>
    <t>TORREALVA</t>
  </si>
  <si>
    <t>MARITZA</t>
  </si>
  <si>
    <t>VERONICA MARIBEL</t>
  </si>
  <si>
    <t>BETTY</t>
  </si>
  <si>
    <t>KELITA</t>
  </si>
  <si>
    <t>DIONICIO</t>
  </si>
  <si>
    <t>PASTOR</t>
  </si>
  <si>
    <t>LUCANO</t>
  </si>
  <si>
    <t>GAYOSO</t>
  </si>
  <si>
    <t>405-SALUD CARAZ</t>
  </si>
  <si>
    <t>ROXANA</t>
  </si>
  <si>
    <t>PAULINO</t>
  </si>
  <si>
    <t>RICRA</t>
  </si>
  <si>
    <t>APARICIO</t>
  </si>
  <si>
    <t>RED DE SALUD HUAYLAS NORTE</t>
  </si>
  <si>
    <t>NARVAEZ</t>
  </si>
  <si>
    <t>OLORTEGUI</t>
  </si>
  <si>
    <t>PAJUELO</t>
  </si>
  <si>
    <t>CORZO</t>
  </si>
  <si>
    <t>INFANTES</t>
  </si>
  <si>
    <t>P.S. PICHIU</t>
  </si>
  <si>
    <t>LUYO</t>
  </si>
  <si>
    <t>P.S. SANTA ROSA</t>
  </si>
  <si>
    <t>HENRIQUEZ</t>
  </si>
  <si>
    <t>MENDEZ</t>
  </si>
  <si>
    <t>SULLCA</t>
  </si>
  <si>
    <t>GUERRA</t>
  </si>
  <si>
    <t>LINARES</t>
  </si>
  <si>
    <t>P.S. SANTO TORIBIO</t>
  </si>
  <si>
    <t>KARIN JANETH</t>
  </si>
  <si>
    <t>PANTA</t>
  </si>
  <si>
    <t>MARLENE DEL PILAR</t>
  </si>
  <si>
    <t>TORRE</t>
  </si>
  <si>
    <t>RUBINA</t>
  </si>
  <si>
    <t>P.S. MUSHO</t>
  </si>
  <si>
    <t>HUARCA</t>
  </si>
  <si>
    <t>BACILIO</t>
  </si>
  <si>
    <t>BUSTOS</t>
  </si>
  <si>
    <t>P.S. COLCAP</t>
  </si>
  <si>
    <t>PORTELLA</t>
  </si>
  <si>
    <t>ABARCA</t>
  </si>
  <si>
    <t>P.S. HUAUYA</t>
  </si>
  <si>
    <t>P.S. SHUPLUY</t>
  </si>
  <si>
    <t>P.S. CASCAPARA</t>
  </si>
  <si>
    <t>DOLORES</t>
  </si>
  <si>
    <t>P.S. PISHA</t>
  </si>
  <si>
    <t>OLIVEROS</t>
  </si>
  <si>
    <t>406-SALUD POMABAMBA</t>
  </si>
  <si>
    <t>CLAUDIO</t>
  </si>
  <si>
    <t>COAQUIRA</t>
  </si>
  <si>
    <t>ALVITES</t>
  </si>
  <si>
    <t>JAVIER</t>
  </si>
  <si>
    <t>JUAN JOSE</t>
  </si>
  <si>
    <t>ORTEGA</t>
  </si>
  <si>
    <t>MARQUEZ</t>
  </si>
  <si>
    <t>P.S. ACOBAMBA</t>
  </si>
  <si>
    <t>ZEGARRA</t>
  </si>
  <si>
    <t>MARIA LUISA</t>
  </si>
  <si>
    <t>OLIVOS</t>
  </si>
  <si>
    <t>MIGUEL ANGEL</t>
  </si>
  <si>
    <t>SALVADOR</t>
  </si>
  <si>
    <t>NANCY MARLENI</t>
  </si>
  <si>
    <t>CHAVARRY</t>
  </si>
  <si>
    <t>SERNAQUE</t>
  </si>
  <si>
    <t>SANTIVAÑEZ</t>
  </si>
  <si>
    <t>DANIEL FERNANDO</t>
  </si>
  <si>
    <t>CUENCA</t>
  </si>
  <si>
    <t>MARIA TERESA</t>
  </si>
  <si>
    <t>MELGAREJO</t>
  </si>
  <si>
    <t>GAMBOA</t>
  </si>
  <si>
    <t>SANTIAGO</t>
  </si>
  <si>
    <t>QUINTO</t>
  </si>
  <si>
    <t>DIESTRA</t>
  </si>
  <si>
    <t>MAGDA ROCIO</t>
  </si>
  <si>
    <t>PRINCIPE</t>
  </si>
  <si>
    <t>GRACIELA</t>
  </si>
  <si>
    <t>VARA</t>
  </si>
  <si>
    <t>ESTRADA</t>
  </si>
  <si>
    <t>SEVILLANO</t>
  </si>
  <si>
    <t>ALAYO</t>
  </si>
  <si>
    <t>407-SALUD HUARI</t>
  </si>
  <si>
    <t>PARI</t>
  </si>
  <si>
    <t>YENI</t>
  </si>
  <si>
    <t>BERTHA ANGELICA</t>
  </si>
  <si>
    <t>AVILA</t>
  </si>
  <si>
    <t>CCOILLO</t>
  </si>
  <si>
    <t>VILLAR</t>
  </si>
  <si>
    <t>CARLOS ALBERTO</t>
  </si>
  <si>
    <t>PANTOJA</t>
  </si>
  <si>
    <t>AVELLANEDA</t>
  </si>
  <si>
    <t>MOLINA</t>
  </si>
  <si>
    <t>NAVARRO</t>
  </si>
  <si>
    <t>DURAN</t>
  </si>
  <si>
    <t>LUIS</t>
  </si>
  <si>
    <t>DANIEL</t>
  </si>
  <si>
    <t>GERONIMO</t>
  </si>
  <si>
    <t>JUDITH</t>
  </si>
  <si>
    <t>CAJALEON</t>
  </si>
  <si>
    <t>CARMEN</t>
  </si>
  <si>
    <t>VARILLAS</t>
  </si>
  <si>
    <t>MENESES</t>
  </si>
  <si>
    <t>MARIA CRISTINA</t>
  </si>
  <si>
    <t>APONTE</t>
  </si>
  <si>
    <t>LADY</t>
  </si>
  <si>
    <t>LOSTAUNAU</t>
  </si>
  <si>
    <t>MARTHA</t>
  </si>
  <si>
    <t>MORY</t>
  </si>
  <si>
    <t>408-RED DE SALUD PACIFICO SUR</t>
  </si>
  <si>
    <t>P.S.SATELITE</t>
  </si>
  <si>
    <t>QUEZADA</t>
  </si>
  <si>
    <t>BENAVENTE</t>
  </si>
  <si>
    <t>TAVARA</t>
  </si>
  <si>
    <t>32990582</t>
  </si>
  <si>
    <t>URQUIAGA</t>
  </si>
  <si>
    <t>PRETELL</t>
  </si>
  <si>
    <t>DEL CASTILLO</t>
  </si>
  <si>
    <t>CAÑARI</t>
  </si>
  <si>
    <t>CONTRERAS</t>
  </si>
  <si>
    <t>CARRILLO</t>
  </si>
  <si>
    <t>CEPEDA</t>
  </si>
  <si>
    <t>MALAVER</t>
  </si>
  <si>
    <t>TOVAR</t>
  </si>
  <si>
    <t>GAVIDIA</t>
  </si>
  <si>
    <t>VILLENA</t>
  </si>
  <si>
    <t>OTINIANO</t>
  </si>
  <si>
    <t>SULLON</t>
  </si>
  <si>
    <t>CRISTOBAL</t>
  </si>
  <si>
    <t>ALMEYDA</t>
  </si>
  <si>
    <t>MATOS</t>
  </si>
  <si>
    <t>ORBEGOSO</t>
  </si>
  <si>
    <t>YESENIA</t>
  </si>
  <si>
    <t>ASENCIO</t>
  </si>
  <si>
    <t>POLO</t>
  </si>
  <si>
    <t>ELIZABETH JENNY</t>
  </si>
  <si>
    <t>ACERO</t>
  </si>
  <si>
    <t>PUENTE</t>
  </si>
  <si>
    <t>ALBAN</t>
  </si>
  <si>
    <t>RUGEL</t>
  </si>
  <si>
    <t>LAVADO</t>
  </si>
  <si>
    <t>ALEX JHONATAN</t>
  </si>
  <si>
    <t>ADANAQUE</t>
  </si>
  <si>
    <t>AMPUERO</t>
  </si>
  <si>
    <t>SANTAMARIA</t>
  </si>
  <si>
    <t>MANSILLA</t>
  </si>
  <si>
    <t>SARA</t>
  </si>
  <si>
    <t>BLANCA AZUCENA</t>
  </si>
  <si>
    <t>HUAMANI</t>
  </si>
  <si>
    <t>GARCILAZO</t>
  </si>
  <si>
    <t>ZELADA</t>
  </si>
  <si>
    <t>MUÑANTE</t>
  </si>
  <si>
    <t>NECIOSUP</t>
  </si>
  <si>
    <t>BARBOZA</t>
  </si>
  <si>
    <t>GRANDE</t>
  </si>
  <si>
    <t>RONCAL</t>
  </si>
  <si>
    <t>APAZA</t>
  </si>
  <si>
    <t>NOVOA</t>
  </si>
  <si>
    <t>ENCARNACION</t>
  </si>
  <si>
    <t>LOARTE</t>
  </si>
  <si>
    <t>SOLARI</t>
  </si>
  <si>
    <t>MORANTE</t>
  </si>
  <si>
    <t>HINOSTROZA</t>
  </si>
  <si>
    <t>SARRIN</t>
  </si>
  <si>
    <t>HUERTAS</t>
  </si>
  <si>
    <t>JANET</t>
  </si>
  <si>
    <t>BORJAS</t>
  </si>
  <si>
    <t>CESAR AUGUSTO</t>
  </si>
  <si>
    <t>HUACCHA</t>
  </si>
  <si>
    <t>409-RED DE SALUD PACIFICO NORTE</t>
  </si>
  <si>
    <t>ESQUIVEL</t>
  </si>
  <si>
    <t>OBANDO</t>
  </si>
  <si>
    <t>C.S. PROGRESO</t>
  </si>
  <si>
    <t>TOLENTINO</t>
  </si>
  <si>
    <t>PEREDA</t>
  </si>
  <si>
    <t>POZO</t>
  </si>
  <si>
    <t>KARINA</t>
  </si>
  <si>
    <t>SILVIA</t>
  </si>
  <si>
    <t>AZABACHE</t>
  </si>
  <si>
    <t>CAMACHO</t>
  </si>
  <si>
    <t>RUELAS</t>
  </si>
  <si>
    <t>FANY</t>
  </si>
  <si>
    <t>UGAZ</t>
  </si>
  <si>
    <t>AVALOS</t>
  </si>
  <si>
    <t>MURRUGARRA</t>
  </si>
  <si>
    <t>C.S. PALLASCA</t>
  </si>
  <si>
    <t>ESPINOLA</t>
  </si>
  <si>
    <t>MATTA</t>
  </si>
  <si>
    <t>ALDANA</t>
  </si>
  <si>
    <t>LUCIO</t>
  </si>
  <si>
    <t>CARMEN ANGELICA</t>
  </si>
  <si>
    <t>RETIS</t>
  </si>
  <si>
    <t>CANALES</t>
  </si>
  <si>
    <t>PATRICIA HELEN</t>
  </si>
  <si>
    <t>YUCRA</t>
  </si>
  <si>
    <t>RISCO</t>
  </si>
  <si>
    <t>MORE</t>
  </si>
  <si>
    <t>PUELLES</t>
  </si>
  <si>
    <t>CRISPIN</t>
  </si>
  <si>
    <t>VILELA</t>
  </si>
  <si>
    <t>MARIA YSABEL</t>
  </si>
  <si>
    <t>BURGOS</t>
  </si>
  <si>
    <t>PEDRAZA</t>
  </si>
  <si>
    <t>QUIJANO</t>
  </si>
  <si>
    <t>LUZ MARLENY</t>
  </si>
  <si>
    <t>RUTH VERONICA</t>
  </si>
  <si>
    <t>MOORE</t>
  </si>
  <si>
    <t>Apurimac</t>
  </si>
  <si>
    <t>400-SALUD APURIMAC</t>
  </si>
  <si>
    <t>DIRESA</t>
  </si>
  <si>
    <t>VELARDE</t>
  </si>
  <si>
    <t>CARMEN LUISA</t>
  </si>
  <si>
    <t>CHUMBES</t>
  </si>
  <si>
    <t>TUEROS</t>
  </si>
  <si>
    <t>GLADYS</t>
  </si>
  <si>
    <t>HANCCO</t>
  </si>
  <si>
    <t>BUSTINZA</t>
  </si>
  <si>
    <t>CANAZA</t>
  </si>
  <si>
    <t>MOLERO</t>
  </si>
  <si>
    <t>TAMBRAICO</t>
  </si>
  <si>
    <t>PEREIRA</t>
  </si>
  <si>
    <t>HOLGUIN</t>
  </si>
  <si>
    <t>401-SALUD CHANKA</t>
  </si>
  <si>
    <t>BERNAL</t>
  </si>
  <si>
    <t>SILVERA</t>
  </si>
  <si>
    <t>BERNAOLA</t>
  </si>
  <si>
    <t>REINA</t>
  </si>
  <si>
    <t>HUARCAYA</t>
  </si>
  <si>
    <t>HUISA</t>
  </si>
  <si>
    <t>CESAR</t>
  </si>
  <si>
    <t>ALCARRAZ</t>
  </si>
  <si>
    <t>CALLA</t>
  </si>
  <si>
    <t>RENE</t>
  </si>
  <si>
    <t>PINO</t>
  </si>
  <si>
    <t>PECEROS</t>
  </si>
  <si>
    <t>SERNA</t>
  </si>
  <si>
    <t>ENCISO</t>
  </si>
  <si>
    <t>LUDEÑA</t>
  </si>
  <si>
    <t>HUILLCA</t>
  </si>
  <si>
    <t>FRANCO</t>
  </si>
  <si>
    <t>HUARACA</t>
  </si>
  <si>
    <t>PANIURA</t>
  </si>
  <si>
    <t>CHIRINOS</t>
  </si>
  <si>
    <t>MARINA</t>
  </si>
  <si>
    <t>LINDO</t>
  </si>
  <si>
    <t>SULCA</t>
  </si>
  <si>
    <t>ROCIO</t>
  </si>
  <si>
    <t>ANCCO</t>
  </si>
  <si>
    <t>CCORIMANYA</t>
  </si>
  <si>
    <t>APARCO</t>
  </si>
  <si>
    <t>ASCUE</t>
  </si>
  <si>
    <t>CHALCO</t>
  </si>
  <si>
    <t>NERY</t>
  </si>
  <si>
    <t>YONY</t>
  </si>
  <si>
    <t>CARTOLIN</t>
  </si>
  <si>
    <t>BORDA</t>
  </si>
  <si>
    <t>OLARTE</t>
  </si>
  <si>
    <t>LLANQUI</t>
  </si>
  <si>
    <t>YANA</t>
  </si>
  <si>
    <t>CHOQUE</t>
  </si>
  <si>
    <t>CARMEN LUZ</t>
  </si>
  <si>
    <t>CHINCHAYAN</t>
  </si>
  <si>
    <t>HERMELINDA</t>
  </si>
  <si>
    <t>MALPARTIDA</t>
  </si>
  <si>
    <t>CCOPA</t>
  </si>
  <si>
    <t>FERREL</t>
  </si>
  <si>
    <t>NILDA</t>
  </si>
  <si>
    <t>ANDIA</t>
  </si>
  <si>
    <t>PAREJA</t>
  </si>
  <si>
    <t>PUMA</t>
  </si>
  <si>
    <t>CEBRIAN</t>
  </si>
  <si>
    <t>JESUS ROLANDO</t>
  </si>
  <si>
    <t>RUBEN</t>
  </si>
  <si>
    <t>QUINTANILLA</t>
  </si>
  <si>
    <t>PIMENTEL</t>
  </si>
  <si>
    <t>JORGE EDUARDO</t>
  </si>
  <si>
    <t>GALVAN</t>
  </si>
  <si>
    <t>GABRIELA</t>
  </si>
  <si>
    <t>CHAMORRO</t>
  </si>
  <si>
    <t>MARUJA</t>
  </si>
  <si>
    <t>SUELDO</t>
  </si>
  <si>
    <t>LISBETH</t>
  </si>
  <si>
    <t>JAVE</t>
  </si>
  <si>
    <t>TINTAYA</t>
  </si>
  <si>
    <t>ALANIA</t>
  </si>
  <si>
    <t>AMAYA</t>
  </si>
  <si>
    <t>CUBA</t>
  </si>
  <si>
    <t>ELIANA</t>
  </si>
  <si>
    <t>NELIDA</t>
  </si>
  <si>
    <t>PANTI</t>
  </si>
  <si>
    <t>WILFREDO</t>
  </si>
  <si>
    <t>HUANAY</t>
  </si>
  <si>
    <t>LLAMOCCA</t>
  </si>
  <si>
    <t>LAQUISE</t>
  </si>
  <si>
    <t>VELASQUE</t>
  </si>
  <si>
    <t>GALINDO</t>
  </si>
  <si>
    <t>ELIDA</t>
  </si>
  <si>
    <t>DEZA</t>
  </si>
  <si>
    <t>OVIEDO</t>
  </si>
  <si>
    <t>COLQUE</t>
  </si>
  <si>
    <t>QUINO</t>
  </si>
  <si>
    <t>ANGELA</t>
  </si>
  <si>
    <t>VALLES</t>
  </si>
  <si>
    <t>BENITO</t>
  </si>
  <si>
    <t>CLEMENTE</t>
  </si>
  <si>
    <t>JERI</t>
  </si>
  <si>
    <t>MARIA CECILIA</t>
  </si>
  <si>
    <t>CAMALA</t>
  </si>
  <si>
    <t>CORONADO</t>
  </si>
  <si>
    <t>RETAMOZO</t>
  </si>
  <si>
    <t>VIVANCO</t>
  </si>
  <si>
    <t>CAMPANA</t>
  </si>
  <si>
    <t>ROMANI</t>
  </si>
  <si>
    <t>KAREN JESSICA</t>
  </si>
  <si>
    <t>GUILLEN</t>
  </si>
  <si>
    <t>JULIAN</t>
  </si>
  <si>
    <t>LEVANO</t>
  </si>
  <si>
    <t>CHIPANA</t>
  </si>
  <si>
    <t>ZAMBRANO</t>
  </si>
  <si>
    <t>YULY</t>
  </si>
  <si>
    <t>LLERENA</t>
  </si>
  <si>
    <t>ALEJANDRINA</t>
  </si>
  <si>
    <t>ESCRIBA</t>
  </si>
  <si>
    <t>ESCALANTE</t>
  </si>
  <si>
    <t>ALEJANDRO</t>
  </si>
  <si>
    <t>TURPO</t>
  </si>
  <si>
    <t>VILLALBA</t>
  </si>
  <si>
    <t>JAYO</t>
  </si>
  <si>
    <t>LAURA</t>
  </si>
  <si>
    <t>JOSE</t>
  </si>
  <si>
    <t>INGENIERO SANITARIO</t>
  </si>
  <si>
    <t>PEÑALOZA</t>
  </si>
  <si>
    <t>MOSCOSO</t>
  </si>
  <si>
    <t>GUIZADO</t>
  </si>
  <si>
    <t>LAIME</t>
  </si>
  <si>
    <t>SALLARI</t>
  </si>
  <si>
    <t>CUSI</t>
  </si>
  <si>
    <t>VICTOR</t>
  </si>
  <si>
    <t>FANNY</t>
  </si>
  <si>
    <t>PARIONA</t>
  </si>
  <si>
    <t>GRICELDA</t>
  </si>
  <si>
    <t>GUERREROS</t>
  </si>
  <si>
    <t>YENNY</t>
  </si>
  <si>
    <t>EULOGIO</t>
  </si>
  <si>
    <t>TAIPE</t>
  </si>
  <si>
    <t>REBECA</t>
  </si>
  <si>
    <t>DAMIANO</t>
  </si>
  <si>
    <t>INFANZON</t>
  </si>
  <si>
    <t>MONDALGO</t>
  </si>
  <si>
    <t>REA</t>
  </si>
  <si>
    <t>ALICIA</t>
  </si>
  <si>
    <t>CHILINGANO</t>
  </si>
  <si>
    <t>ISIDRO</t>
  </si>
  <si>
    <t>NELY</t>
  </si>
  <si>
    <t>ALFREDO</t>
  </si>
  <si>
    <t>MARIA ROSA</t>
  </si>
  <si>
    <t>MUNGUIA</t>
  </si>
  <si>
    <t>NANCY ROXANA</t>
  </si>
  <si>
    <t>CENTENO</t>
  </si>
  <si>
    <t>402-HOSPITAL GUILLERMO DIAZ DE LA VEGA-ABANCAY</t>
  </si>
  <si>
    <t>YUPANQUI</t>
  </si>
  <si>
    <t>SAUÑE</t>
  </si>
  <si>
    <t>ELGUERA</t>
  </si>
  <si>
    <t>CURI</t>
  </si>
  <si>
    <t>SIERRA</t>
  </si>
  <si>
    <t>AMAO</t>
  </si>
  <si>
    <t>INCA</t>
  </si>
  <si>
    <t>CAYLLAHUA</t>
  </si>
  <si>
    <t>PERALTA</t>
  </si>
  <si>
    <t>TICONA</t>
  </si>
  <si>
    <t>ESPERANZA</t>
  </si>
  <si>
    <t>YOVANA</t>
  </si>
  <si>
    <t>AMIQUERO</t>
  </si>
  <si>
    <t>CIPRIAN</t>
  </si>
  <si>
    <t>SOTA</t>
  </si>
  <si>
    <t>CAHUANA</t>
  </si>
  <si>
    <t>FARFAN</t>
  </si>
  <si>
    <t>HUANCAHUARI</t>
  </si>
  <si>
    <t>ARREDONDO</t>
  </si>
  <si>
    <t>RAYMONDI</t>
  </si>
  <si>
    <t>ASTO</t>
  </si>
  <si>
    <t>MAGDA</t>
  </si>
  <si>
    <t>SOTOMAYOR</t>
  </si>
  <si>
    <t>CUNO</t>
  </si>
  <si>
    <t>JUANA</t>
  </si>
  <si>
    <t>MARIA ANGELICA</t>
  </si>
  <si>
    <t>403-HOSPITAL SUBREGIONAL DE ANDAHUAYLAS</t>
  </si>
  <si>
    <t>ANTONIA</t>
  </si>
  <si>
    <t>MILUSKA</t>
  </si>
  <si>
    <t>CCENTE</t>
  </si>
  <si>
    <t>MARLENY</t>
  </si>
  <si>
    <t>AVILES</t>
  </si>
  <si>
    <t>LIDIA</t>
  </si>
  <si>
    <t>FILOMENA</t>
  </si>
  <si>
    <t>ARESTEGUI</t>
  </si>
  <si>
    <t>AUCCA</t>
  </si>
  <si>
    <t>ALIAGA</t>
  </si>
  <si>
    <t>NEYRA</t>
  </si>
  <si>
    <t>MONTOYA</t>
  </si>
  <si>
    <t>LEYVA</t>
  </si>
  <si>
    <t>PORTUGAL</t>
  </si>
  <si>
    <t>DAVID</t>
  </si>
  <si>
    <t>VELASCO</t>
  </si>
  <si>
    <t>HUARANGA</t>
  </si>
  <si>
    <t>HUACRE</t>
  </si>
  <si>
    <t>ANDRADE</t>
  </si>
  <si>
    <t>MITMA</t>
  </si>
  <si>
    <t>PILLACA</t>
  </si>
  <si>
    <t>PRUDENCIO</t>
  </si>
  <si>
    <t>ARONI</t>
  </si>
  <si>
    <t>DELFINA</t>
  </si>
  <si>
    <t>404-RED DE SALUD VIRGEN DE COCHARCAS</t>
  </si>
  <si>
    <t>C.S. OCOBAMBA</t>
  </si>
  <si>
    <t>ISAIAS</t>
  </si>
  <si>
    <t>C.S. HUACCANA</t>
  </si>
  <si>
    <t>COTAQUISPE</t>
  </si>
  <si>
    <t>NALDA</t>
  </si>
  <si>
    <t>MALLMA</t>
  </si>
  <si>
    <t>C.S. ROCCHACC</t>
  </si>
  <si>
    <t>ESTEBAN</t>
  </si>
  <si>
    <t>MAQUERA</t>
  </si>
  <si>
    <t>RICHARD</t>
  </si>
  <si>
    <t>MEDRANO</t>
  </si>
  <si>
    <t>REYNAGA</t>
  </si>
  <si>
    <t>NOEMI</t>
  </si>
  <si>
    <t>ZARATE</t>
  </si>
  <si>
    <t>GREGORIO</t>
  </si>
  <si>
    <t>MARIA GLADYS</t>
  </si>
  <si>
    <t>GODOFREDO</t>
  </si>
  <si>
    <t>SECCE</t>
  </si>
  <si>
    <t>HOSPITAL CHINCHEROS</t>
  </si>
  <si>
    <t>C.S. URIPA</t>
  </si>
  <si>
    <t>ZAMALLOA</t>
  </si>
  <si>
    <t>CALSIN</t>
  </si>
  <si>
    <t>HUAYHUA</t>
  </si>
  <si>
    <t>WILBER</t>
  </si>
  <si>
    <t>QUICAÑO</t>
  </si>
  <si>
    <t>JOSE MARTIN</t>
  </si>
  <si>
    <t>DAVALOS</t>
  </si>
  <si>
    <t>GAMIO</t>
  </si>
  <si>
    <t>C.S. RANRACANCHA</t>
  </si>
  <si>
    <t>CUENTAS</t>
  </si>
  <si>
    <t>QUINTEROS</t>
  </si>
  <si>
    <t>EGOAVIL</t>
  </si>
  <si>
    <t>ROLANDO</t>
  </si>
  <si>
    <t>VALDIVIEZO</t>
  </si>
  <si>
    <t>CATALAN</t>
  </si>
  <si>
    <t>CURO</t>
  </si>
  <si>
    <t>GUILLERMO</t>
  </si>
  <si>
    <t>TALAVERANO</t>
  </si>
  <si>
    <t>MARGARITA</t>
  </si>
  <si>
    <t>FREDY</t>
  </si>
  <si>
    <t>P.S. CHUPARO</t>
  </si>
  <si>
    <t>CUADROS</t>
  </si>
  <si>
    <t>P.S. CHUYAMA</t>
  </si>
  <si>
    <t>405-RED DE SALUD ABANCAY</t>
  </si>
  <si>
    <t>PORRAS</t>
  </si>
  <si>
    <t>SEQUEIROS</t>
  </si>
  <si>
    <t>NATALIA</t>
  </si>
  <si>
    <t>ELIA</t>
  </si>
  <si>
    <t>BARRIOS</t>
  </si>
  <si>
    <t>LAYME</t>
  </si>
  <si>
    <t>PILAR</t>
  </si>
  <si>
    <t>RUTH MERY</t>
  </si>
  <si>
    <t>MARIA DEL PILAR</t>
  </si>
  <si>
    <t>ALMANZA</t>
  </si>
  <si>
    <t>JULIA</t>
  </si>
  <si>
    <t>CUCCHI</t>
  </si>
  <si>
    <t>BALLON</t>
  </si>
  <si>
    <t>SANTUSA</t>
  </si>
  <si>
    <t>CARPIO</t>
  </si>
  <si>
    <t>HERNAN</t>
  </si>
  <si>
    <t>UGARTE</t>
  </si>
  <si>
    <t>HINOJOSA</t>
  </si>
  <si>
    <t>CCASANI</t>
  </si>
  <si>
    <t>ARONE</t>
  </si>
  <si>
    <t>GUISADO</t>
  </si>
  <si>
    <t>ROSMERY</t>
  </si>
  <si>
    <t>CUELLAR</t>
  </si>
  <si>
    <t>MARIA LEONOR</t>
  </si>
  <si>
    <t>FRIDA</t>
  </si>
  <si>
    <t>ALEGRIA</t>
  </si>
  <si>
    <t>FRANKLIN</t>
  </si>
  <si>
    <t>LANDA</t>
  </si>
  <si>
    <t>TORIBIO</t>
  </si>
  <si>
    <t>CANDIA</t>
  </si>
  <si>
    <t>BARRIONUEVO</t>
  </si>
  <si>
    <t>CCAHUANA</t>
  </si>
  <si>
    <t>URQUIZO</t>
  </si>
  <si>
    <t>VALER</t>
  </si>
  <si>
    <t>VALLADOLID</t>
  </si>
  <si>
    <t>YOLANDA</t>
  </si>
  <si>
    <t>P.S. SAN ANTONIO</t>
  </si>
  <si>
    <t>MIGUEL</t>
  </si>
  <si>
    <t>YENY</t>
  </si>
  <si>
    <t>GLORIA</t>
  </si>
  <si>
    <t>JUARES</t>
  </si>
  <si>
    <t>PUMAPILLO</t>
  </si>
  <si>
    <t>P.S. HUAMBO</t>
  </si>
  <si>
    <t>ANAMPA</t>
  </si>
  <si>
    <t>CONCEPCION</t>
  </si>
  <si>
    <t>HUARANCA</t>
  </si>
  <si>
    <t>CORNELIO</t>
  </si>
  <si>
    <t>KARIM</t>
  </si>
  <si>
    <t>406-RED DE SALUD GRAU</t>
  </si>
  <si>
    <t>URRUTIA</t>
  </si>
  <si>
    <t>CONCHA</t>
  </si>
  <si>
    <t>PAULINA</t>
  </si>
  <si>
    <t>P.S. CCONCCACCA</t>
  </si>
  <si>
    <t>P.S. HUAYO</t>
  </si>
  <si>
    <t>P.S. CCASANCCA</t>
  </si>
  <si>
    <t>PANIAGUA</t>
  </si>
  <si>
    <t>ROSITA</t>
  </si>
  <si>
    <t>SIME</t>
  </si>
  <si>
    <t>MANUEL</t>
  </si>
  <si>
    <t>CHUQUISPUMA</t>
  </si>
  <si>
    <t>GORDILLO</t>
  </si>
  <si>
    <t>LIZBETH</t>
  </si>
  <si>
    <t>C.S. VILCABAMBA</t>
  </si>
  <si>
    <t>SARAVIA</t>
  </si>
  <si>
    <t>CALIZAYA</t>
  </si>
  <si>
    <t>MARCA</t>
  </si>
  <si>
    <t>LABAN</t>
  </si>
  <si>
    <t>ADA GABRIELA</t>
  </si>
  <si>
    <t>AYDE</t>
  </si>
  <si>
    <t>WALTER</t>
  </si>
  <si>
    <t>EFRAIN</t>
  </si>
  <si>
    <t>407-RED DE SALUD COTABAMBAS</t>
  </si>
  <si>
    <t>TANIA</t>
  </si>
  <si>
    <t>P.S. TAMBULLA</t>
  </si>
  <si>
    <t>P.S. PISACCASA</t>
  </si>
  <si>
    <t>ASUNTA</t>
  </si>
  <si>
    <t>ARCOS</t>
  </si>
  <si>
    <t>P.S. ANTAPUNCO</t>
  </si>
  <si>
    <t>FAUSTINO</t>
  </si>
  <si>
    <t>BARREDA</t>
  </si>
  <si>
    <t>ORIHUELA</t>
  </si>
  <si>
    <t>HUANACO</t>
  </si>
  <si>
    <t>CARLOS</t>
  </si>
  <si>
    <t>RAYME</t>
  </si>
  <si>
    <t>ANAYA</t>
  </si>
  <si>
    <t>P.S. HAPURO</t>
  </si>
  <si>
    <t>MAYHUIRI</t>
  </si>
  <si>
    <t>EZEQUIEL</t>
  </si>
  <si>
    <t>REAÑO</t>
  </si>
  <si>
    <t>C.S. HAQUIRA</t>
  </si>
  <si>
    <t>JUVENAL</t>
  </si>
  <si>
    <t>C.S. COTABAMBAS</t>
  </si>
  <si>
    <t>INES</t>
  </si>
  <si>
    <t>DELIA</t>
  </si>
  <si>
    <t>CHAMBI</t>
  </si>
  <si>
    <t>MONGE</t>
  </si>
  <si>
    <t>PANDURO</t>
  </si>
  <si>
    <t>ORMACHEA</t>
  </si>
  <si>
    <t>MILLONES</t>
  </si>
  <si>
    <t>GAMERO</t>
  </si>
  <si>
    <t>BEGAZO</t>
  </si>
  <si>
    <t>HUAYNA</t>
  </si>
  <si>
    <t>SOLEDAD</t>
  </si>
  <si>
    <t>ELENA</t>
  </si>
  <si>
    <t>GLORIA AURORA</t>
  </si>
  <si>
    <t>SAIRE</t>
  </si>
  <si>
    <t>ZAA</t>
  </si>
  <si>
    <t>OROS</t>
  </si>
  <si>
    <t>408-RED DE SALUD ANTABAMBA</t>
  </si>
  <si>
    <t>OLINDA</t>
  </si>
  <si>
    <t>P.S MOLLEBAMBA</t>
  </si>
  <si>
    <t>NINA</t>
  </si>
  <si>
    <t>MARLENE</t>
  </si>
  <si>
    <t>HUACHO</t>
  </si>
  <si>
    <t>CHUCHON</t>
  </si>
  <si>
    <t>AUGUSTO</t>
  </si>
  <si>
    <t>RIVEROS</t>
  </si>
  <si>
    <t>ZANABRIA</t>
  </si>
  <si>
    <t>BACILIA</t>
  </si>
  <si>
    <t>CALLALLI</t>
  </si>
  <si>
    <t>GIOVANNA</t>
  </si>
  <si>
    <t>CIPRIANO</t>
  </si>
  <si>
    <t>LUZ MARIA</t>
  </si>
  <si>
    <t>RAQUEL</t>
  </si>
  <si>
    <t>LARICO</t>
  </si>
  <si>
    <t>ALDO</t>
  </si>
  <si>
    <t>ACHULLI</t>
  </si>
  <si>
    <t>CONDE</t>
  </si>
  <si>
    <t>MARILUZ</t>
  </si>
  <si>
    <t>MOREANO</t>
  </si>
  <si>
    <t>CECILIA</t>
  </si>
  <si>
    <t>C.S. SANTA ROSA</t>
  </si>
  <si>
    <t>P.S. COLCA</t>
  </si>
  <si>
    <t>HAYDEE</t>
  </si>
  <si>
    <t>CAMARGO</t>
  </si>
  <si>
    <t>PANTIGOSO</t>
  </si>
  <si>
    <t>TINCO</t>
  </si>
  <si>
    <t>Arequipa</t>
  </si>
  <si>
    <t>400-SALUD AREQUIPA</t>
  </si>
  <si>
    <t>EVA</t>
  </si>
  <si>
    <t>ROCA</t>
  </si>
  <si>
    <t>SUCASACA</t>
  </si>
  <si>
    <t>SANTANDER</t>
  </si>
  <si>
    <t>ROSSEL</t>
  </si>
  <si>
    <t>HUANCAHUIRE</t>
  </si>
  <si>
    <t>SONIA MARIBEL</t>
  </si>
  <si>
    <t>CABEZUDO</t>
  </si>
  <si>
    <t>MARY LUZ</t>
  </si>
  <si>
    <t>LAZO</t>
  </si>
  <si>
    <t>ELIANA ELIZABETH</t>
  </si>
  <si>
    <t>LERMA</t>
  </si>
  <si>
    <t>BUENO</t>
  </si>
  <si>
    <t>HUAYLLANI</t>
  </si>
  <si>
    <t>BERNEDO</t>
  </si>
  <si>
    <t>CALLO</t>
  </si>
  <si>
    <t>ACHATA</t>
  </si>
  <si>
    <t>ESCOBAR</t>
  </si>
  <si>
    <t>401-HOSPITAL GOYENECHE</t>
  </si>
  <si>
    <t>PACO</t>
  </si>
  <si>
    <t>CUTIPA</t>
  </si>
  <si>
    <t>CCAMA</t>
  </si>
  <si>
    <t>OLAVE</t>
  </si>
  <si>
    <t>EDITH BRENDA</t>
  </si>
  <si>
    <t>MALAGA</t>
  </si>
  <si>
    <t>YANQUI</t>
  </si>
  <si>
    <t>MARITZA ELIZABETH</t>
  </si>
  <si>
    <t>VANESSA</t>
  </si>
  <si>
    <t>COLCA</t>
  </si>
  <si>
    <t>CALCINA</t>
  </si>
  <si>
    <t>ALANOCA</t>
  </si>
  <si>
    <t>HERENCIA</t>
  </si>
  <si>
    <t>BEJARANO</t>
  </si>
  <si>
    <t>MONROY</t>
  </si>
  <si>
    <t>TALAVERA</t>
  </si>
  <si>
    <t>JACKELINE</t>
  </si>
  <si>
    <t>GLADYS EDITH</t>
  </si>
  <si>
    <t>CHINO</t>
  </si>
  <si>
    <t>RONDON</t>
  </si>
  <si>
    <t>PACSI</t>
  </si>
  <si>
    <t>SUCA</t>
  </si>
  <si>
    <t>PANCCA</t>
  </si>
  <si>
    <t>ARAPA</t>
  </si>
  <si>
    <t>CCOA</t>
  </si>
  <si>
    <t>402-HOSPITAL REGIONAL HONORIO DELGADO</t>
  </si>
  <si>
    <t>MANGO</t>
  </si>
  <si>
    <t>HUARSAYA</t>
  </si>
  <si>
    <t>YANQUE</t>
  </si>
  <si>
    <t>PARICAHUA</t>
  </si>
  <si>
    <t>BARRIGA</t>
  </si>
  <si>
    <t>CALLUPE</t>
  </si>
  <si>
    <t>DE SANCHEZ</t>
  </si>
  <si>
    <t>MESTAS</t>
  </si>
  <si>
    <t>ZEA</t>
  </si>
  <si>
    <t>ARAGON</t>
  </si>
  <si>
    <t>SUCAPUCA</t>
  </si>
  <si>
    <t>MARROQUIN</t>
  </si>
  <si>
    <t>QUILCA</t>
  </si>
  <si>
    <t>ATAMARI</t>
  </si>
  <si>
    <t>FAJARDO</t>
  </si>
  <si>
    <t>DE LA PEÑA</t>
  </si>
  <si>
    <t>PACCO</t>
  </si>
  <si>
    <t>SAIDA</t>
  </si>
  <si>
    <t>CALAPUJA</t>
  </si>
  <si>
    <t>FLOREZ</t>
  </si>
  <si>
    <t>HUASHUA</t>
  </si>
  <si>
    <t>ARISPE</t>
  </si>
  <si>
    <t>CCAPA</t>
  </si>
  <si>
    <t>MONRROY</t>
  </si>
  <si>
    <t>ALAVE</t>
  </si>
  <si>
    <t>ZUNI</t>
  </si>
  <si>
    <t>BLANCA AURORA</t>
  </si>
  <si>
    <t>BUTRON</t>
  </si>
  <si>
    <t>LIMACHI</t>
  </si>
  <si>
    <t>FLOR</t>
  </si>
  <si>
    <t>CHAGUA</t>
  </si>
  <si>
    <t>JOSE ANTONIO</t>
  </si>
  <si>
    <t>BLANCO</t>
  </si>
  <si>
    <t>SILLO</t>
  </si>
  <si>
    <t>CARI</t>
  </si>
  <si>
    <t>OTAZU</t>
  </si>
  <si>
    <t>HALLASI</t>
  </si>
  <si>
    <t>SERVICIO SOCIAL</t>
  </si>
  <si>
    <t>CAZORLA</t>
  </si>
  <si>
    <t>MOGROVEJO</t>
  </si>
  <si>
    <t>SALUD AMBIENTAL</t>
  </si>
  <si>
    <t>CARTAGENA</t>
  </si>
  <si>
    <t>BEDOYA</t>
  </si>
  <si>
    <t>SAMATA</t>
  </si>
  <si>
    <t>ARI</t>
  </si>
  <si>
    <t>CAYO</t>
  </si>
  <si>
    <t>SONCO</t>
  </si>
  <si>
    <t>ANA LUZ</t>
  </si>
  <si>
    <t>CHALLA</t>
  </si>
  <si>
    <t>QUILLA</t>
  </si>
  <si>
    <t>CHURA</t>
  </si>
  <si>
    <t>ARIZAPANA</t>
  </si>
  <si>
    <t>SAICO</t>
  </si>
  <si>
    <t>CUAYLA</t>
  </si>
  <si>
    <t>ANA</t>
  </si>
  <si>
    <t>BEATRIZ</t>
  </si>
  <si>
    <t>403-SALUD CAMANA</t>
  </si>
  <si>
    <t>C.S. ACARI</t>
  </si>
  <si>
    <t>FERIA</t>
  </si>
  <si>
    <t>ANTEZANA</t>
  </si>
  <si>
    <t>MONICA</t>
  </si>
  <si>
    <t>P.S. BELLA UNION</t>
  </si>
  <si>
    <t>P.S. AYROCA</t>
  </si>
  <si>
    <t>P.S. TOCOTA</t>
  </si>
  <si>
    <t>MURIANO</t>
  </si>
  <si>
    <t>ROXANA MARIBEL</t>
  </si>
  <si>
    <t>C.S. SAN JOSE</t>
  </si>
  <si>
    <t>MORA</t>
  </si>
  <si>
    <t>ALBARRACIN</t>
  </si>
  <si>
    <t>PAYE</t>
  </si>
  <si>
    <t>ROSADO</t>
  </si>
  <si>
    <t>CHOQUEPUMA</t>
  </si>
  <si>
    <t>CRUCES</t>
  </si>
  <si>
    <t>GRANDA</t>
  </si>
  <si>
    <t>P.S. LA PUNTA</t>
  </si>
  <si>
    <t>OCHOA</t>
  </si>
  <si>
    <t>TAYPE</t>
  </si>
  <si>
    <t>MANCILLA</t>
  </si>
  <si>
    <t>GARATE</t>
  </si>
  <si>
    <t>CARNERO</t>
  </si>
  <si>
    <t>ANGELICA</t>
  </si>
  <si>
    <t>404-SALUD APLAO</t>
  </si>
  <si>
    <t>COILA</t>
  </si>
  <si>
    <t>CHIRE</t>
  </si>
  <si>
    <t>ROSA ELENA</t>
  </si>
  <si>
    <t>CORAHUA</t>
  </si>
  <si>
    <t>PACCHA</t>
  </si>
  <si>
    <t>SARITA</t>
  </si>
  <si>
    <t>CLAROS</t>
  </si>
  <si>
    <t>ESPADA</t>
  </si>
  <si>
    <t>HUICHI</t>
  </si>
  <si>
    <t>ZELA</t>
  </si>
  <si>
    <t>TACCA</t>
  </si>
  <si>
    <t>CYNTHIA</t>
  </si>
  <si>
    <t>JUSTO</t>
  </si>
  <si>
    <t>CONDO</t>
  </si>
  <si>
    <t>CCUNO</t>
  </si>
  <si>
    <t>SUBIA</t>
  </si>
  <si>
    <t>DEL CARPIO</t>
  </si>
  <si>
    <t>CHOQUEHUANCA</t>
  </si>
  <si>
    <t>JUDITH MAGDALENA</t>
  </si>
  <si>
    <t>MUCHICA</t>
  </si>
  <si>
    <t>LETONA</t>
  </si>
  <si>
    <t>LEVITA</t>
  </si>
  <si>
    <t>405-SALUD RED PERIFERICA AREQUIPA</t>
  </si>
  <si>
    <t>PEDRO</t>
  </si>
  <si>
    <t>GABRIEL JESUS</t>
  </si>
  <si>
    <t>VELIZ</t>
  </si>
  <si>
    <t>ANGELA MARIA</t>
  </si>
  <si>
    <t>TULA</t>
  </si>
  <si>
    <t>VALERO</t>
  </si>
  <si>
    <t>PASTRANA</t>
  </si>
  <si>
    <t>CAMA</t>
  </si>
  <si>
    <t>CASO</t>
  </si>
  <si>
    <t>MASCO</t>
  </si>
  <si>
    <t>SANGA</t>
  </si>
  <si>
    <t>CCORA</t>
  </si>
  <si>
    <t>ALVARO</t>
  </si>
  <si>
    <t>CCASA</t>
  </si>
  <si>
    <t>CHAMBILLA</t>
  </si>
  <si>
    <t>COLQUEHUANCA</t>
  </si>
  <si>
    <t>HERMOSA</t>
  </si>
  <si>
    <t>ARENAS</t>
  </si>
  <si>
    <t>CHICATA</t>
  </si>
  <si>
    <t>BRENDA ROXANA</t>
  </si>
  <si>
    <t>LIZARASO</t>
  </si>
  <si>
    <t>AMUDIO</t>
  </si>
  <si>
    <t>TERRAZAS</t>
  </si>
  <si>
    <t>CONSA</t>
  </si>
  <si>
    <t>ERIKA CECILIA</t>
  </si>
  <si>
    <t>GODOY</t>
  </si>
  <si>
    <t>CONDORENA</t>
  </si>
  <si>
    <t>GALLEGOS</t>
  </si>
  <si>
    <t>CARLOS JAVIER</t>
  </si>
  <si>
    <t>CHACCA</t>
  </si>
  <si>
    <t>COLLANQUI</t>
  </si>
  <si>
    <t>VILLASANTE</t>
  </si>
  <si>
    <t>ELISA</t>
  </si>
  <si>
    <t>BONIFAZ</t>
  </si>
  <si>
    <t>CARMEN MERCEDES</t>
  </si>
  <si>
    <t>CHURO</t>
  </si>
  <si>
    <t>VALERIANO</t>
  </si>
  <si>
    <t>MENDIVIL</t>
  </si>
  <si>
    <t>VILCAHUAMAN</t>
  </si>
  <si>
    <t>MARIBEL ROCIO</t>
  </si>
  <si>
    <t>CHACOLLA</t>
  </si>
  <si>
    <t>HUALPA</t>
  </si>
  <si>
    <t>COSI</t>
  </si>
  <si>
    <t>LUPACA</t>
  </si>
  <si>
    <t>QUENTA</t>
  </si>
  <si>
    <t>ALI</t>
  </si>
  <si>
    <t>GARRAFA</t>
  </si>
  <si>
    <t>HUMPIRI</t>
  </si>
  <si>
    <t>YAPU</t>
  </si>
  <si>
    <t>CARMEN ELIZABETH</t>
  </si>
  <si>
    <t>CHARCA</t>
  </si>
  <si>
    <t>CHITE</t>
  </si>
  <si>
    <t>406-INST. REG. DE ENFERMEDADES NEOPLASICAS DEL SUR (IREN SUR)</t>
  </si>
  <si>
    <t>ROSA LUZ</t>
  </si>
  <si>
    <t>ALMIRON</t>
  </si>
  <si>
    <t>CARLOTA</t>
  </si>
  <si>
    <t>CAHUA</t>
  </si>
  <si>
    <t>MARAÑON</t>
  </si>
  <si>
    <t>BENIQUE</t>
  </si>
  <si>
    <t>SAIRITUPAC</t>
  </si>
  <si>
    <t>ARELA</t>
  </si>
  <si>
    <t>VIRGINIA</t>
  </si>
  <si>
    <t>SURCO</t>
  </si>
  <si>
    <t>Ayacucho</t>
  </si>
  <si>
    <t>400-SALUD AYACUCHO</t>
  </si>
  <si>
    <t>CANGANA</t>
  </si>
  <si>
    <t>VALLEJO</t>
  </si>
  <si>
    <t>DAMIAN</t>
  </si>
  <si>
    <t>CAJO</t>
  </si>
  <si>
    <t>VILA</t>
  </si>
  <si>
    <t>HUAUYA</t>
  </si>
  <si>
    <t>HUAYTALLA</t>
  </si>
  <si>
    <t>ANCHANTE</t>
  </si>
  <si>
    <t>REVOLLAR</t>
  </si>
  <si>
    <t>SALVATIERRA</t>
  </si>
  <si>
    <t>LIVIA</t>
  </si>
  <si>
    <t>CHUMBE</t>
  </si>
  <si>
    <t>401-HOSPITAL HUAMANGA</t>
  </si>
  <si>
    <t>LIZARBE</t>
  </si>
  <si>
    <t>BERROCAL</t>
  </si>
  <si>
    <t>JURADO</t>
  </si>
  <si>
    <t>JANAMPA</t>
  </si>
  <si>
    <t>AUCCASI</t>
  </si>
  <si>
    <t>ALCA</t>
  </si>
  <si>
    <t>CONGA</t>
  </si>
  <si>
    <t>MAGDALENA</t>
  </si>
  <si>
    <t>ESCARCENA</t>
  </si>
  <si>
    <t>ELIZABETH JULIA</t>
  </si>
  <si>
    <t>CANCHARI</t>
  </si>
  <si>
    <t>NAVARRETE</t>
  </si>
  <si>
    <t>LOURDES ROSARIO</t>
  </si>
  <si>
    <t>BALBOA</t>
  </si>
  <si>
    <t>DEL PINO</t>
  </si>
  <si>
    <t>ZAGA</t>
  </si>
  <si>
    <t>RUA</t>
  </si>
  <si>
    <t>AMALIA</t>
  </si>
  <si>
    <t>EYZAGUIRRE</t>
  </si>
  <si>
    <t>APAICO</t>
  </si>
  <si>
    <t>ROCIO LILIANA</t>
  </si>
  <si>
    <t>402-SALUD SUR AYACUCHO</t>
  </si>
  <si>
    <t>PISCONTE</t>
  </si>
  <si>
    <t>PURILLA</t>
  </si>
  <si>
    <t>GARAYAR</t>
  </si>
  <si>
    <t>MILAGROS JANET</t>
  </si>
  <si>
    <t>YAÑEZ</t>
  </si>
  <si>
    <t>ATAHUA</t>
  </si>
  <si>
    <t>LANDEO</t>
  </si>
  <si>
    <t>LICLA</t>
  </si>
  <si>
    <t>CCAHUANTICO</t>
  </si>
  <si>
    <t>TATIANA</t>
  </si>
  <si>
    <t>RAYMUNDO</t>
  </si>
  <si>
    <t>LEUYACC</t>
  </si>
  <si>
    <t>GARRIAZO</t>
  </si>
  <si>
    <t>MELGAR</t>
  </si>
  <si>
    <t>RAUL</t>
  </si>
  <si>
    <t>AROTINCO</t>
  </si>
  <si>
    <t>ANAHUA</t>
  </si>
  <si>
    <t>ELIAS</t>
  </si>
  <si>
    <t>QUEVEDO</t>
  </si>
  <si>
    <t>ROSA AMELIA</t>
  </si>
  <si>
    <t>SANTE</t>
  </si>
  <si>
    <t>RIMACHI</t>
  </si>
  <si>
    <t>LOBO</t>
  </si>
  <si>
    <t>ARNALDO</t>
  </si>
  <si>
    <t>CASAVILCA</t>
  </si>
  <si>
    <t>ARANGO</t>
  </si>
  <si>
    <t>TEJEDA</t>
  </si>
  <si>
    <t>CARHUAS</t>
  </si>
  <si>
    <t>MARIANELA</t>
  </si>
  <si>
    <t>403-SALUD CENTRO AYACUCHO</t>
  </si>
  <si>
    <t>CHANCA</t>
  </si>
  <si>
    <t>ORMEÑO</t>
  </si>
  <si>
    <t>MUNAYLLA</t>
  </si>
  <si>
    <t>LUCINDA</t>
  </si>
  <si>
    <t>BEJAR</t>
  </si>
  <si>
    <t>AEDO</t>
  </si>
  <si>
    <t>PEDRO LUIS</t>
  </si>
  <si>
    <t>RAMON</t>
  </si>
  <si>
    <t>HILDA</t>
  </si>
  <si>
    <t>TANIA ELIZABETH</t>
  </si>
  <si>
    <t>GARAMENDI</t>
  </si>
  <si>
    <t>ROA</t>
  </si>
  <si>
    <t>CARLOS FERNANDO</t>
  </si>
  <si>
    <t>REYNOSO</t>
  </si>
  <si>
    <t>ALANYA</t>
  </si>
  <si>
    <t>GUDELIA</t>
  </si>
  <si>
    <t>MAGALLANES</t>
  </si>
  <si>
    <t>ÑAÑEZ</t>
  </si>
  <si>
    <t>CABANA</t>
  </si>
  <si>
    <t>LAUPA</t>
  </si>
  <si>
    <t>PAUCARHUANCA</t>
  </si>
  <si>
    <t>RONDINEL</t>
  </si>
  <si>
    <t>LUZ</t>
  </si>
  <si>
    <t>ARMANDO</t>
  </si>
  <si>
    <t>ECHACCAYA</t>
  </si>
  <si>
    <t>HUAMANTUMBA</t>
  </si>
  <si>
    <t>MOISES</t>
  </si>
  <si>
    <t>EVANAN</t>
  </si>
  <si>
    <t>AÑANCA</t>
  </si>
  <si>
    <t>SUMARI</t>
  </si>
  <si>
    <t>APARI</t>
  </si>
  <si>
    <t>MAYHUA</t>
  </si>
  <si>
    <t>OSWALDO</t>
  </si>
  <si>
    <t>TOMAYLLA</t>
  </si>
  <si>
    <t>CANCHO</t>
  </si>
  <si>
    <t>BUENDIA</t>
  </si>
  <si>
    <t>404-SALUD SARA SARA</t>
  </si>
  <si>
    <t>CAQUI</t>
  </si>
  <si>
    <t>CHAPARRO</t>
  </si>
  <si>
    <t>CHOCCE</t>
  </si>
  <si>
    <t>405-RED DE SALUD AYACUCHO NORTE</t>
  </si>
  <si>
    <t>ARRIETA</t>
  </si>
  <si>
    <t>PAYANO</t>
  </si>
  <si>
    <t>ARAMBURU</t>
  </si>
  <si>
    <t>ESPINO</t>
  </si>
  <si>
    <t>EUGENIA</t>
  </si>
  <si>
    <t>PISCO</t>
  </si>
  <si>
    <t>MOQUILLAZA</t>
  </si>
  <si>
    <t>CHUQUIHUACCHA</t>
  </si>
  <si>
    <t>GARAVITO</t>
  </si>
  <si>
    <t>RENEE</t>
  </si>
  <si>
    <t>MARIVEL</t>
  </si>
  <si>
    <t>LAPA</t>
  </si>
  <si>
    <t>YARANGA</t>
  </si>
  <si>
    <t>MARIA ALEJANDRINA</t>
  </si>
  <si>
    <t>MARCIAL</t>
  </si>
  <si>
    <t>GEORGINA</t>
  </si>
  <si>
    <t>ANITA</t>
  </si>
  <si>
    <t>YUPARI</t>
  </si>
  <si>
    <t>GAVILAN</t>
  </si>
  <si>
    <t>LAGOS</t>
  </si>
  <si>
    <t>YALLE</t>
  </si>
  <si>
    <t>JUNES</t>
  </si>
  <si>
    <t>PUJAY</t>
  </si>
  <si>
    <t>BARRANTES</t>
  </si>
  <si>
    <t>EVELYN GABRIELA</t>
  </si>
  <si>
    <t>SULLCARAY</t>
  </si>
  <si>
    <t>406-RED DE SALUD HUAMANGA</t>
  </si>
  <si>
    <t>ARONES</t>
  </si>
  <si>
    <t>CANDELARIA</t>
  </si>
  <si>
    <t>MUJICA</t>
  </si>
  <si>
    <t>ZULEMA</t>
  </si>
  <si>
    <t>LUZ ELIANA</t>
  </si>
  <si>
    <t>LOPE</t>
  </si>
  <si>
    <t>DORA</t>
  </si>
  <si>
    <t>MARAPI</t>
  </si>
  <si>
    <t>EDUARDA</t>
  </si>
  <si>
    <t>KATTY</t>
  </si>
  <si>
    <t>VILCATOMA</t>
  </si>
  <si>
    <t>ABURTO</t>
  </si>
  <si>
    <t>YOBANA</t>
  </si>
  <si>
    <t>SOLDEVILLA</t>
  </si>
  <si>
    <t>NOLAZCO</t>
  </si>
  <si>
    <t>JUSCAMAITA</t>
  </si>
  <si>
    <t>EGAS</t>
  </si>
  <si>
    <t>MILTON</t>
  </si>
  <si>
    <t>CHALLCO</t>
  </si>
  <si>
    <t>AROSTEGUI</t>
  </si>
  <si>
    <t>LADY DIANA</t>
  </si>
  <si>
    <t>OSORES</t>
  </si>
  <si>
    <t>TAPAHUASCO</t>
  </si>
  <si>
    <t>LLANTOY</t>
  </si>
  <si>
    <t>ORIUNDO</t>
  </si>
  <si>
    <t>RICHAR</t>
  </si>
  <si>
    <t>PRETEL</t>
  </si>
  <si>
    <t>ECOS</t>
  </si>
  <si>
    <t>CARLOS ALEXIS</t>
  </si>
  <si>
    <t>IRIARTE</t>
  </si>
  <si>
    <t>PARADO</t>
  </si>
  <si>
    <t>ANYOSA</t>
  </si>
  <si>
    <t>LUZ MARIBEL</t>
  </si>
  <si>
    <t>ERICA</t>
  </si>
  <si>
    <t>407-RED DE SALUD SAN MIGUEL </t>
  </si>
  <si>
    <t>PARIZACA</t>
  </si>
  <si>
    <t>LUIS MIGUEL</t>
  </si>
  <si>
    <t>PACCORI</t>
  </si>
  <si>
    <t>LEGUA</t>
  </si>
  <si>
    <t>REATEGUI</t>
  </si>
  <si>
    <t>PAUCCA</t>
  </si>
  <si>
    <t>HUERTO</t>
  </si>
  <si>
    <t>HUACHUA</t>
  </si>
  <si>
    <t>408-RED DE SALUD SAN FRANCISCO</t>
  </si>
  <si>
    <t>DAGA</t>
  </si>
  <si>
    <t>NAPURI</t>
  </si>
  <si>
    <t>CONDORPUSA</t>
  </si>
  <si>
    <t>ERIC</t>
  </si>
  <si>
    <t>AURIS</t>
  </si>
  <si>
    <t>FERNANDO</t>
  </si>
  <si>
    <t>JHONNY</t>
  </si>
  <si>
    <t>SOLIER</t>
  </si>
  <si>
    <t>ORLANDO</t>
  </si>
  <si>
    <t>ACEVEDO</t>
  </si>
  <si>
    <t>Cajamarca</t>
  </si>
  <si>
    <t>400-SALUD CAJAMARCA</t>
  </si>
  <si>
    <t>LLAJARUNA</t>
  </si>
  <si>
    <t>GUSTAVO</t>
  </si>
  <si>
    <t>BRIONES</t>
  </si>
  <si>
    <t>NORMA LUZ</t>
  </si>
  <si>
    <t>INOSTROZA</t>
  </si>
  <si>
    <t>KARINA DEL CARMEN</t>
  </si>
  <si>
    <t>CARMONA</t>
  </si>
  <si>
    <t>ABANTO</t>
  </si>
  <si>
    <t>DEYSI MAGALY</t>
  </si>
  <si>
    <t>AGAPITO</t>
  </si>
  <si>
    <t>EDWIN OMAR</t>
  </si>
  <si>
    <t>CHAPOÑAN</t>
  </si>
  <si>
    <t>FABIAN</t>
  </si>
  <si>
    <t>SECLEN</t>
  </si>
  <si>
    <t>COSSIO</t>
  </si>
  <si>
    <t>HOYOS</t>
  </si>
  <si>
    <t>VERONICA ELIZABETH</t>
  </si>
  <si>
    <t>AGUINAGA</t>
  </si>
  <si>
    <t>REBAZA</t>
  </si>
  <si>
    <t>ALCALDE</t>
  </si>
  <si>
    <t>ORELLANO</t>
  </si>
  <si>
    <t>ALCIBIADES</t>
  </si>
  <si>
    <t>NIEVES</t>
  </si>
  <si>
    <t>PESANTES</t>
  </si>
  <si>
    <t>GARRO</t>
  </si>
  <si>
    <t>MARISOL ELIZABETH</t>
  </si>
  <si>
    <t>KOO</t>
  </si>
  <si>
    <t>GIOVANA</t>
  </si>
  <si>
    <t>NARRO</t>
  </si>
  <si>
    <t>MONICA ISABEL</t>
  </si>
  <si>
    <t>HUATAY</t>
  </si>
  <si>
    <t>MENDO</t>
  </si>
  <si>
    <t>CELIS</t>
  </si>
  <si>
    <t>UBILLUS</t>
  </si>
  <si>
    <t>KARINA DEL PILAR</t>
  </si>
  <si>
    <t>SERPA</t>
  </si>
  <si>
    <t>COMECA</t>
  </si>
  <si>
    <t>CAHUAPAZA</t>
  </si>
  <si>
    <t>BAZALAR</t>
  </si>
  <si>
    <t>CADENILLAS</t>
  </si>
  <si>
    <t>SANTOYO</t>
  </si>
  <si>
    <t>NIÑO</t>
  </si>
  <si>
    <t>MARIA ESTHER</t>
  </si>
  <si>
    <t>CARLOS EDGARDO</t>
  </si>
  <si>
    <t>BALDEON</t>
  </si>
  <si>
    <t>HORNA</t>
  </si>
  <si>
    <t>MARCO</t>
  </si>
  <si>
    <t>RUDAS</t>
  </si>
  <si>
    <t>BALCAZAR</t>
  </si>
  <si>
    <t>CAJA</t>
  </si>
  <si>
    <t>JUANA LILIANA</t>
  </si>
  <si>
    <t>NANCY MARILU</t>
  </si>
  <si>
    <t>PAIRAZAMAN</t>
  </si>
  <si>
    <t>ALBARRAN</t>
  </si>
  <si>
    <t>HUARIPATA</t>
  </si>
  <si>
    <t>ROSA ESTHER</t>
  </si>
  <si>
    <t>VALERA</t>
  </si>
  <si>
    <t>NANCY MARIVEL</t>
  </si>
  <si>
    <t>CERDAN</t>
  </si>
  <si>
    <t>401-SALUD CHOTA</t>
  </si>
  <si>
    <t>MARIA VILMA</t>
  </si>
  <si>
    <t>P.S. VISTA ALEGRE</t>
  </si>
  <si>
    <t>EDQUEN</t>
  </si>
  <si>
    <t>PATRICIA CECILIA</t>
  </si>
  <si>
    <t>DILMA</t>
  </si>
  <si>
    <t>ELVA</t>
  </si>
  <si>
    <t>PIEDRA</t>
  </si>
  <si>
    <t>DELIA ELIZABETH</t>
  </si>
  <si>
    <t>CHUPILLON</t>
  </si>
  <si>
    <t>MARIA ROXANA</t>
  </si>
  <si>
    <t>VERASTEGUI</t>
  </si>
  <si>
    <t>VICTOR HUGO</t>
  </si>
  <si>
    <t>TESEN</t>
  </si>
  <si>
    <t>CARMEN GABRIELA</t>
  </si>
  <si>
    <t>MARIA DOLORES</t>
  </si>
  <si>
    <t>ZEÑA</t>
  </si>
  <si>
    <t>KARLA PAOLA</t>
  </si>
  <si>
    <t>PISFIL</t>
  </si>
  <si>
    <t>COLORADO</t>
  </si>
  <si>
    <t>CUMPA</t>
  </si>
  <si>
    <t>MOSTACERO</t>
  </si>
  <si>
    <t>MECHAN</t>
  </si>
  <si>
    <t>MILAGROS DEL PILAR</t>
  </si>
  <si>
    <t>VILLARREAL</t>
  </si>
  <si>
    <t>P.S. PARIAMARCA</t>
  </si>
  <si>
    <t>CHANCAFE</t>
  </si>
  <si>
    <t>ANDERSON</t>
  </si>
  <si>
    <t>CALLAÑAUPA</t>
  </si>
  <si>
    <t>YLLATOPA</t>
  </si>
  <si>
    <t>LATORRE</t>
  </si>
  <si>
    <t>MARTHA IRENE</t>
  </si>
  <si>
    <t>LIVAQUE</t>
  </si>
  <si>
    <t>AGIP</t>
  </si>
  <si>
    <t>ROSALINA</t>
  </si>
  <si>
    <t>P.S. MIRAFLORES</t>
  </si>
  <si>
    <t>TANTALEAN</t>
  </si>
  <si>
    <t>ZACARIAS</t>
  </si>
  <si>
    <t>VILMA ELIZABETH</t>
  </si>
  <si>
    <t>ROSA LILIANA</t>
  </si>
  <si>
    <t>P.S. EL PORVENIR</t>
  </si>
  <si>
    <t>MANUEL JESUS</t>
  </si>
  <si>
    <t>402-SALUD CUTERVO</t>
  </si>
  <si>
    <t>BANCES</t>
  </si>
  <si>
    <t>YOVERA</t>
  </si>
  <si>
    <t>BRUNO</t>
  </si>
  <si>
    <t>PEREYRA</t>
  </si>
  <si>
    <t>HENRY</t>
  </si>
  <si>
    <t>LORENZO</t>
  </si>
  <si>
    <t>ALADINO</t>
  </si>
  <si>
    <t>LOZADA</t>
  </si>
  <si>
    <t>YHONY</t>
  </si>
  <si>
    <t>NOE</t>
  </si>
  <si>
    <t>LILI</t>
  </si>
  <si>
    <t>AMADO</t>
  </si>
  <si>
    <t>YAJAHUANCA</t>
  </si>
  <si>
    <t>GRIMALDO</t>
  </si>
  <si>
    <t>CARDOZO</t>
  </si>
  <si>
    <t>CHUQUIHUANCA</t>
  </si>
  <si>
    <t>403-SALUD JAEN</t>
  </si>
  <si>
    <t>ZURITA</t>
  </si>
  <si>
    <t>TOCTO</t>
  </si>
  <si>
    <t>KARINA YANETH</t>
  </si>
  <si>
    <t>JAIMES</t>
  </si>
  <si>
    <t>SAMAME</t>
  </si>
  <si>
    <t>TICLIAHUANCA</t>
  </si>
  <si>
    <t>BERECHE</t>
  </si>
  <si>
    <t>EDITH MILAGROS</t>
  </si>
  <si>
    <t>NANCY LUZ</t>
  </si>
  <si>
    <t>CHINGUEL</t>
  </si>
  <si>
    <t>VICENTE</t>
  </si>
  <si>
    <t>MORETO</t>
  </si>
  <si>
    <t>MOLOCHO</t>
  </si>
  <si>
    <t>DIANA VANESA</t>
  </si>
  <si>
    <t>YATACO</t>
  </si>
  <si>
    <t>MIÑAN</t>
  </si>
  <si>
    <t>BERRU</t>
  </si>
  <si>
    <t>GALAN</t>
  </si>
  <si>
    <t>DIEGO</t>
  </si>
  <si>
    <t>MONCADA</t>
  </si>
  <si>
    <t>QUINDE</t>
  </si>
  <si>
    <t>TIMANA</t>
  </si>
  <si>
    <t>LUIS BERNARDO</t>
  </si>
  <si>
    <t>CASHPA</t>
  </si>
  <si>
    <t>LILIAN</t>
  </si>
  <si>
    <t>JUAN MANUEL</t>
  </si>
  <si>
    <t>41442882</t>
  </si>
  <si>
    <t>PETRONILA</t>
  </si>
  <si>
    <t>ADRIANO</t>
  </si>
  <si>
    <t>CHICOMA</t>
  </si>
  <si>
    <t>BOBADILLA</t>
  </si>
  <si>
    <t>ALBURQUEQUE</t>
  </si>
  <si>
    <t>CHUMACERO</t>
  </si>
  <si>
    <t>ASENJO</t>
  </si>
  <si>
    <t>MAXIMO</t>
  </si>
  <si>
    <t>PASAPERA</t>
  </si>
  <si>
    <t>OCUPA</t>
  </si>
  <si>
    <t>MELENDREZ</t>
  </si>
  <si>
    <t>MARIA CONSUELO</t>
  </si>
  <si>
    <t>404-HOSPITAL CAJAMARCA</t>
  </si>
  <si>
    <t>CHUQUIRUNA</t>
  </si>
  <si>
    <t>DEL AGUILA</t>
  </si>
  <si>
    <t>BORJA</t>
  </si>
  <si>
    <t>QUIJADA</t>
  </si>
  <si>
    <t>JUDITH MARIBEL</t>
  </si>
  <si>
    <t>MARGARITA DEL PILAR</t>
  </si>
  <si>
    <t>HERAS</t>
  </si>
  <si>
    <t>JULCAMORO</t>
  </si>
  <si>
    <t>MARIA EDITH</t>
  </si>
  <si>
    <t>LAURA ELIZABETH</t>
  </si>
  <si>
    <t>CHAVARRI</t>
  </si>
  <si>
    <t>MILAGROS DEL ROCIO</t>
  </si>
  <si>
    <t>SALDIVAR</t>
  </si>
  <si>
    <t>ARACELY</t>
  </si>
  <si>
    <t>ALZAMORA</t>
  </si>
  <si>
    <t>CASTREJON</t>
  </si>
  <si>
    <t>MONTERO</t>
  </si>
  <si>
    <t>ROSARIO DEL PILAR</t>
  </si>
  <si>
    <t>CHOMBA</t>
  </si>
  <si>
    <t>MARIA DEL SOCORRO</t>
  </si>
  <si>
    <t>MURRIETA</t>
  </si>
  <si>
    <t>BASAURI</t>
  </si>
  <si>
    <t>ANA MARIBEL</t>
  </si>
  <si>
    <t>ADELA</t>
  </si>
  <si>
    <t>GAONA</t>
  </si>
  <si>
    <t>SAMAN</t>
  </si>
  <si>
    <t>CUSQUISIBAN</t>
  </si>
  <si>
    <t>ALVITRES</t>
  </si>
  <si>
    <t>INFANTE</t>
  </si>
  <si>
    <t>DEYSI MILAGROS</t>
  </si>
  <si>
    <t>GRADOS</t>
  </si>
  <si>
    <t>CARUANAMBO</t>
  </si>
  <si>
    <t>VARAS</t>
  </si>
  <si>
    <t>PAULA</t>
  </si>
  <si>
    <t>405-HOSPITAL GENERAL DE JAEN</t>
  </si>
  <si>
    <t>PONGO</t>
  </si>
  <si>
    <t>MARTHA LUZ</t>
  </si>
  <si>
    <t>VITE</t>
  </si>
  <si>
    <t>SIRLOPU</t>
  </si>
  <si>
    <t>BERMEO</t>
  </si>
  <si>
    <t>GARRIDO</t>
  </si>
  <si>
    <t>406-HOSPITAL JOSE H. SOTO CADENILLAS-CHOTA</t>
  </si>
  <si>
    <t>JUDITH DEL MILAGRO</t>
  </si>
  <si>
    <t>GUSTAVO ADOLFO</t>
  </si>
  <si>
    <t>JESSICA ELIZABETH</t>
  </si>
  <si>
    <t>CAYAO</t>
  </si>
  <si>
    <t>Callao</t>
  </si>
  <si>
    <t>WILMA GRACIELA</t>
  </si>
  <si>
    <t>ARTICA</t>
  </si>
  <si>
    <t>LITANO</t>
  </si>
  <si>
    <t>JESSICA SOLEDAD</t>
  </si>
  <si>
    <t>ROSA IRENE</t>
  </si>
  <si>
    <t>COAYLA</t>
  </si>
  <si>
    <t>HUACAN</t>
  </si>
  <si>
    <t>PAICO</t>
  </si>
  <si>
    <t>GALLO</t>
  </si>
  <si>
    <t>LIMACHE</t>
  </si>
  <si>
    <t>ASMAT</t>
  </si>
  <si>
    <t>VITOR</t>
  </si>
  <si>
    <t>ORDUÑA</t>
  </si>
  <si>
    <t>PAZOS</t>
  </si>
  <si>
    <t>GANOZA</t>
  </si>
  <si>
    <t>VENANCINO</t>
  </si>
  <si>
    <t>ASCENCION</t>
  </si>
  <si>
    <t>SIMON</t>
  </si>
  <si>
    <t>LLANCA</t>
  </si>
  <si>
    <t>AGÜERO</t>
  </si>
  <si>
    <t>AYLAS</t>
  </si>
  <si>
    <t>MENA</t>
  </si>
  <si>
    <t>TUPIA</t>
  </si>
  <si>
    <t>VERONICA ROCIO</t>
  </si>
  <si>
    <t>ROSANA</t>
  </si>
  <si>
    <t>LIZA</t>
  </si>
  <si>
    <t>ARIZABAL</t>
  </si>
  <si>
    <t>COBEÑAS</t>
  </si>
  <si>
    <t>CABELLO</t>
  </si>
  <si>
    <t>VILLASIS</t>
  </si>
  <si>
    <t>GUARDAMINO</t>
  </si>
  <si>
    <t>JUSTINIANO</t>
  </si>
  <si>
    <t>HILARIO</t>
  </si>
  <si>
    <t>AQUIJE</t>
  </si>
  <si>
    <t>SANDRA MARIBEL</t>
  </si>
  <si>
    <t>LLOCLLA</t>
  </si>
  <si>
    <t>FREDDY</t>
  </si>
  <si>
    <t>LEIGH</t>
  </si>
  <si>
    <t>EGUSQUIZA</t>
  </si>
  <si>
    <t>401-HOSPITAL DANIEL A. CARRION</t>
  </si>
  <si>
    <t>ISAAC</t>
  </si>
  <si>
    <t>CAPARACHIN</t>
  </si>
  <si>
    <t>OLAYA</t>
  </si>
  <si>
    <t>ROXANA KARINA</t>
  </si>
  <si>
    <t>SINCHE</t>
  </si>
  <si>
    <t>MAYOR</t>
  </si>
  <si>
    <t>SUYO</t>
  </si>
  <si>
    <t>AYLLON</t>
  </si>
  <si>
    <t>CERRON</t>
  </si>
  <si>
    <t>ANTIALON</t>
  </si>
  <si>
    <t>41296700</t>
  </si>
  <si>
    <t>CANCHALLA</t>
  </si>
  <si>
    <t>NIMA</t>
  </si>
  <si>
    <t>CHUQUIRAY</t>
  </si>
  <si>
    <t>ROSA ESTELA</t>
  </si>
  <si>
    <t>AMASIFUEN</t>
  </si>
  <si>
    <t>TUPAC YUPANQUI</t>
  </si>
  <si>
    <t>MARIA ANTONIA</t>
  </si>
  <si>
    <t>SUCLUPE</t>
  </si>
  <si>
    <t>JOANNA</t>
  </si>
  <si>
    <t>402-HOSPITAL DE APOYO SAN JOSE</t>
  </si>
  <si>
    <t>NARCISO</t>
  </si>
  <si>
    <t>PARRAGA</t>
  </si>
  <si>
    <t>TORALVA</t>
  </si>
  <si>
    <t>SOBREVILLA</t>
  </si>
  <si>
    <t>CAYCHO</t>
  </si>
  <si>
    <t>CALAGUA</t>
  </si>
  <si>
    <t>YEREN</t>
  </si>
  <si>
    <t>TANG</t>
  </si>
  <si>
    <t>REY</t>
  </si>
  <si>
    <t>QUICHE</t>
  </si>
  <si>
    <t>SILVIA ROXANA</t>
  </si>
  <si>
    <t>PALPAN</t>
  </si>
  <si>
    <t>PATIÑO</t>
  </si>
  <si>
    <t>403-HOSPITAL DE VENTANILLA</t>
  </si>
  <si>
    <t>VIZCARRA</t>
  </si>
  <si>
    <t/>
  </si>
  <si>
    <t>GONZALO</t>
  </si>
  <si>
    <t>ANA LUCIA</t>
  </si>
  <si>
    <t>YACTAYO</t>
  </si>
  <si>
    <t>ITURRIZAGA</t>
  </si>
  <si>
    <t>CHAMOLI</t>
  </si>
  <si>
    <t>CLARES</t>
  </si>
  <si>
    <t>LEDESMA</t>
  </si>
  <si>
    <t>SILVIA ROSARIO</t>
  </si>
  <si>
    <t>MONTAÑO</t>
  </si>
  <si>
    <t>JIHUAÑA</t>
  </si>
  <si>
    <t>YULIANA ELIZABETH</t>
  </si>
  <si>
    <t>PINCHI</t>
  </si>
  <si>
    <t>ILDEFONSO</t>
  </si>
  <si>
    <t>EVA MARLENE</t>
  </si>
  <si>
    <t>Cusco</t>
  </si>
  <si>
    <t>400-SALUD CUSCO</t>
  </si>
  <si>
    <t>MUÑIZ</t>
  </si>
  <si>
    <t>ATAUSUPA</t>
  </si>
  <si>
    <t>MILTON CESAR</t>
  </si>
  <si>
    <t>AYMA</t>
  </si>
  <si>
    <t>GALDOS</t>
  </si>
  <si>
    <t>SUCASAIRE</t>
  </si>
  <si>
    <t>URETA</t>
  </si>
  <si>
    <t>DIANA PATRICIA</t>
  </si>
  <si>
    <t>401-SALUD CANAS - CANCHIS - ESPINAR</t>
  </si>
  <si>
    <t>P.S. LA FLORIDA</t>
  </si>
  <si>
    <t>P.S. SAN PABLO</t>
  </si>
  <si>
    <t>QUIÑONEZ</t>
  </si>
  <si>
    <t>CAIRO</t>
  </si>
  <si>
    <t>CHAMPI</t>
  </si>
  <si>
    <t>MAR</t>
  </si>
  <si>
    <t>SONCCO</t>
  </si>
  <si>
    <t>VILLAGOMEZ</t>
  </si>
  <si>
    <t>ANTONIO JESUS</t>
  </si>
  <si>
    <t>CORBACHO</t>
  </si>
  <si>
    <t>ACHAHUI</t>
  </si>
  <si>
    <t>YARASCA</t>
  </si>
  <si>
    <t>FRISANCHO</t>
  </si>
  <si>
    <t>HILDA RUTH</t>
  </si>
  <si>
    <t>CCARHUARUPAY</t>
  </si>
  <si>
    <t>VILLAVICENCIO</t>
  </si>
  <si>
    <t>JIHUALLANCA</t>
  </si>
  <si>
    <t>MIRAVAL</t>
  </si>
  <si>
    <t>MULLISACA</t>
  </si>
  <si>
    <t>KELLY</t>
  </si>
  <si>
    <t>CAHUATA</t>
  </si>
  <si>
    <t>ACHAHUANCO</t>
  </si>
  <si>
    <t>CALSINA</t>
  </si>
  <si>
    <t>YANY</t>
  </si>
  <si>
    <t>ELVIRA</t>
  </si>
  <si>
    <t>JOSE ALBERTO</t>
  </si>
  <si>
    <t>SUAÑA</t>
  </si>
  <si>
    <t>VISAGA</t>
  </si>
  <si>
    <t>JANETT</t>
  </si>
  <si>
    <t>JALLO</t>
  </si>
  <si>
    <t>HUARACHA</t>
  </si>
  <si>
    <t>PUCHO</t>
  </si>
  <si>
    <t>PALACO</t>
  </si>
  <si>
    <t>UMASI</t>
  </si>
  <si>
    <t>NATIVIDAD</t>
  </si>
  <si>
    <t>402-HOSPITAL DE APOYO DEPARTAMENTAL CUSCO</t>
  </si>
  <si>
    <t>AGRAMONTE</t>
  </si>
  <si>
    <t>CHEVARRIA</t>
  </si>
  <si>
    <t>YABAR</t>
  </si>
  <si>
    <t>CHILO</t>
  </si>
  <si>
    <t>CCARI</t>
  </si>
  <si>
    <t>ROBERTO</t>
  </si>
  <si>
    <t>OVALLE</t>
  </si>
  <si>
    <t>VLADIMIR</t>
  </si>
  <si>
    <t>CAVIEDES</t>
  </si>
  <si>
    <t>MOLLINEDO</t>
  </si>
  <si>
    <t>TUNQUIPA</t>
  </si>
  <si>
    <t>AYMACHOQUE</t>
  </si>
  <si>
    <t>403-HOSPITAL ANTONIO LORENA</t>
  </si>
  <si>
    <t>CHURATA</t>
  </si>
  <si>
    <t>CCAICO</t>
  </si>
  <si>
    <t>PARRA</t>
  </si>
  <si>
    <t>GRANADA</t>
  </si>
  <si>
    <t>USCA</t>
  </si>
  <si>
    <t>23956153</t>
  </si>
  <si>
    <t>ITURRIAGA</t>
  </si>
  <si>
    <t>NEGRON</t>
  </si>
  <si>
    <t>CUTIRE</t>
  </si>
  <si>
    <t>LLACTA</t>
  </si>
  <si>
    <t>404-SALUD LA CONVENCION CUSCO</t>
  </si>
  <si>
    <t>ERIKA ROXANA</t>
  </si>
  <si>
    <t>BEINGOLEA</t>
  </si>
  <si>
    <t>SEBASTIAN</t>
  </si>
  <si>
    <t>CHACMANI</t>
  </si>
  <si>
    <t>HUACAC</t>
  </si>
  <si>
    <t>ARRIAGA</t>
  </si>
  <si>
    <t>ZARAVIA</t>
  </si>
  <si>
    <t>JOEL</t>
  </si>
  <si>
    <t>CCOLLANA</t>
  </si>
  <si>
    <t>CCALLUCO</t>
  </si>
  <si>
    <t>405-RED DE SERVICIOS DE SALUD CUSCO SUR</t>
  </si>
  <si>
    <t>MARMANILLO</t>
  </si>
  <si>
    <t>COASACA</t>
  </si>
  <si>
    <t>CAROL</t>
  </si>
  <si>
    <t>LICONA</t>
  </si>
  <si>
    <t>NOHEMI</t>
  </si>
  <si>
    <t>NINAN</t>
  </si>
  <si>
    <t>ROZAS</t>
  </si>
  <si>
    <t>GIULIANA</t>
  </si>
  <si>
    <t>HERMOZA</t>
  </si>
  <si>
    <t>PANDIA</t>
  </si>
  <si>
    <t>BERNA</t>
  </si>
  <si>
    <t>SEGUNDO</t>
  </si>
  <si>
    <t>CARHUARUPAY</t>
  </si>
  <si>
    <t>CERECEDA</t>
  </si>
  <si>
    <t>ECHEGARAY</t>
  </si>
  <si>
    <t>IVAN</t>
  </si>
  <si>
    <t>PATILLA</t>
  </si>
  <si>
    <t>JUANA ELIZABETH</t>
  </si>
  <si>
    <t>TOROBEO</t>
  </si>
  <si>
    <t>PARDO</t>
  </si>
  <si>
    <t>FRANCISCO JAVIER</t>
  </si>
  <si>
    <t>ANCALLA</t>
  </si>
  <si>
    <t>LOVATON</t>
  </si>
  <si>
    <t>ZANDRA</t>
  </si>
  <si>
    <t>SUTTA</t>
  </si>
  <si>
    <t>HILASACA</t>
  </si>
  <si>
    <t>CORA</t>
  </si>
  <si>
    <t>CJUIRO</t>
  </si>
  <si>
    <t>CELIA</t>
  </si>
  <si>
    <t>MAURO</t>
  </si>
  <si>
    <t>PAPEL</t>
  </si>
  <si>
    <t>LEVA</t>
  </si>
  <si>
    <t>NOA</t>
  </si>
  <si>
    <t>406-RED DE SERVICIOS DE SALUD KIMBIRI PICHARI</t>
  </si>
  <si>
    <t>PERCY LUIS</t>
  </si>
  <si>
    <t>MOREYRA</t>
  </si>
  <si>
    <t>NALVARTE</t>
  </si>
  <si>
    <t>PUMACAHUA</t>
  </si>
  <si>
    <t>CHAUPIN</t>
  </si>
  <si>
    <t>407-RED DE SERVICIOS DE SALUD CUSCO NORTE</t>
  </si>
  <si>
    <t>PANIHUARA</t>
  </si>
  <si>
    <t>FELICIANA</t>
  </si>
  <si>
    <t>ANCHARI</t>
  </si>
  <si>
    <t>ALCCA</t>
  </si>
  <si>
    <t>ZONIA</t>
  </si>
  <si>
    <t>BAYONA</t>
  </si>
  <si>
    <t>PEZO</t>
  </si>
  <si>
    <t>ALONSO</t>
  </si>
  <si>
    <t>GOYZUETA</t>
  </si>
  <si>
    <t>COYLA</t>
  </si>
  <si>
    <t>COANQUI</t>
  </si>
  <si>
    <t>HUAMANQUISPE</t>
  </si>
  <si>
    <t>VICTOR MANUEL</t>
  </si>
  <si>
    <t>WASHINGTON</t>
  </si>
  <si>
    <t>MARGOTH</t>
  </si>
  <si>
    <t>POCCOHUANCA</t>
  </si>
  <si>
    <t>408-HOSPITAL DE ESPINAR</t>
  </si>
  <si>
    <t>MERY LUZ</t>
  </si>
  <si>
    <t>BENITEZ</t>
  </si>
  <si>
    <t>PAUCCARA</t>
  </si>
  <si>
    <t>409-HOSPITAL ALFREDO CALLO RODRIGUEZ-SICUANI-CANCHIS</t>
  </si>
  <si>
    <t>AÑAMURO</t>
  </si>
  <si>
    <t>410-HOSPITAL DE QUILLABAMBA</t>
  </si>
  <si>
    <t>AMANDA</t>
  </si>
  <si>
    <t>GALARZA</t>
  </si>
  <si>
    <t>Huancavelica</t>
  </si>
  <si>
    <t>002-GERENCIA SUB-REGIONAL TAYACAJA</t>
  </si>
  <si>
    <t>COMUN</t>
  </si>
  <si>
    <t>AMARO</t>
  </si>
  <si>
    <t>CARHUAMACA</t>
  </si>
  <si>
    <t>GUTARRA</t>
  </si>
  <si>
    <t>MARITZA JUDITH</t>
  </si>
  <si>
    <t>ÑAUPARI</t>
  </si>
  <si>
    <t>LUCAS</t>
  </si>
  <si>
    <t>SAMANIEGO</t>
  </si>
  <si>
    <t>ESTRELLA</t>
  </si>
  <si>
    <t>YUBITZA</t>
  </si>
  <si>
    <t>ASTUHUAMAN</t>
  </si>
  <si>
    <t>PECHO</t>
  </si>
  <si>
    <t>MACHA</t>
  </si>
  <si>
    <t>ARAUCO</t>
  </si>
  <si>
    <t>VIZCARDO</t>
  </si>
  <si>
    <t>LIMAYMANTA</t>
  </si>
  <si>
    <t>PAYTAN</t>
  </si>
  <si>
    <t>LOZA</t>
  </si>
  <si>
    <t>INOCENTE</t>
  </si>
  <si>
    <t>PARAGUAY</t>
  </si>
  <si>
    <t>TUNQUE</t>
  </si>
  <si>
    <t>PIO</t>
  </si>
  <si>
    <t>BUJAICO</t>
  </si>
  <si>
    <t>ALFONSO</t>
  </si>
  <si>
    <t>CORTES</t>
  </si>
  <si>
    <t>ASCURRA</t>
  </si>
  <si>
    <t>005-GERENCIA SUB-REGIONAL CHURCAMPA</t>
  </si>
  <si>
    <t>MOYA</t>
  </si>
  <si>
    <t>SANDRA ISABEL</t>
  </si>
  <si>
    <t>VILCAPOMA</t>
  </si>
  <si>
    <t>JORGE IVAN</t>
  </si>
  <si>
    <t>BALBIN</t>
  </si>
  <si>
    <t>AUQUI</t>
  </si>
  <si>
    <t>COLQUI</t>
  </si>
  <si>
    <t>SERAS</t>
  </si>
  <si>
    <t>ROMULO</t>
  </si>
  <si>
    <t>VILLALVA</t>
  </si>
  <si>
    <t>ALMINAGORTA</t>
  </si>
  <si>
    <t>006-GERENCIA SUB-REGIONAL CASTROVIRREYNA</t>
  </si>
  <si>
    <t>SAYRITUPAC</t>
  </si>
  <si>
    <t>LLANCARI</t>
  </si>
  <si>
    <t>CHICO</t>
  </si>
  <si>
    <t>007-GERENCIA SUB-REGIONAL HUAYTARÁ</t>
  </si>
  <si>
    <t>REBATTA</t>
  </si>
  <si>
    <t>ASCONA</t>
  </si>
  <si>
    <t>ESCATE</t>
  </si>
  <si>
    <t>HUAROTO</t>
  </si>
  <si>
    <t>FALCONI</t>
  </si>
  <si>
    <t>ANICAMA</t>
  </si>
  <si>
    <t>YALLICO</t>
  </si>
  <si>
    <t>YAURICASA</t>
  </si>
  <si>
    <t>008-GERENCIA SUB-REGIONAL ACOBAMBA</t>
  </si>
  <si>
    <t>IZARRA</t>
  </si>
  <si>
    <t>WILDER ALEX</t>
  </si>
  <si>
    <t>AYUQUE</t>
  </si>
  <si>
    <t>CURASMA</t>
  </si>
  <si>
    <t>PROSOPIO</t>
  </si>
  <si>
    <t>NINAHUANCA</t>
  </si>
  <si>
    <t>CAMAC</t>
  </si>
  <si>
    <t>HECTOR</t>
  </si>
  <si>
    <t>SEDANO</t>
  </si>
  <si>
    <t>LLIMPE</t>
  </si>
  <si>
    <t>CCANTO</t>
  </si>
  <si>
    <t>DAMASO</t>
  </si>
  <si>
    <t>IGNACIO</t>
  </si>
  <si>
    <t>ALBINO</t>
  </si>
  <si>
    <t>009-GERENCIA SUB-REGIONAL ANGARAES</t>
  </si>
  <si>
    <t>RICALDI</t>
  </si>
  <si>
    <t>GEOVANNA</t>
  </si>
  <si>
    <t>CONDEZO</t>
  </si>
  <si>
    <t>TANIA MARIBEL</t>
  </si>
  <si>
    <t>HUINCHO</t>
  </si>
  <si>
    <t>GALA</t>
  </si>
  <si>
    <t>HUASACCA</t>
  </si>
  <si>
    <t>OCHANTE</t>
  </si>
  <si>
    <t>YUDITH</t>
  </si>
  <si>
    <t>ROSA MARIBEL</t>
  </si>
  <si>
    <t>PUCHOC</t>
  </si>
  <si>
    <t>NORKA</t>
  </si>
  <si>
    <t>ARDILES</t>
  </si>
  <si>
    <t>MUÑICO</t>
  </si>
  <si>
    <t>ROSA BEATRIZ</t>
  </si>
  <si>
    <t>CAYETANO</t>
  </si>
  <si>
    <t>CHAHUA</t>
  </si>
  <si>
    <t>TICLLACURI</t>
  </si>
  <si>
    <t>VILLAVERDE</t>
  </si>
  <si>
    <t>LLANTO</t>
  </si>
  <si>
    <t>SANTANA</t>
  </si>
  <si>
    <t>LLACZA</t>
  </si>
  <si>
    <t>CHUPURGO</t>
  </si>
  <si>
    <t>PITOY</t>
  </si>
  <si>
    <t>LUPE</t>
  </si>
  <si>
    <t>BAQUERIZO</t>
  </si>
  <si>
    <t>UNTIVEROS</t>
  </si>
  <si>
    <t>LACHO</t>
  </si>
  <si>
    <t>MARITSA</t>
  </si>
  <si>
    <t>ENVER</t>
  </si>
  <si>
    <t>BASTIDAS</t>
  </si>
  <si>
    <t>CORAS</t>
  </si>
  <si>
    <t>CHEVEZ</t>
  </si>
  <si>
    <t>MUNARRIZ</t>
  </si>
  <si>
    <t>SAPALLANAY</t>
  </si>
  <si>
    <t>MANTARI</t>
  </si>
  <si>
    <t>VILLAZANA</t>
  </si>
  <si>
    <t>MARLON</t>
  </si>
  <si>
    <t>401-HOSPITAL DEPARTAMENTAL DE HUANCAVELICA</t>
  </si>
  <si>
    <t>CAUCHOS</t>
  </si>
  <si>
    <t>CHOCCA</t>
  </si>
  <si>
    <t>LLANCO</t>
  </si>
  <si>
    <t>ANCHIRAICO</t>
  </si>
  <si>
    <t>23272890</t>
  </si>
  <si>
    <t>TANIA CONSUELO</t>
  </si>
  <si>
    <t>HUAYRA</t>
  </si>
  <si>
    <t>BONILLA</t>
  </si>
  <si>
    <t>ARZAPALO</t>
  </si>
  <si>
    <t>HUARINGA</t>
  </si>
  <si>
    <t>CESAR PAUL</t>
  </si>
  <si>
    <t>402-HOSPITAL DE PAMPAS DE TAYACAJA</t>
  </si>
  <si>
    <t>RAVELO</t>
  </si>
  <si>
    <t>HUATUCO</t>
  </si>
  <si>
    <t>YANGALI</t>
  </si>
  <si>
    <t>TOMAS</t>
  </si>
  <si>
    <t>ZARELA</t>
  </si>
  <si>
    <t>Huánuco</t>
  </si>
  <si>
    <t>COZ</t>
  </si>
  <si>
    <t>401-SALUD TINGO MARIA</t>
  </si>
  <si>
    <t>SHUPINGAHUA</t>
  </si>
  <si>
    <t>ALCEDO</t>
  </si>
  <si>
    <t>OLINDA MARIA</t>
  </si>
  <si>
    <t>CECILIA VERONICA</t>
  </si>
  <si>
    <t>SURICHAQUI</t>
  </si>
  <si>
    <t>CARDICH</t>
  </si>
  <si>
    <t>MAIZ</t>
  </si>
  <si>
    <t>ALMERCO</t>
  </si>
  <si>
    <t>HERMITAÑO</t>
  </si>
  <si>
    <t>MICHEL</t>
  </si>
  <si>
    <t>BERROSPI</t>
  </si>
  <si>
    <t>TIBURCIO</t>
  </si>
  <si>
    <t>VERDE</t>
  </si>
  <si>
    <t>AMPUDIA</t>
  </si>
  <si>
    <t>CARMEN EDITH</t>
  </si>
  <si>
    <t>402-HOSPITAL DE HUANUCO HERMILIO VALDIZAN</t>
  </si>
  <si>
    <t>APOLIN</t>
  </si>
  <si>
    <t>FRETEL</t>
  </si>
  <si>
    <t>NAIRA</t>
  </si>
  <si>
    <t>RAMAL</t>
  </si>
  <si>
    <t>LASTRA</t>
  </si>
  <si>
    <t>MERLY MAGALY</t>
  </si>
  <si>
    <t>DEPARTAMENTO DE PEDIATRIA</t>
  </si>
  <si>
    <t>VALDIZAN</t>
  </si>
  <si>
    <t>CECILIA LUISA</t>
  </si>
  <si>
    <t>MARTIN</t>
  </si>
  <si>
    <t>LLAUCE</t>
  </si>
  <si>
    <t>CHIRRE</t>
  </si>
  <si>
    <t>AMBICHO</t>
  </si>
  <si>
    <t>DEPARTAMENTO DE FARMACIA</t>
  </si>
  <si>
    <t>FERRER</t>
  </si>
  <si>
    <t>FINA</t>
  </si>
  <si>
    <t>PAGANO</t>
  </si>
  <si>
    <t>EMERSON</t>
  </si>
  <si>
    <t>MELANIO</t>
  </si>
  <si>
    <t>BARTOLO</t>
  </si>
  <si>
    <t>TUMI</t>
  </si>
  <si>
    <t>SILVIA ELENA</t>
  </si>
  <si>
    <t>VIGILIO</t>
  </si>
  <si>
    <t>ILLATOPA</t>
  </si>
  <si>
    <t>403-SALUD LEONCIO PRADO</t>
  </si>
  <si>
    <t>CAJAS</t>
  </si>
  <si>
    <t>YALICO</t>
  </si>
  <si>
    <t>BENIGNO</t>
  </si>
  <si>
    <t>MASGO</t>
  </si>
  <si>
    <t>YESENIA JACKELINE</t>
  </si>
  <si>
    <t>LEAÑO</t>
  </si>
  <si>
    <t>RONALD EDUARDO</t>
  </si>
  <si>
    <t>SIPAN</t>
  </si>
  <si>
    <t>YONEL</t>
  </si>
  <si>
    <t>JESSICA KARINA</t>
  </si>
  <si>
    <t>REINOSO</t>
  </si>
  <si>
    <t>AMBROSIO</t>
  </si>
  <si>
    <t>SANGAMA</t>
  </si>
  <si>
    <t>APOLINARIO</t>
  </si>
  <si>
    <t>EDITA</t>
  </si>
  <si>
    <t>ALACHE</t>
  </si>
  <si>
    <t>404-RED DE SALUD HUANUCO</t>
  </si>
  <si>
    <t>PEDRO PABLO</t>
  </si>
  <si>
    <t>MARYSOL</t>
  </si>
  <si>
    <t>MATO</t>
  </si>
  <si>
    <t>BETETA</t>
  </si>
  <si>
    <t>PALACIN</t>
  </si>
  <si>
    <t>ZAMUDIO</t>
  </si>
  <si>
    <t>IRIS LORENA</t>
  </si>
  <si>
    <t>EVANGELISTA</t>
  </si>
  <si>
    <t>HUANUCO</t>
  </si>
  <si>
    <t>LUIS MANUEL</t>
  </si>
  <si>
    <t>NAUPAY</t>
  </si>
  <si>
    <t>LAOS</t>
  </si>
  <si>
    <t>VIVIANA</t>
  </si>
  <si>
    <t>VILLANERA</t>
  </si>
  <si>
    <t>HUAPAYA</t>
  </si>
  <si>
    <t>BERRIO</t>
  </si>
  <si>
    <t>LUIS ANGEL</t>
  </si>
  <si>
    <t>VACA</t>
  </si>
  <si>
    <t>LENY</t>
  </si>
  <si>
    <t>PARDAVE</t>
  </si>
  <si>
    <t>YESSICA PAOLA</t>
  </si>
  <si>
    <t>DE LA ROSA</t>
  </si>
  <si>
    <t>PASQUEL</t>
  </si>
  <si>
    <t>KAREN DIANNE</t>
  </si>
  <si>
    <t>JONATHAN</t>
  </si>
  <si>
    <t>PRIMO</t>
  </si>
  <si>
    <t>BENANCIO</t>
  </si>
  <si>
    <t>EDITH MERY</t>
  </si>
  <si>
    <t>RONQUILLO</t>
  </si>
  <si>
    <t>FIGUEREDO</t>
  </si>
  <si>
    <t>TEODORO</t>
  </si>
  <si>
    <t>BERRIOS</t>
  </si>
  <si>
    <t>405-SALUD HUAMALIES</t>
  </si>
  <si>
    <t>C.S. CANCHABAMBA</t>
  </si>
  <si>
    <t>P.S. COCHABAMBA</t>
  </si>
  <si>
    <t>P.S. ILLAHUASI</t>
  </si>
  <si>
    <t>C.S. LLATA</t>
  </si>
  <si>
    <t>C.S. HUACAYBAMBA</t>
  </si>
  <si>
    <t>C.S. PUÑOS</t>
  </si>
  <si>
    <t>P.S. CARHUAPATA</t>
  </si>
  <si>
    <t>BONAR</t>
  </si>
  <si>
    <t>P.S. PUNCHAO</t>
  </si>
  <si>
    <t>C.S. CHAVIN DE PARIARCA</t>
  </si>
  <si>
    <t>P.S. TANTAMAYO</t>
  </si>
  <si>
    <t>C.S. SINGA</t>
  </si>
  <si>
    <t>P.S. LIBERTAD</t>
  </si>
  <si>
    <t>LETICIA LILIANA</t>
  </si>
  <si>
    <t>ESTACIO</t>
  </si>
  <si>
    <t>CEFERINO</t>
  </si>
  <si>
    <t>P.S. HUARACILLO</t>
  </si>
  <si>
    <t>TALENAS</t>
  </si>
  <si>
    <t>P.S. JIRCAN</t>
  </si>
  <si>
    <t>406-SALUD DOS DE MAYO</t>
  </si>
  <si>
    <t>C.S. LA UNION</t>
  </si>
  <si>
    <t>BAZALDUA</t>
  </si>
  <si>
    <t>C.S. BAÑOS</t>
  </si>
  <si>
    <t>C.S. PACHAS</t>
  </si>
  <si>
    <t>C.S. JESUS</t>
  </si>
  <si>
    <t>C.S. MARIAS</t>
  </si>
  <si>
    <t>C.S. CHAVINILLO</t>
  </si>
  <si>
    <t>P.S. RACUAY</t>
  </si>
  <si>
    <t>P.S. PAMPAMARCA</t>
  </si>
  <si>
    <t>P.S. CHUQUIS</t>
  </si>
  <si>
    <t>COLMENARES</t>
  </si>
  <si>
    <t>C.S. RONDOS</t>
  </si>
  <si>
    <t>MARY CRUZ</t>
  </si>
  <si>
    <t>P.S. CHACABAMBA</t>
  </si>
  <si>
    <t>IGLESIAS</t>
  </si>
  <si>
    <t>P.S. SILLAPATA</t>
  </si>
  <si>
    <t>Ica</t>
  </si>
  <si>
    <t>400-SALUD ICA</t>
  </si>
  <si>
    <t>REYMUNDO</t>
  </si>
  <si>
    <t>401-HOSPITAL SAN JOSE DE CHINCHA</t>
  </si>
  <si>
    <t>HUASASQUICHE</t>
  </si>
  <si>
    <t>MARIA MARGARITA</t>
  </si>
  <si>
    <t>VILLAMARES</t>
  </si>
  <si>
    <t>ATUNCAR</t>
  </si>
  <si>
    <t>TIPISMANA</t>
  </si>
  <si>
    <t>LUZ ELVIRA</t>
  </si>
  <si>
    <t>CASTILLON</t>
  </si>
  <si>
    <t>402-SALUD PALPA - NASCA</t>
  </si>
  <si>
    <t>BRIZUELA</t>
  </si>
  <si>
    <t>MAYURI</t>
  </si>
  <si>
    <t>APARCANA</t>
  </si>
  <si>
    <t>CHACALIAZA</t>
  </si>
  <si>
    <t>22102784</t>
  </si>
  <si>
    <t>MUÑOA</t>
  </si>
  <si>
    <t>CYNTHIA VANESSA</t>
  </si>
  <si>
    <t>SEVILLA</t>
  </si>
  <si>
    <t>CANCHOS</t>
  </si>
  <si>
    <t>403-HOSPITAL REGIONAL DE ICA</t>
  </si>
  <si>
    <t>LOVERA</t>
  </si>
  <si>
    <t>MIRTHA ELIZABETH</t>
  </si>
  <si>
    <t>VANESSA EVELYN</t>
  </si>
  <si>
    <t>REJAS</t>
  </si>
  <si>
    <t>ASCENCIO</t>
  </si>
  <si>
    <t>MISAICO</t>
  </si>
  <si>
    <t>PARVINA</t>
  </si>
  <si>
    <t>404-HOSPITAL SAN JUAN DE DIOS-PISCO</t>
  </si>
  <si>
    <t>QUIJAITE</t>
  </si>
  <si>
    <t>CESAR ALBERTO</t>
  </si>
  <si>
    <t>LLALLICO</t>
  </si>
  <si>
    <t>SANDRA ROCIO</t>
  </si>
  <si>
    <t>GABRIELA DEL PILAR</t>
  </si>
  <si>
    <t>MARITZA ISABEL</t>
  </si>
  <si>
    <t>PAYHUA</t>
  </si>
  <si>
    <t>AMADOR</t>
  </si>
  <si>
    <t>MARIA ADELA</t>
  </si>
  <si>
    <t>405-HOSPITAL DE APOYO SANTA MARIA DEL SOCORRO</t>
  </si>
  <si>
    <t>CHAIÑA</t>
  </si>
  <si>
    <t>SERV. DE ENFERMERIA EN CONSULTA EXTERNA</t>
  </si>
  <si>
    <t>EDITH LUISA</t>
  </si>
  <si>
    <t>DEPARTAMENTO DE MEDICINA</t>
  </si>
  <si>
    <t>AGUADO</t>
  </si>
  <si>
    <t>SOLES</t>
  </si>
  <si>
    <t>TRILLO</t>
  </si>
  <si>
    <t>SERV. DE PATOLOGIA CLINICA Y BANCO DE SANGRE</t>
  </si>
  <si>
    <t>PUJAICO</t>
  </si>
  <si>
    <t>406-RED DE SALUD ICA</t>
  </si>
  <si>
    <t>SONIA MARGOT</t>
  </si>
  <si>
    <t>QUIJANDRIA</t>
  </si>
  <si>
    <t>ASTOCAZA</t>
  </si>
  <si>
    <t>SHIRLEY KATHERINE</t>
  </si>
  <si>
    <t>POLANCO</t>
  </si>
  <si>
    <t>LILIANA MAGDALENA</t>
  </si>
  <si>
    <t>MAGALY DEL ROCIO</t>
  </si>
  <si>
    <t>407-HOSPITAL DE APOYO DE PALPA</t>
  </si>
  <si>
    <t>P.S. SAN FRANCISCO</t>
  </si>
  <si>
    <t>TUBILLA</t>
  </si>
  <si>
    <t>EDWIN RAUL</t>
  </si>
  <si>
    <t>IGSS</t>
  </si>
  <si>
    <t>001-ADMINISTRACION IGSS</t>
  </si>
  <si>
    <t>SONIA SOLEDAD</t>
  </si>
  <si>
    <t>VILLALTA</t>
  </si>
  <si>
    <t>LUIS FELIPE</t>
  </si>
  <si>
    <t>AJALLA</t>
  </si>
  <si>
    <t>MONTEROLA</t>
  </si>
  <si>
    <t>HINOJO</t>
  </si>
  <si>
    <t>LUIS DAVID</t>
  </si>
  <si>
    <t>JOSE GUILLERMO</t>
  </si>
  <si>
    <t>LA ROSA</t>
  </si>
  <si>
    <t>ZETA</t>
  </si>
  <si>
    <t>JUAN ANTONIO</t>
  </si>
  <si>
    <t>DIPAZ</t>
  </si>
  <si>
    <t>PARISACA</t>
  </si>
  <si>
    <t>CARITAS</t>
  </si>
  <si>
    <t>PECHE</t>
  </si>
  <si>
    <t>002-HOSPITAL NACIONAL ARZOBISPO LOAYZA</t>
  </si>
  <si>
    <t>INUMA</t>
  </si>
  <si>
    <t>INCHE</t>
  </si>
  <si>
    <t>PARILLO</t>
  </si>
  <si>
    <t>BLANCA ROSA</t>
  </si>
  <si>
    <t>CONZA</t>
  </si>
  <si>
    <t>SOVERO</t>
  </si>
  <si>
    <t>ILIZARBE</t>
  </si>
  <si>
    <t>SILVANO</t>
  </si>
  <si>
    <t>MALASQUEZ</t>
  </si>
  <si>
    <t>LESLIE CAROL</t>
  </si>
  <si>
    <t>RENTERIA</t>
  </si>
  <si>
    <t>ARRUNATEGUI</t>
  </si>
  <si>
    <t>BARRIA</t>
  </si>
  <si>
    <t>CESAR JAVIER</t>
  </si>
  <si>
    <t>BELLO</t>
  </si>
  <si>
    <t>ACHO</t>
  </si>
  <si>
    <t>JESSICA GIOVANA</t>
  </si>
  <si>
    <t>BARJA</t>
  </si>
  <si>
    <t>SUICA</t>
  </si>
  <si>
    <t>WILLIAN</t>
  </si>
  <si>
    <t>MENDOCILLA</t>
  </si>
  <si>
    <t>VICHARRA</t>
  </si>
  <si>
    <t>GINA PAOLA</t>
  </si>
  <si>
    <t>LUIS EDUARDO</t>
  </si>
  <si>
    <t>CRIOLLO</t>
  </si>
  <si>
    <t>FLORICELDA</t>
  </si>
  <si>
    <t>DIPAS</t>
  </si>
  <si>
    <t>AYCHO</t>
  </si>
  <si>
    <t>003-HOSPITAL NACIONAL DOS DE MAYO</t>
  </si>
  <si>
    <t>BOCANGEL</t>
  </si>
  <si>
    <t>SOCA</t>
  </si>
  <si>
    <t>LUCHO</t>
  </si>
  <si>
    <t>SALDARRIAGA</t>
  </si>
  <si>
    <t>SIPION</t>
  </si>
  <si>
    <t>MARCATOMA</t>
  </si>
  <si>
    <t>QUICHCA</t>
  </si>
  <si>
    <t>MARCO TULIO</t>
  </si>
  <si>
    <t>ADUVIRI</t>
  </si>
  <si>
    <t>CORAL</t>
  </si>
  <si>
    <t>CHUMPITAZ</t>
  </si>
  <si>
    <t>LLENY</t>
  </si>
  <si>
    <t>ÑIQUEN</t>
  </si>
  <si>
    <t>SAYAGO</t>
  </si>
  <si>
    <t>ROCIO MILAGROS</t>
  </si>
  <si>
    <t>DIANA LISSETH</t>
  </si>
  <si>
    <t>MACHACCA</t>
  </si>
  <si>
    <t>LUCY JENNY</t>
  </si>
  <si>
    <t>004-HOSPITAL CAYETANO HEREDIA</t>
  </si>
  <si>
    <t>CARLOS ANDRES</t>
  </si>
  <si>
    <t>TULLUME</t>
  </si>
  <si>
    <t>HUIZA</t>
  </si>
  <si>
    <t>YANINA ELIZABETH</t>
  </si>
  <si>
    <t>ARAMBULO</t>
  </si>
  <si>
    <t>PAEZ</t>
  </si>
  <si>
    <t>NEGREIROS</t>
  </si>
  <si>
    <t>GARAUNDO</t>
  </si>
  <si>
    <t>TENAZOA</t>
  </si>
  <si>
    <t>ALCALA</t>
  </si>
  <si>
    <t>ORIZANO</t>
  </si>
  <si>
    <t>MANCISIDOR</t>
  </si>
  <si>
    <t>005-HOSPITAL SERGIO BERNALES</t>
  </si>
  <si>
    <t>DEPARTAMENTO DE NUTRICION Y DIETETICA</t>
  </si>
  <si>
    <t>CHUQUILLANQUI</t>
  </si>
  <si>
    <t>JULCARIMA</t>
  </si>
  <si>
    <t>MARIA LOURDES</t>
  </si>
  <si>
    <t>MANDUJANO</t>
  </si>
  <si>
    <t>DEPARTAMENTO DE CIRUGIA</t>
  </si>
  <si>
    <t>FERRARI</t>
  </si>
  <si>
    <t>CHANCASANAMPA</t>
  </si>
  <si>
    <t>DEPARTAMENTO DE PATOLOGIA CLINICA Y ANATOMIA PATOLOGICA</t>
  </si>
  <si>
    <t>ESQUERRE</t>
  </si>
  <si>
    <t>CIUDAD</t>
  </si>
  <si>
    <t>RETO</t>
  </si>
  <si>
    <t>FLOR MILAGROS</t>
  </si>
  <si>
    <t>DEPARTAMENTO DE SERVICIO SOCIAL</t>
  </si>
  <si>
    <t>YESQUEN</t>
  </si>
  <si>
    <t>ESTELITA</t>
  </si>
  <si>
    <t>RACCHUMI</t>
  </si>
  <si>
    <t>GUELAC</t>
  </si>
  <si>
    <t>006-INSTITUTO NACIONAL DE SALUD MENTAL</t>
  </si>
  <si>
    <t>LUIS MARTIN</t>
  </si>
  <si>
    <t>POMARI</t>
  </si>
  <si>
    <t>007-INSTITUTO NACIONAL DE CIENCIAS NEUROLOGICAS</t>
  </si>
  <si>
    <t>MOISES MANUEL</t>
  </si>
  <si>
    <t>TINEDO</t>
  </si>
  <si>
    <t>CCOSCCO</t>
  </si>
  <si>
    <t>JERONIMO</t>
  </si>
  <si>
    <t>VERGEL</t>
  </si>
  <si>
    <t>008-INSTITUTO NACIONAL DE OFTALMOLOGIA</t>
  </si>
  <si>
    <t>FUSTER</t>
  </si>
  <si>
    <t>AYAMAMANI</t>
  </si>
  <si>
    <t>TERREROS</t>
  </si>
  <si>
    <t>MARIA ROCIO</t>
  </si>
  <si>
    <t>VITON</t>
  </si>
  <si>
    <t>009-INSTITUTO NACIONAL DE REHABILITACION</t>
  </si>
  <si>
    <t>LAINES</t>
  </si>
  <si>
    <t>PEDROZA</t>
  </si>
  <si>
    <t>DAYSI</t>
  </si>
  <si>
    <t>GASTELU</t>
  </si>
  <si>
    <t>010-INSTITUTO NACIONAL DE SALUD DEL NIÑO</t>
  </si>
  <si>
    <t>PULACHE</t>
  </si>
  <si>
    <t>MARCHAN</t>
  </si>
  <si>
    <t>DONAIRES</t>
  </si>
  <si>
    <t>ALMORA</t>
  </si>
  <si>
    <t>JALLURANA</t>
  </si>
  <si>
    <t>JANET MARIBEL</t>
  </si>
  <si>
    <t>SABOYA</t>
  </si>
  <si>
    <t>TRELLES</t>
  </si>
  <si>
    <t>CHUCO</t>
  </si>
  <si>
    <t>TOCAS</t>
  </si>
  <si>
    <t>SANTILLANA</t>
  </si>
  <si>
    <t>CHAMPA</t>
  </si>
  <si>
    <t>ÑIQUE</t>
  </si>
  <si>
    <t>ROXANA MARIVEL</t>
  </si>
  <si>
    <t>FASABI</t>
  </si>
  <si>
    <t>011-INSTITUTO NACIONAL MATERNO PERINATAL</t>
  </si>
  <si>
    <t>MARIO LUIS</t>
  </si>
  <si>
    <t>MIRTA BEATRIZ</t>
  </si>
  <si>
    <t>ORBE</t>
  </si>
  <si>
    <t>CAPATINTA</t>
  </si>
  <si>
    <t>PEÑALVA</t>
  </si>
  <si>
    <t>MURGADO</t>
  </si>
  <si>
    <t>MAGALY MARLENE</t>
  </si>
  <si>
    <t>CAMAYOC</t>
  </si>
  <si>
    <t>012-HOSPITAL NACIONAL HIPOLITO UNANUE</t>
  </si>
  <si>
    <t>ALLCA</t>
  </si>
  <si>
    <t>MARIA JOSEFINA</t>
  </si>
  <si>
    <t>COTRADO</t>
  </si>
  <si>
    <t>CASACHAGUA</t>
  </si>
  <si>
    <t>ARGOMEDO</t>
  </si>
  <si>
    <t>LIPA</t>
  </si>
  <si>
    <t>PACAHUALA</t>
  </si>
  <si>
    <t>HUAYNATES</t>
  </si>
  <si>
    <t>TAZA</t>
  </si>
  <si>
    <t>FIERRO</t>
  </si>
  <si>
    <t>MARTHA ISABEL</t>
  </si>
  <si>
    <t>DEL VALLE</t>
  </si>
  <si>
    <t>KOBASHIGAWA</t>
  </si>
  <si>
    <t>SILVANA</t>
  </si>
  <si>
    <t>HONOR</t>
  </si>
  <si>
    <t>ARENALES</t>
  </si>
  <si>
    <t>MAXIMILIANO</t>
  </si>
  <si>
    <t>MURAYARI</t>
  </si>
  <si>
    <t>YAUYO</t>
  </si>
  <si>
    <t>CHUMBIMUNE</t>
  </si>
  <si>
    <t>JULIA MARIBEL</t>
  </si>
  <si>
    <t>MARIA SUSANA</t>
  </si>
  <si>
    <t>HUARAYA</t>
  </si>
  <si>
    <t>BLANCAS</t>
  </si>
  <si>
    <t>ALMIDON</t>
  </si>
  <si>
    <t>LLAJA</t>
  </si>
  <si>
    <t>013-HOSPITAL HERMILIO VALDIZAN</t>
  </si>
  <si>
    <t>GELDRES</t>
  </si>
  <si>
    <t>ALDERETE</t>
  </si>
  <si>
    <t>014-HOSPITAL DE APOYO DEPARTAMENTAL MARIA AUXILIADORA</t>
  </si>
  <si>
    <t>CARHUATOCTO</t>
  </si>
  <si>
    <t xml:space="preserve">NIDIA </t>
  </si>
  <si>
    <t>GAITAN</t>
  </si>
  <si>
    <t>APOLAYA</t>
  </si>
  <si>
    <t>PARE</t>
  </si>
  <si>
    <t>EDITH MARISOL</t>
  </si>
  <si>
    <t>ALAMO</t>
  </si>
  <si>
    <t>MARIBEL VICTORIA</t>
  </si>
  <si>
    <t>CHAMBERGO</t>
  </si>
  <si>
    <t>ELIZABETH MONICA</t>
  </si>
  <si>
    <t>015-HOSPITAL DE APOYO SANTA ROSA</t>
  </si>
  <si>
    <t>OREGON</t>
  </si>
  <si>
    <t>DULANTO</t>
  </si>
  <si>
    <t>DEL ROSARIO</t>
  </si>
  <si>
    <t>CARLA KARINA</t>
  </si>
  <si>
    <t>HENRRY</t>
  </si>
  <si>
    <t>016-HOSPITAL DE EMERGENCIAS CASIMIRO ULLOA</t>
  </si>
  <si>
    <t>PERCOVICH</t>
  </si>
  <si>
    <t>HUAYLINOS</t>
  </si>
  <si>
    <t>LIMAYLLA</t>
  </si>
  <si>
    <t>LILIANA MERCEDES</t>
  </si>
  <si>
    <t>CARMEN ALICIA</t>
  </si>
  <si>
    <t>017-HOSPITAL DE EMERGENCIAS PEDIATRICAS</t>
  </si>
  <si>
    <t>DUARTE</t>
  </si>
  <si>
    <t>TIPULA</t>
  </si>
  <si>
    <t>RIQUELME</t>
  </si>
  <si>
    <t>018-HOSPITAL NACIONAL VICTOR LARCO HERRERA</t>
  </si>
  <si>
    <t>SILVIA PATRICIA</t>
  </si>
  <si>
    <t>BEDREGAL</t>
  </si>
  <si>
    <t>019-HOSPITAL NACIONAL DOCENTE MADRE NIÑO-SAN BARTOLOME</t>
  </si>
  <si>
    <t>MACHAHUAY</t>
  </si>
  <si>
    <t>NICHO</t>
  </si>
  <si>
    <t>SOPLIN</t>
  </si>
  <si>
    <t>MOSCOL</t>
  </si>
  <si>
    <t>QUEA</t>
  </si>
  <si>
    <t>TUMBALOBOS</t>
  </si>
  <si>
    <t>LLICA</t>
  </si>
  <si>
    <t>AÑAZCO</t>
  </si>
  <si>
    <t>TIFFANY BRISSETTE</t>
  </si>
  <si>
    <t>CHIARA</t>
  </si>
  <si>
    <t>020-HOSPITAL CARLOS LANFRANCO LA HOZ</t>
  </si>
  <si>
    <t>PAIVA</t>
  </si>
  <si>
    <t xml:space="preserve">VERA </t>
  </si>
  <si>
    <t>QUISPITUPA</t>
  </si>
  <si>
    <t>DEPARTAMENTO DE GINECO - OBSTETRICIA</t>
  </si>
  <si>
    <t>DEPARTAMENTO DE APOYO AL TRATAMIENTO</t>
  </si>
  <si>
    <t xml:space="preserve">FERNANDEZ </t>
  </si>
  <si>
    <t xml:space="preserve">AVELINO </t>
  </si>
  <si>
    <t>UNIDAD DE EPIDEMIOLOGIA Y SALUD AMBIENTAL</t>
  </si>
  <si>
    <t xml:space="preserve">AGUILAR </t>
  </si>
  <si>
    <t>MAXIMINA</t>
  </si>
  <si>
    <t xml:space="preserve">PEÑA </t>
  </si>
  <si>
    <t xml:space="preserve">CORREA </t>
  </si>
  <si>
    <t>LANAZCA</t>
  </si>
  <si>
    <t>ERICA YANINA</t>
  </si>
  <si>
    <t>LIZARME</t>
  </si>
  <si>
    <t>021-HOSPITAL "JOSE AGURTO TELLO DE CHOSICA"</t>
  </si>
  <si>
    <t>AVILEZ</t>
  </si>
  <si>
    <t>MIRIAM ROCIO</t>
  </si>
  <si>
    <t>CUTIMBO</t>
  </si>
  <si>
    <t>022-RED. DE SALUD SAN JUAN DE LURIGANCHO</t>
  </si>
  <si>
    <t>BAQUEDANO</t>
  </si>
  <si>
    <t>ALBINACORTA</t>
  </si>
  <si>
    <t>SANABRIA</t>
  </si>
  <si>
    <t>LECCA</t>
  </si>
  <si>
    <t>ACHA</t>
  </si>
  <si>
    <t>NIQUEN</t>
  </si>
  <si>
    <t>41250070</t>
  </si>
  <si>
    <t>HUAYANCA</t>
  </si>
  <si>
    <t>JOVITA</t>
  </si>
  <si>
    <t>JESSICA DEL PILAR</t>
  </si>
  <si>
    <t>CANORIO</t>
  </si>
  <si>
    <t>LIZ MARIA</t>
  </si>
  <si>
    <t>023-RED. DE SALUD RIMAC-SAN MARTIN DE PORRES-LOS OLIVOS</t>
  </si>
  <si>
    <t>UMBO</t>
  </si>
  <si>
    <t>CHUQUIYAURI</t>
  </si>
  <si>
    <t>ATAURIMA</t>
  </si>
  <si>
    <t>PATRICIA DEL PILAR</t>
  </si>
  <si>
    <t>SUSANIBAR</t>
  </si>
  <si>
    <t>IVAN FERNANDO</t>
  </si>
  <si>
    <t>HILDA ESTHER</t>
  </si>
  <si>
    <t>LOBATON</t>
  </si>
  <si>
    <t>LI</t>
  </si>
  <si>
    <t>TEZEN</t>
  </si>
  <si>
    <t>ALARCO</t>
  </si>
  <si>
    <t>024-RED. DE SALUD TUPAC AMARU</t>
  </si>
  <si>
    <t>CLARA</t>
  </si>
  <si>
    <t>LABAJOS</t>
  </si>
  <si>
    <t>MACAVILCA</t>
  </si>
  <si>
    <t>VERONICA MIRIAM</t>
  </si>
  <si>
    <t>SARA ELIZABETH</t>
  </si>
  <si>
    <t>FERREYRA</t>
  </si>
  <si>
    <t>LUZ ESTHER</t>
  </si>
  <si>
    <t>EDGAR RAUL</t>
  </si>
  <si>
    <t>VIGIL</t>
  </si>
  <si>
    <t>SOFIA MAGDALENA</t>
  </si>
  <si>
    <t>SAQUICORAY</t>
  </si>
  <si>
    <t>ERIKA YOVANA</t>
  </si>
  <si>
    <t>NOLE</t>
  </si>
  <si>
    <t>025-RED. DE SERVICIOS DE SALUD " BARRANCO-CHORRILLOS-SURCO"</t>
  </si>
  <si>
    <t>RIVERO</t>
  </si>
  <si>
    <t>CAJUSOL</t>
  </si>
  <si>
    <t>ISMODES</t>
  </si>
  <si>
    <t>HUARNIZO</t>
  </si>
  <si>
    <t>KELLY KAREN</t>
  </si>
  <si>
    <t>PARRAGUEZ</t>
  </si>
  <si>
    <t>PINARES</t>
  </si>
  <si>
    <t>CHUNA</t>
  </si>
  <si>
    <t>TANANTA</t>
  </si>
  <si>
    <t>PATRICIA RUTH</t>
  </si>
  <si>
    <t>09801857</t>
  </si>
  <si>
    <t>CLAUDIA LISSETTE</t>
  </si>
  <si>
    <t>CABELLOS</t>
  </si>
  <si>
    <t>ÑACA</t>
  </si>
  <si>
    <t>ORDOÑO</t>
  </si>
  <si>
    <t>PACHERRE</t>
  </si>
  <si>
    <t>HUACHIN</t>
  </si>
  <si>
    <t>026-RED. DE SERVICIOS DE SALUD "SAN JUAN DE MIRAFLORES-VILLA MARIA DEL TRIUNFO"</t>
  </si>
  <si>
    <t>YESSICA CECILIA</t>
  </si>
  <si>
    <t>JUANA BERTHA</t>
  </si>
  <si>
    <t>LUISA MILAGROS</t>
  </si>
  <si>
    <t>P.S. MICAELA BASTIDAS</t>
  </si>
  <si>
    <t>MARIA CATALINA</t>
  </si>
  <si>
    <t>ORDINOLA</t>
  </si>
  <si>
    <t>CUAREZ</t>
  </si>
  <si>
    <t>ONSIHUAY</t>
  </si>
  <si>
    <t>MAYHUASCA</t>
  </si>
  <si>
    <t>ROBLEDO</t>
  </si>
  <si>
    <t>COVEÑAS</t>
  </si>
  <si>
    <t>FELIZ</t>
  </si>
  <si>
    <t>027-RED DE SERVICIOS DE SALUD "VILLA EL SALVADOR-LURIN-PACHACAMAC-PUCUSANA"</t>
  </si>
  <si>
    <t>GLORIA LUZ</t>
  </si>
  <si>
    <t>CHUMPITAZI</t>
  </si>
  <si>
    <t>PRECIADO</t>
  </si>
  <si>
    <t>LOBOS</t>
  </si>
  <si>
    <t>MARCAVILLACA</t>
  </si>
  <si>
    <t>RUDY</t>
  </si>
  <si>
    <t>GALIANO</t>
  </si>
  <si>
    <t>PIÑIN</t>
  </si>
  <si>
    <t>ASCA</t>
  </si>
  <si>
    <t>028-HOSPITAL SAN JUAN DE LURIGANCHO</t>
  </si>
  <si>
    <t>DPTO. ENFERMERIA</t>
  </si>
  <si>
    <t xml:space="preserve">CUBAS </t>
  </si>
  <si>
    <t>DIANA DEYSI</t>
  </si>
  <si>
    <t>ROSA EDITH</t>
  </si>
  <si>
    <t>RICAPA</t>
  </si>
  <si>
    <t>MARITZA ELENA</t>
  </si>
  <si>
    <t>ROSARIO SOLEDAD</t>
  </si>
  <si>
    <t>MARIA LAURA</t>
  </si>
  <si>
    <t>SAN MARTIN</t>
  </si>
  <si>
    <t>VELAPATIÑO</t>
  </si>
  <si>
    <t>PATRICIA NORMA</t>
  </si>
  <si>
    <t>POMACANCHARI</t>
  </si>
  <si>
    <t>029-HOSPITAL VITARTE</t>
  </si>
  <si>
    <t>RAQUEL MIRIAM</t>
  </si>
  <si>
    <t>ROSALIA</t>
  </si>
  <si>
    <t>BAILON</t>
  </si>
  <si>
    <t>ARANCIBIA</t>
  </si>
  <si>
    <t>TRIGOZO</t>
  </si>
  <si>
    <t>JANET MARISOL</t>
  </si>
  <si>
    <t>HOSPINA</t>
  </si>
  <si>
    <t>REMON</t>
  </si>
  <si>
    <t>VERONICA ISABEL</t>
  </si>
  <si>
    <t>CACHIQUE</t>
  </si>
  <si>
    <t>IRIS</t>
  </si>
  <si>
    <t>AVALO</t>
  </si>
  <si>
    <t>LACHIRA</t>
  </si>
  <si>
    <t>AMASIFEN</t>
  </si>
  <si>
    <t>RUTTI</t>
  </si>
  <si>
    <t>030-RED DE SALUD LIMA CIUDAD</t>
  </si>
  <si>
    <t>PASCAL</t>
  </si>
  <si>
    <t>MARIA MARLENY</t>
  </si>
  <si>
    <t>C.S SAN ISIDRO</t>
  </si>
  <si>
    <t>FEIJOO</t>
  </si>
  <si>
    <t>CARLOS ROBERTO</t>
  </si>
  <si>
    <t>FRIAS</t>
  </si>
  <si>
    <t>VELEZMORO</t>
  </si>
  <si>
    <t>NAYHUA</t>
  </si>
  <si>
    <t>031-INSTITUTO NACIONAL DE SALUD DEL NIÑO-SAN BORJA</t>
  </si>
  <si>
    <t>00255461</t>
  </si>
  <si>
    <t>IRRIBARREN</t>
  </si>
  <si>
    <t>TANGOA</t>
  </si>
  <si>
    <t>MACO</t>
  </si>
  <si>
    <t>JOSE ELIAS</t>
  </si>
  <si>
    <t>PATRICIA GUADALUPE</t>
  </si>
  <si>
    <t>032-HOSPITAL DE HUAYCAN</t>
  </si>
  <si>
    <t>INCISO</t>
  </si>
  <si>
    <t>VICTORIA GRACIELA</t>
  </si>
  <si>
    <t>033-RED DE SALUD LIMA NORTE IV</t>
  </si>
  <si>
    <t>LAREDO</t>
  </si>
  <si>
    <t>LIVON</t>
  </si>
  <si>
    <t>POEMAPE</t>
  </si>
  <si>
    <t>ASCARZA</t>
  </si>
  <si>
    <t xml:space="preserve">QUESADA </t>
  </si>
  <si>
    <t xml:space="preserve">ALIAGA </t>
  </si>
  <si>
    <t xml:space="preserve">GUEVARA </t>
  </si>
  <si>
    <t xml:space="preserve">QUISPE </t>
  </si>
  <si>
    <t xml:space="preserve">MEDINA </t>
  </si>
  <si>
    <t xml:space="preserve">CHAVEZ </t>
  </si>
  <si>
    <t>ROCIO ELIZABETH</t>
  </si>
  <si>
    <t xml:space="preserve">CUEVA </t>
  </si>
  <si>
    <t xml:space="preserve">ROJAS </t>
  </si>
  <si>
    <t xml:space="preserve">OROSCO </t>
  </si>
  <si>
    <t xml:space="preserve">ROSA MARIA </t>
  </si>
  <si>
    <t xml:space="preserve">MARGARITA </t>
  </si>
  <si>
    <t xml:space="preserve">RAMOS </t>
  </si>
  <si>
    <t xml:space="preserve"> MARIN </t>
  </si>
  <si>
    <t xml:space="preserve">ZAVALETA </t>
  </si>
  <si>
    <t xml:space="preserve">ORTEGA </t>
  </si>
  <si>
    <t xml:space="preserve">ZUÑIGA </t>
  </si>
  <si>
    <t xml:space="preserve">CAMPOS </t>
  </si>
  <si>
    <t xml:space="preserve">CORDOVA </t>
  </si>
  <si>
    <t>HUIMAN</t>
  </si>
  <si>
    <t xml:space="preserve">RIVAS </t>
  </si>
  <si>
    <t xml:space="preserve">VICENTE </t>
  </si>
  <si>
    <t xml:space="preserve">GUZMAN </t>
  </si>
  <si>
    <t xml:space="preserve">DAVILA </t>
  </si>
  <si>
    <t xml:space="preserve">DE LA CRUZ </t>
  </si>
  <si>
    <t xml:space="preserve">SANTOS </t>
  </si>
  <si>
    <t xml:space="preserve">APAZA </t>
  </si>
  <si>
    <t xml:space="preserve">SANCHEZ </t>
  </si>
  <si>
    <t xml:space="preserve">TORIBIO </t>
  </si>
  <si>
    <t xml:space="preserve">CASTILLO </t>
  </si>
  <si>
    <t xml:space="preserve">HUAYTA </t>
  </si>
  <si>
    <t xml:space="preserve">ESPINOZA </t>
  </si>
  <si>
    <t xml:space="preserve">VEGA </t>
  </si>
  <si>
    <t xml:space="preserve">YUPANQUI </t>
  </si>
  <si>
    <t xml:space="preserve">GOMEZ </t>
  </si>
  <si>
    <t xml:space="preserve">FLORES </t>
  </si>
  <si>
    <t xml:space="preserve">ROSALES </t>
  </si>
  <si>
    <t xml:space="preserve">VALENCIA </t>
  </si>
  <si>
    <t xml:space="preserve">CRUZ </t>
  </si>
  <si>
    <t xml:space="preserve">LUIS </t>
  </si>
  <si>
    <t xml:space="preserve">GUTIERREZ </t>
  </si>
  <si>
    <t xml:space="preserve">SOTO </t>
  </si>
  <si>
    <t xml:space="preserve">RUIZ </t>
  </si>
  <si>
    <t xml:space="preserve">MORALES </t>
  </si>
  <si>
    <t xml:space="preserve">ESCOBEDO </t>
  </si>
  <si>
    <t>TRONCOS</t>
  </si>
  <si>
    <t xml:space="preserve">BAUTISTA </t>
  </si>
  <si>
    <t xml:space="preserve">GARCIA </t>
  </si>
  <si>
    <t xml:space="preserve">ROSAS </t>
  </si>
  <si>
    <t xml:space="preserve">GONZALES </t>
  </si>
  <si>
    <t xml:space="preserve">FLOR DE MARIA </t>
  </si>
  <si>
    <t xml:space="preserve">MANRIQUE </t>
  </si>
  <si>
    <t xml:space="preserve">PEREZ </t>
  </si>
  <si>
    <t xml:space="preserve">CELIS </t>
  </si>
  <si>
    <t xml:space="preserve">AYALA </t>
  </si>
  <si>
    <t xml:space="preserve">MARTINEZ </t>
  </si>
  <si>
    <t xml:space="preserve">OSCANOA </t>
  </si>
  <si>
    <t xml:space="preserve">MUÑOZ </t>
  </si>
  <si>
    <t xml:space="preserve">DIAZ </t>
  </si>
  <si>
    <t xml:space="preserve">ISMIÑO </t>
  </si>
  <si>
    <t xml:space="preserve">RABANAL </t>
  </si>
  <si>
    <t xml:space="preserve">OBLITAS </t>
  </si>
  <si>
    <t xml:space="preserve">VASQUEZ </t>
  </si>
  <si>
    <t xml:space="preserve">CARDENAS </t>
  </si>
  <si>
    <t xml:space="preserve">DELGADO </t>
  </si>
  <si>
    <t xml:space="preserve">LOPEZ </t>
  </si>
  <si>
    <t xml:space="preserve">ARIAS </t>
  </si>
  <si>
    <t xml:space="preserve">NIETO </t>
  </si>
  <si>
    <t xml:space="preserve">SANDOVAL </t>
  </si>
  <si>
    <t xml:space="preserve">AGUIRRE </t>
  </si>
  <si>
    <t xml:space="preserve">CAVERO </t>
  </si>
  <si>
    <t xml:space="preserve">PEREYRA </t>
  </si>
  <si>
    <t xml:space="preserve">VELASQUEZ </t>
  </si>
  <si>
    <t xml:space="preserve">HUAMAN </t>
  </si>
  <si>
    <t xml:space="preserve">GAMARRA </t>
  </si>
  <si>
    <t>MARITZA BEATRIZ</t>
  </si>
  <si>
    <t xml:space="preserve">ROMERO </t>
  </si>
  <si>
    <t>ANHUAMAN</t>
  </si>
  <si>
    <t xml:space="preserve">RODRIGUEZ </t>
  </si>
  <si>
    <t>41431723</t>
  </si>
  <si>
    <t xml:space="preserve"> AQUINO </t>
  </si>
  <si>
    <t xml:space="preserve">PARIONA </t>
  </si>
  <si>
    <t xml:space="preserve">ALVA </t>
  </si>
  <si>
    <t xml:space="preserve">HUAMANI </t>
  </si>
  <si>
    <t xml:space="preserve">TORRES </t>
  </si>
  <si>
    <t xml:space="preserve">RAMIREZ </t>
  </si>
  <si>
    <t xml:space="preserve">CORI </t>
  </si>
  <si>
    <t xml:space="preserve">TRUJILLO </t>
  </si>
  <si>
    <t xml:space="preserve">PRADO </t>
  </si>
  <si>
    <t xml:space="preserve">FARFAN </t>
  </si>
  <si>
    <t xml:space="preserve">MEZA </t>
  </si>
  <si>
    <t xml:space="preserve"> MARIA DEL CARMEN</t>
  </si>
  <si>
    <t xml:space="preserve">ESPIRITU </t>
  </si>
  <si>
    <t xml:space="preserve">CASTRO </t>
  </si>
  <si>
    <t xml:space="preserve">JESUS </t>
  </si>
  <si>
    <t xml:space="preserve">LEON </t>
  </si>
  <si>
    <t xml:space="preserve">ARAUJO </t>
  </si>
  <si>
    <t xml:space="preserve">RIVERA </t>
  </si>
  <si>
    <t xml:space="preserve">MENDOZA </t>
  </si>
  <si>
    <t xml:space="preserve">ALVARO </t>
  </si>
  <si>
    <t xml:space="preserve"> GARCIA</t>
  </si>
  <si>
    <t xml:space="preserve">TICONA </t>
  </si>
  <si>
    <t>INEN</t>
  </si>
  <si>
    <t>001-INSTITUTO NACIONAL DE ENFERMEDADES NEOPLASICAS</t>
  </si>
  <si>
    <t>PUMARICRA</t>
  </si>
  <si>
    <t>PUCUHUAYLA</t>
  </si>
  <si>
    <t>PACORA</t>
  </si>
  <si>
    <t>SUSAN ELIZABETH</t>
  </si>
  <si>
    <t>JUANA ISABEL</t>
  </si>
  <si>
    <t>BELLEZA</t>
  </si>
  <si>
    <t>CHINCHIHUARA</t>
  </si>
  <si>
    <t>RICHARD ANTONIO</t>
  </si>
  <si>
    <t>POVES</t>
  </si>
  <si>
    <t>BADOS</t>
  </si>
  <si>
    <t>AZAÑERO</t>
  </si>
  <si>
    <t>ROSA YULISA</t>
  </si>
  <si>
    <t>INS</t>
  </si>
  <si>
    <t>001-INSTITUTO NACIONAL DE SALUD</t>
  </si>
  <si>
    <t>YUJRA</t>
  </si>
  <si>
    <t>CESAR HUGO</t>
  </si>
  <si>
    <t>Junin</t>
  </si>
  <si>
    <t>400-DIRECCION REGIONAL DE SALUD JUNIN</t>
  </si>
  <si>
    <t>401-SALUD DANIEL ALCIDES CARRION</t>
  </si>
  <si>
    <t>SAUÑI</t>
  </si>
  <si>
    <t>CAMPOSANO</t>
  </si>
  <si>
    <t>BULLON</t>
  </si>
  <si>
    <t>DELZO</t>
  </si>
  <si>
    <t>BRAÑEZ</t>
  </si>
  <si>
    <t>402-SALUD EL CARMEN</t>
  </si>
  <si>
    <t>SERVA</t>
  </si>
  <si>
    <t>CAHUAYA</t>
  </si>
  <si>
    <t>ROSA AMALIA</t>
  </si>
  <si>
    <t>403-SALUD JAUJA</t>
  </si>
  <si>
    <t>POCOMUCHA</t>
  </si>
  <si>
    <t>404-SALUD TARMA</t>
  </si>
  <si>
    <t>C.S. PALCA</t>
  </si>
  <si>
    <t>FIORELLA DEL PILAR</t>
  </si>
  <si>
    <t>MEDALID</t>
  </si>
  <si>
    <t>405-SALUD CHANCHAMAYO</t>
  </si>
  <si>
    <t>PATRICIA ELVA</t>
  </si>
  <si>
    <t>GLADYS MARLENE</t>
  </si>
  <si>
    <t>CAJACHAGUA</t>
  </si>
  <si>
    <t>406-SALUD SATIPO</t>
  </si>
  <si>
    <t>P.S. COVIRIALI</t>
  </si>
  <si>
    <t>C.S. MAZAMARI</t>
  </si>
  <si>
    <t>C.S. PUERTO OCOPA</t>
  </si>
  <si>
    <t>APESTEGUI</t>
  </si>
  <si>
    <t>P.S. MARIPOSA</t>
  </si>
  <si>
    <t>P.S. POTSOTENI</t>
  </si>
  <si>
    <t>LUCY GLADYS</t>
  </si>
  <si>
    <t>MICHUE</t>
  </si>
  <si>
    <t>SALHUA</t>
  </si>
  <si>
    <t>P.S. MARANKIARI</t>
  </si>
  <si>
    <t>TICAHUANCA</t>
  </si>
  <si>
    <t>P.S. PAMPA MANDARINA</t>
  </si>
  <si>
    <t>C.S. RIO NEGRO</t>
  </si>
  <si>
    <t>POMAHUALI</t>
  </si>
  <si>
    <t>OCAÑO</t>
  </si>
  <si>
    <t>P.S. MIGUEL GRAU</t>
  </si>
  <si>
    <t>407-SALUD JUNIN</t>
  </si>
  <si>
    <t>408-RED DE SALUD DEL VALLE DEL MANTARO</t>
  </si>
  <si>
    <t>MANYARI</t>
  </si>
  <si>
    <t>LUCEN</t>
  </si>
  <si>
    <t>PAUL LUIS</t>
  </si>
  <si>
    <t>HAÑARI</t>
  </si>
  <si>
    <t>ARMAULIA</t>
  </si>
  <si>
    <t>409-RED DE SALUD PICHANAKI</t>
  </si>
  <si>
    <t>YANTAS</t>
  </si>
  <si>
    <t>JESSICA JEANETTE</t>
  </si>
  <si>
    <t>410-RED DE SALUD SAN MARTIN DE PANGOA</t>
  </si>
  <si>
    <t>YENNY EDITH</t>
  </si>
  <si>
    <t>OTAROLA</t>
  </si>
  <si>
    <t>GLORIA YSABEL</t>
  </si>
  <si>
    <t>RICO</t>
  </si>
  <si>
    <t>La Libertad</t>
  </si>
  <si>
    <t>400-SALUD LA LIBERTAD</t>
  </si>
  <si>
    <t>VEJARANO</t>
  </si>
  <si>
    <t>NANCY DEL ROCIO</t>
  </si>
  <si>
    <t>CULQUE</t>
  </si>
  <si>
    <t>USQUIANO</t>
  </si>
  <si>
    <t>MAGALY ELIZABETH</t>
  </si>
  <si>
    <t>401-INSTITUTO REGIONAL DE OFTALMOLOGIA</t>
  </si>
  <si>
    <t>LUPITA DEL CARMEN</t>
  </si>
  <si>
    <t>CARLOS GONZALO</t>
  </si>
  <si>
    <t>402-SALUD NORTE ASCOPE</t>
  </si>
  <si>
    <t>SACRAMENTO</t>
  </si>
  <si>
    <t>POMACONDOR</t>
  </si>
  <si>
    <t>MARCELA</t>
  </si>
  <si>
    <t>403-SALUD TRUJILLO SUR OESTE</t>
  </si>
  <si>
    <t>VENEROS</t>
  </si>
  <si>
    <t>CHICLAYO</t>
  </si>
  <si>
    <t>JESSICA MARGARITA</t>
  </si>
  <si>
    <t>COSTA</t>
  </si>
  <si>
    <t>404-SALUD CHEPEN</t>
  </si>
  <si>
    <t>SAJAMI</t>
  </si>
  <si>
    <t>ROSA SANTOS</t>
  </si>
  <si>
    <t>NELLY MERCEDES</t>
  </si>
  <si>
    <t>405-SALUD PACASMAYO</t>
  </si>
  <si>
    <t>HOSPITAL TOMAS LAFORA</t>
  </si>
  <si>
    <t>PLAZA</t>
  </si>
  <si>
    <t>MUGUERZA</t>
  </si>
  <si>
    <t>406-SALUD SANCHEZ CARRION</t>
  </si>
  <si>
    <t>NONTOL</t>
  </si>
  <si>
    <t>GLORIA ANGELICA</t>
  </si>
  <si>
    <t>IMAN</t>
  </si>
  <si>
    <t>JOHAN</t>
  </si>
  <si>
    <t>JIMENES</t>
  </si>
  <si>
    <t>ANGEL JESUS</t>
  </si>
  <si>
    <t>MAGALY ROSMERY</t>
  </si>
  <si>
    <t>AMAMBAL</t>
  </si>
  <si>
    <t>407-SALUD SANTIAGO DE CHUCO</t>
  </si>
  <si>
    <t>MARINA YSABEL</t>
  </si>
  <si>
    <t>408-SALUD OTUZCO</t>
  </si>
  <si>
    <t>409-SALUD TRUJILLO ESTE</t>
  </si>
  <si>
    <t>P.S. ALTO TRUJILLO</t>
  </si>
  <si>
    <t>C.S. EL BOSQUE</t>
  </si>
  <si>
    <t>C.S. ARANJUEZ</t>
  </si>
  <si>
    <t>C.S. SALAVERRY</t>
  </si>
  <si>
    <t>P.S. PUEBLO LIBRE</t>
  </si>
  <si>
    <t>P.S. GRAN CHIMU</t>
  </si>
  <si>
    <t>JIMENO</t>
  </si>
  <si>
    <t>ODAR</t>
  </si>
  <si>
    <t>SEDE ADMINISTRATIVA</t>
  </si>
  <si>
    <t>C.S. SAGRADO CORAZON</t>
  </si>
  <si>
    <t>C.S. SANTA LUCIA DE MOCHE</t>
  </si>
  <si>
    <t>C.S. LOS JARDINES</t>
  </si>
  <si>
    <t>C.S. EL MILAGRO</t>
  </si>
  <si>
    <t>GLADYS ISABEL</t>
  </si>
  <si>
    <t>P.S. VIRGEN DEL CARMEN</t>
  </si>
  <si>
    <t>AMBROCIO</t>
  </si>
  <si>
    <t>P.S. MANUEL AREVALO</t>
  </si>
  <si>
    <t>MIRIAM VIOLETA</t>
  </si>
  <si>
    <t>SOCOLA</t>
  </si>
  <si>
    <t>C.S. SANTISIMO SACRAMENTO</t>
  </si>
  <si>
    <t>MARIA ANGELITA</t>
  </si>
  <si>
    <t>P.S. BELLAVISTA</t>
  </si>
  <si>
    <t>NIZAMA</t>
  </si>
  <si>
    <t>TACANGA</t>
  </si>
  <si>
    <t>MEREGILDO</t>
  </si>
  <si>
    <t>NAMAY</t>
  </si>
  <si>
    <t>410-INST. REG.ENFERMEDADES NEOPLASICAS "LUIS PINILLOS GANOZA</t>
  </si>
  <si>
    <t>CUTTI</t>
  </si>
  <si>
    <t>CAPUÑAY</t>
  </si>
  <si>
    <t>OSCAR EDUARDO</t>
  </si>
  <si>
    <t>TEMOCHE</t>
  </si>
  <si>
    <t>ADRIANA</t>
  </si>
  <si>
    <t>411-SALUD JULCAN</t>
  </si>
  <si>
    <t>MARTINA</t>
  </si>
  <si>
    <t>CASIANO</t>
  </si>
  <si>
    <t>CANCHACHI</t>
  </si>
  <si>
    <t>ALVAN</t>
  </si>
  <si>
    <t>412-SALUD VIRU</t>
  </si>
  <si>
    <t>IRMA ELIZABETH</t>
  </si>
  <si>
    <t>42150521</t>
  </si>
  <si>
    <t>CRISOLOGO</t>
  </si>
  <si>
    <t>413-SALUD ASCOPE</t>
  </si>
  <si>
    <t>ALINDOR</t>
  </si>
  <si>
    <t>414-SALUD GRAN CHIMU</t>
  </si>
  <si>
    <t>PIZAN</t>
  </si>
  <si>
    <t>CARLOS RAUL</t>
  </si>
  <si>
    <t>EDITH YOLANDA</t>
  </si>
  <si>
    <t>Lambayeque</t>
  </si>
  <si>
    <t>CHUZON</t>
  </si>
  <si>
    <t>C.S. PIMENTEL</t>
  </si>
  <si>
    <t>C.S. CRUZ DE LA ESPERANZA</t>
  </si>
  <si>
    <t>P.S. CULPON</t>
  </si>
  <si>
    <t>C.S. MONSEFU</t>
  </si>
  <si>
    <t>C.S. MORROPE</t>
  </si>
  <si>
    <t>GERESA</t>
  </si>
  <si>
    <t>C.S. PUEBLO NUEVO</t>
  </si>
  <si>
    <t>RED CHICLAYO</t>
  </si>
  <si>
    <t>C.S. TORIBIA CASTRO</t>
  </si>
  <si>
    <t>C.S. JORGE CHAVEZ</t>
  </si>
  <si>
    <t>C.S. SAN ANTONIO</t>
  </si>
  <si>
    <t>C.S. ILLIMO</t>
  </si>
  <si>
    <t>RED LAMBAYEQUE</t>
  </si>
  <si>
    <t>MARIA PAOLA</t>
  </si>
  <si>
    <t>C.S. VILLA HERMOSA</t>
  </si>
  <si>
    <t>C.S. TUCUME</t>
  </si>
  <si>
    <t>C.S. SALAS</t>
  </si>
  <si>
    <t>C.S. POMALCA</t>
  </si>
  <si>
    <t>C.S. TUMAN</t>
  </si>
  <si>
    <t>P.S. SANTA ANA</t>
  </si>
  <si>
    <t>YAMUNAQUE</t>
  </si>
  <si>
    <t>ÑOPO</t>
  </si>
  <si>
    <t>C.S. MESONES MURO</t>
  </si>
  <si>
    <t>C.S. SAN MARTIN</t>
  </si>
  <si>
    <t>SOPLOPUCO</t>
  </si>
  <si>
    <t>QUESQUEN</t>
  </si>
  <si>
    <t>QUEPUY</t>
  </si>
  <si>
    <t>BALLENA</t>
  </si>
  <si>
    <t>ALGALOBO</t>
  </si>
  <si>
    <t>MANAYAY</t>
  </si>
  <si>
    <t>ZAQUINAULA</t>
  </si>
  <si>
    <t>CHAYAN</t>
  </si>
  <si>
    <t>SOPLAPUCO</t>
  </si>
  <si>
    <t>C.S. QUIÑONES</t>
  </si>
  <si>
    <t>P.S. LA ESTANCIA</t>
  </si>
  <si>
    <t>CABREJO</t>
  </si>
  <si>
    <t>VINCES</t>
  </si>
  <si>
    <t>P.S. LAS LOMAS</t>
  </si>
  <si>
    <t>SUYON</t>
  </si>
  <si>
    <t>GARNIQUE</t>
  </si>
  <si>
    <t>IRMA ISABEL</t>
  </si>
  <si>
    <t>C.S. PITIPO</t>
  </si>
  <si>
    <t>C.S. CRUZ DEL MEDANO</t>
  </si>
  <si>
    <t>P.S. EL SAUCE</t>
  </si>
  <si>
    <t>P.S. SANTA CLARA</t>
  </si>
  <si>
    <t>MANUEL AGUSTIN</t>
  </si>
  <si>
    <t>SENMACHE</t>
  </si>
  <si>
    <t>CECILIA DEL PILAR</t>
  </si>
  <si>
    <t>BALDERA</t>
  </si>
  <si>
    <t>JUAN FRANCISCO</t>
  </si>
  <si>
    <t>C.S. PAUL HARRIS</t>
  </si>
  <si>
    <t>P.S. PAMPA LA VICTORIA</t>
  </si>
  <si>
    <t>POMACHARI</t>
  </si>
  <si>
    <t>CHUCAS</t>
  </si>
  <si>
    <t>ARBAÑIL</t>
  </si>
  <si>
    <t>VISLAO</t>
  </si>
  <si>
    <t>P.S. ANTONIO RAYMONDI</t>
  </si>
  <si>
    <t>C.S. CIUDAD ETEN</t>
  </si>
  <si>
    <t>ANCAJIMA</t>
  </si>
  <si>
    <t>BERNILLA</t>
  </si>
  <si>
    <t>SIESQUEN</t>
  </si>
  <si>
    <t>ECA</t>
  </si>
  <si>
    <t>401-HOSPITAL REGIONAL DOCENTE LAS MERCEDES- CHICLAYO</t>
  </si>
  <si>
    <t>PULSE</t>
  </si>
  <si>
    <t>402-HOSPITAL BELEN - LAMBAYEQUE</t>
  </si>
  <si>
    <t>403-HOSPITAL REGIONAL LAMBAYEQUE</t>
  </si>
  <si>
    <t>HOSPITAL REGIONAL LAMBAYEQUE</t>
  </si>
  <si>
    <t>CHAMAN</t>
  </si>
  <si>
    <t>MARIELA ELIZABETH</t>
  </si>
  <si>
    <t>GELACIO</t>
  </si>
  <si>
    <t>ORDEMAR</t>
  </si>
  <si>
    <t>TANDAZO</t>
  </si>
  <si>
    <t>ALEX OMAR</t>
  </si>
  <si>
    <t>IRIS ELIZABETH</t>
  </si>
  <si>
    <t>MARIA LIDIA</t>
  </si>
  <si>
    <t>16768541</t>
  </si>
  <si>
    <t>DORIS MARGOT</t>
  </si>
  <si>
    <t>KARINA DEL ROSARIO</t>
  </si>
  <si>
    <t>GLORIA ELENA</t>
  </si>
  <si>
    <t>PEDRO DAVID</t>
  </si>
  <si>
    <t>MARIA DELIA</t>
  </si>
  <si>
    <t>Lima</t>
  </si>
  <si>
    <t>400-DIRECCION DE SALUD III LIMA NORTE</t>
  </si>
  <si>
    <t>TALLEDO</t>
  </si>
  <si>
    <t>JUAN FERNANDO</t>
  </si>
  <si>
    <t xml:space="preserve">401-HOSP. HUACHO - HUAURA - OYON Y SERV. BASICOS DE SALUD </t>
  </si>
  <si>
    <t>RIOFRIO</t>
  </si>
  <si>
    <t>CLAUDIA DEL PILAR</t>
  </si>
  <si>
    <t>SILUPU</t>
  </si>
  <si>
    <t>402-SERVICIOS BASICOS DE SALUD CAÑETE - YAUYOS</t>
  </si>
  <si>
    <t>MALPICA</t>
  </si>
  <si>
    <t>ISABEL CONSUELO</t>
  </si>
  <si>
    <t>ELIDA ELIZABETH</t>
  </si>
  <si>
    <t>HERVACIO</t>
  </si>
  <si>
    <t>403-HOSPITAL DE APOYO REZOLA</t>
  </si>
  <si>
    <t>CATACORA</t>
  </si>
  <si>
    <t>ESPICHAN</t>
  </si>
  <si>
    <t>COELLO</t>
  </si>
  <si>
    <t>404-HOSP. BARRANCA - CAJATAMBO Y SERV. BASICOS DE SALUD</t>
  </si>
  <si>
    <t>CHANCAS</t>
  </si>
  <si>
    <t>RADAS</t>
  </si>
  <si>
    <t>OCHAVANO</t>
  </si>
  <si>
    <t>HONORES</t>
  </si>
  <si>
    <t>LIDIA MARIA</t>
  </si>
  <si>
    <t>405-HOSP. CHANCAY Y SERVICIOS BASICOS DE SALUD</t>
  </si>
  <si>
    <t xml:space="preserve">SIFUENTES </t>
  </si>
  <si>
    <t xml:space="preserve">HERNANDEZ </t>
  </si>
  <si>
    <t xml:space="preserve">DURAND </t>
  </si>
  <si>
    <t xml:space="preserve">MELGAREJO </t>
  </si>
  <si>
    <t xml:space="preserve">REYNOSO </t>
  </si>
  <si>
    <t xml:space="preserve">GALLARDO </t>
  </si>
  <si>
    <t xml:space="preserve">SILVA </t>
  </si>
  <si>
    <t xml:space="preserve">PAREDES </t>
  </si>
  <si>
    <t xml:space="preserve">TARAZONA </t>
  </si>
  <si>
    <t xml:space="preserve">DAZA </t>
  </si>
  <si>
    <t xml:space="preserve">CARMEN </t>
  </si>
  <si>
    <t xml:space="preserve">CALDERON </t>
  </si>
  <si>
    <t xml:space="preserve">DOMINGUEZ </t>
  </si>
  <si>
    <t>406-SERV. BASICOS DE SALUD CHILCA - MALA</t>
  </si>
  <si>
    <t>BOGGIANO</t>
  </si>
  <si>
    <t>CESAR EDWARD</t>
  </si>
  <si>
    <t>407-HOSPITAL HUARAL Y SERVICIOS BASICOS DE SALUD</t>
  </si>
  <si>
    <t>MANUEL ENRIQUE</t>
  </si>
  <si>
    <t>HOSPINAL</t>
  </si>
  <si>
    <t>MOORI</t>
  </si>
  <si>
    <t>LUIS HUMBERTO</t>
  </si>
  <si>
    <t>FLORECIN</t>
  </si>
  <si>
    <t>VERASTIGUE</t>
  </si>
  <si>
    <t>408-GOB. REG. DE LIMA - RED DE SALUD DE HUAROCHIRÍ</t>
  </si>
  <si>
    <t>JESSICA EDITH</t>
  </si>
  <si>
    <t>MATEUS</t>
  </si>
  <si>
    <t>VICERREL</t>
  </si>
  <si>
    <t>PANAIFO</t>
  </si>
  <si>
    <t>LIZ ROXANA</t>
  </si>
  <si>
    <t>Loreto</t>
  </si>
  <si>
    <t>400-SALUD LORETO</t>
  </si>
  <si>
    <t>SHAPIAMA</t>
  </si>
  <si>
    <t>REYNA ISABEL</t>
  </si>
  <si>
    <t>MOZOMBITE</t>
  </si>
  <si>
    <t>AHUANARI</t>
  </si>
  <si>
    <t>YUYARIMA</t>
  </si>
  <si>
    <t>PACAYA</t>
  </si>
  <si>
    <t>ISUIZA</t>
  </si>
  <si>
    <t>BARDALEZ</t>
  </si>
  <si>
    <t>MARTHA ELENA</t>
  </si>
  <si>
    <t>SHUÑA</t>
  </si>
  <si>
    <t>JOSE FERNANDO</t>
  </si>
  <si>
    <t>BABILONIA</t>
  </si>
  <si>
    <t>PERDOMO</t>
  </si>
  <si>
    <t>IVONNE</t>
  </si>
  <si>
    <t>WAGNER</t>
  </si>
  <si>
    <t>CURITIMA</t>
  </si>
  <si>
    <t>OLIVEIRA</t>
  </si>
  <si>
    <t>RUTH ELENA</t>
  </si>
  <si>
    <t>TECCO</t>
  </si>
  <si>
    <t>CHANCHARI</t>
  </si>
  <si>
    <t>CARMEN ISABEL</t>
  </si>
  <si>
    <t>JORGE WILLIAM</t>
  </si>
  <si>
    <t>MANIHUARI</t>
  </si>
  <si>
    <t>MELANIA</t>
  </si>
  <si>
    <t>TUANAMA</t>
  </si>
  <si>
    <t>GLENDY</t>
  </si>
  <si>
    <t>HUANUIRE</t>
  </si>
  <si>
    <t>DAHUA</t>
  </si>
  <si>
    <t>JESENIA</t>
  </si>
  <si>
    <t>CENEPO</t>
  </si>
  <si>
    <t>TONI</t>
  </si>
  <si>
    <t>COMETIVOS</t>
  </si>
  <si>
    <t>401-SALUD YURIMAGUAS</t>
  </si>
  <si>
    <t>AHUITE</t>
  </si>
  <si>
    <t>JUAN LUIS</t>
  </si>
  <si>
    <t>SARELA</t>
  </si>
  <si>
    <t>MOROCCO</t>
  </si>
  <si>
    <t>402-SALUD HOSPITAL DE APOYO IQUITOS</t>
  </si>
  <si>
    <t>SUSANA DEL ROSARIO</t>
  </si>
  <si>
    <t>ROBALINO</t>
  </si>
  <si>
    <t>CORITA</t>
  </si>
  <si>
    <t>TAMINCHE</t>
  </si>
  <si>
    <t>403-HOSPITAL REGIONAL DE LORETO</t>
  </si>
  <si>
    <t>MAFALDO</t>
  </si>
  <si>
    <t>MAURA</t>
  </si>
  <si>
    <t>404-RED DE SALUD DATEM DEL MARAÑON</t>
  </si>
  <si>
    <t>EFREN</t>
  </si>
  <si>
    <t>GENOVEZ</t>
  </si>
  <si>
    <t>405-HOSPITAL SANTA GEMA DE YURIMAGUAS</t>
  </si>
  <si>
    <t>SERVICIO DE PEDIATRIA</t>
  </si>
  <si>
    <t>LIBITH</t>
  </si>
  <si>
    <t>JANS</t>
  </si>
  <si>
    <t>Madre de Dios</t>
  </si>
  <si>
    <t>C.S. NUEVO MILENIO</t>
  </si>
  <si>
    <t>C.S. MAZUKO</t>
  </si>
  <si>
    <t>AYCA</t>
  </si>
  <si>
    <t>ROSERO</t>
  </si>
  <si>
    <t>EVA ROSA</t>
  </si>
  <si>
    <t>P.S. BAJO TAMBOPATA</t>
  </si>
  <si>
    <t>C.S. HUEPETUHE</t>
  </si>
  <si>
    <t>C.S. LABERINTO</t>
  </si>
  <si>
    <t>C.S. PLANCHON</t>
  </si>
  <si>
    <t>C.S. IÑAPARI</t>
  </si>
  <si>
    <t>CCALLA</t>
  </si>
  <si>
    <t>CARITA</t>
  </si>
  <si>
    <t>CONTO</t>
  </si>
  <si>
    <t>LIZ MAGALI</t>
  </si>
  <si>
    <t>P.S. ALTO LIBERTAD</t>
  </si>
  <si>
    <t>PACHERREZ</t>
  </si>
  <si>
    <t>QUISHUARA</t>
  </si>
  <si>
    <t>URQUIA</t>
  </si>
  <si>
    <t>401-HOSPITAL SANTA ROSA DE PUERTO MALDONADO</t>
  </si>
  <si>
    <t>SENCCA</t>
  </si>
  <si>
    <t>LILIANA MILAGROS</t>
  </si>
  <si>
    <t>CUNYAS</t>
  </si>
  <si>
    <t>AREQUE</t>
  </si>
  <si>
    <t>MINSA</t>
  </si>
  <si>
    <t>001-ADMINISTRACION CENTRAL</t>
  </si>
  <si>
    <t>OSCAR DANIEL</t>
  </si>
  <si>
    <t>CHAFALOTE</t>
  </si>
  <si>
    <t>OLINDA EMPERATRIZ</t>
  </si>
  <si>
    <t>VERNAZZA</t>
  </si>
  <si>
    <t>BIÓLOGO</t>
  </si>
  <si>
    <t>PSICÓLOGO</t>
  </si>
  <si>
    <t>MÉDICO VETERINARIO</t>
  </si>
  <si>
    <t>QUÍMICO</t>
  </si>
  <si>
    <t>TICSE</t>
  </si>
  <si>
    <t>022-DIRECCION DE SALUD II LIMA SUR</t>
  </si>
  <si>
    <t>Moquegua</t>
  </si>
  <si>
    <t>400-REGION MOQUEGUA - SALUD</t>
  </si>
  <si>
    <t>ZENTENO</t>
  </si>
  <si>
    <t>YANINA MILAGROS</t>
  </si>
  <si>
    <t>MITA</t>
  </si>
  <si>
    <t>401-REGION MOQUEGUA - SALUD ILO</t>
  </si>
  <si>
    <t>SUCARI</t>
  </si>
  <si>
    <t>SILVIA KARINA</t>
  </si>
  <si>
    <t>C.S. MIRAMAR</t>
  </si>
  <si>
    <t>C.S. J.F. KENNEDY</t>
  </si>
  <si>
    <t>C.S. PAMPA INALAMBRICA</t>
  </si>
  <si>
    <t>MARIA REYNA</t>
  </si>
  <si>
    <t>RICALDE</t>
  </si>
  <si>
    <t>KARINA JESSICA</t>
  </si>
  <si>
    <t>402-GOB. REG. MOQUEGUA - HOSPITAL REGIONAL DE MOQUEGUA</t>
  </si>
  <si>
    <t>MILAGROS CECILIA</t>
  </si>
  <si>
    <t>INCHUÑA</t>
  </si>
  <si>
    <t>Pasco</t>
  </si>
  <si>
    <t>400-SALUD PASCO</t>
  </si>
  <si>
    <t>ROCIO ISABEL</t>
  </si>
  <si>
    <t>P.S. CACHIPAMPA</t>
  </si>
  <si>
    <t>USCUCHAGUA</t>
  </si>
  <si>
    <t>JACO</t>
  </si>
  <si>
    <t>HIPOLO</t>
  </si>
  <si>
    <t>SILVIA ELIZABETH</t>
  </si>
  <si>
    <t>YANAYACO</t>
  </si>
  <si>
    <t>RIMAC</t>
  </si>
  <si>
    <t>EVA LUZ</t>
  </si>
  <si>
    <t>401-SALUD HOSPITAL DANIEL A.CARRION</t>
  </si>
  <si>
    <t>CAJAHUAMAN</t>
  </si>
  <si>
    <t>402-SALUD UTES OXAPAMPA</t>
  </si>
  <si>
    <t>JUAN JULIO</t>
  </si>
  <si>
    <t>LUIS ARTURO</t>
  </si>
  <si>
    <t>POMACHAGUA</t>
  </si>
  <si>
    <t>Piura</t>
  </si>
  <si>
    <t>400-SALUD PIURA</t>
  </si>
  <si>
    <t>ROSA ELVIA</t>
  </si>
  <si>
    <t>CHAPILLIQUEN</t>
  </si>
  <si>
    <t>LAURA ESTHER</t>
  </si>
  <si>
    <t>BARRANZUELA</t>
  </si>
  <si>
    <t>DOMADOR</t>
  </si>
  <si>
    <t>SAGUMA</t>
  </si>
  <si>
    <t>CHAMBA</t>
  </si>
  <si>
    <t>FERNANDO ALFREDO</t>
  </si>
  <si>
    <t>LISBE</t>
  </si>
  <si>
    <t>401-SALUD LUCIANO CASTILLO COLONNA</t>
  </si>
  <si>
    <t>JOSE NICOLAS</t>
  </si>
  <si>
    <t>AZCARATE</t>
  </si>
  <si>
    <t>GALECIO</t>
  </si>
  <si>
    <t>ARISMENDIZ</t>
  </si>
  <si>
    <t>LECARNAQUE</t>
  </si>
  <si>
    <t>ROSA ANA</t>
  </si>
  <si>
    <t>RUFINO</t>
  </si>
  <si>
    <t>JAKELINE</t>
  </si>
  <si>
    <t>LADINES</t>
  </si>
  <si>
    <t>NANCY DEL PILAR</t>
  </si>
  <si>
    <t>MILAGRITOS</t>
  </si>
  <si>
    <t>402-HOSPITAL DE APOYO III SULLANA</t>
  </si>
  <si>
    <t>LILIANA DEL PILAR</t>
  </si>
  <si>
    <t>JULISSA DEL CARMEN</t>
  </si>
  <si>
    <t>VIDANGOS</t>
  </si>
  <si>
    <t>403-SALUD MORROPON - CHULUCANAS</t>
  </si>
  <si>
    <t>ARMESTAR</t>
  </si>
  <si>
    <t>MONTALBAN</t>
  </si>
  <si>
    <t>OCAMPOS</t>
  </si>
  <si>
    <t>MERCEDES ANGELICA</t>
  </si>
  <si>
    <t>MELENDRES</t>
  </si>
  <si>
    <t>404-HOSPITAL DE APOYO I CHULUCANAS</t>
  </si>
  <si>
    <t>CONDOLO</t>
  </si>
  <si>
    <t>405-HOSP.APOYO I NTRA.SRA.DE LAS MERCEDES DE PAITA</t>
  </si>
  <si>
    <t>MIRO</t>
  </si>
  <si>
    <t>LALUPU</t>
  </si>
  <si>
    <t>406-HOSPITAL DE APOYO I SANTA ROSA</t>
  </si>
  <si>
    <t>ANA CAROLINA</t>
  </si>
  <si>
    <t>Puno</t>
  </si>
  <si>
    <t>400-SALUD PUNO-LAMPA</t>
  </si>
  <si>
    <t>PACORI</t>
  </si>
  <si>
    <t>C.S. CABANILLA</t>
  </si>
  <si>
    <t>MARTHA BEATRIZ</t>
  </si>
  <si>
    <t>C.S. SANTA LUCIA</t>
  </si>
  <si>
    <t>P.S. PINAYA</t>
  </si>
  <si>
    <t>401-SALUD MELGAR</t>
  </si>
  <si>
    <t>SONIA MARLENY</t>
  </si>
  <si>
    <t>SANCHO</t>
  </si>
  <si>
    <t>CCAPACCA</t>
  </si>
  <si>
    <t>ARPASI</t>
  </si>
  <si>
    <t>402-SALUD AZÁNGARO</t>
  </si>
  <si>
    <t>CARY</t>
  </si>
  <si>
    <t>CHOQUECHAMBI</t>
  </si>
  <si>
    <t>44016813</t>
  </si>
  <si>
    <t>ELIZABETH MARLENI</t>
  </si>
  <si>
    <t>ESTOFANERO</t>
  </si>
  <si>
    <t>HUANCAPAZA</t>
  </si>
  <si>
    <t>403-SALUD SAN ROMÁN</t>
  </si>
  <si>
    <t>TUMBILLO</t>
  </si>
  <si>
    <t>PERCA</t>
  </si>
  <si>
    <t>EDGAR LUIS</t>
  </si>
  <si>
    <t>CHAYÑA</t>
  </si>
  <si>
    <t>NELLY HAYDE</t>
  </si>
  <si>
    <t>NICOLASA</t>
  </si>
  <si>
    <t>JACHO</t>
  </si>
  <si>
    <t>404-RED DE SALUD HUANCANÉ</t>
  </si>
  <si>
    <t>ARISACA</t>
  </si>
  <si>
    <t>40958324</t>
  </si>
  <si>
    <t>TEOLINDA</t>
  </si>
  <si>
    <t>JENNY INES</t>
  </si>
  <si>
    <t>LIZBETH MAGALI</t>
  </si>
  <si>
    <t>CARMEN SOFIA</t>
  </si>
  <si>
    <t>MOLLEAPAZA</t>
  </si>
  <si>
    <t>PAYEHUANCA</t>
  </si>
  <si>
    <t>405-SALUD PUNO</t>
  </si>
  <si>
    <t>AROAPAZA</t>
  </si>
  <si>
    <t>C.S. SIMON BOLIVAR</t>
  </si>
  <si>
    <t>PACURI</t>
  </si>
  <si>
    <t>406-SALUD CHUCUITO</t>
  </si>
  <si>
    <t>AYCACHI</t>
  </si>
  <si>
    <t>TACORA</t>
  </si>
  <si>
    <t>JOSE ANGEL</t>
  </si>
  <si>
    <t>ARO</t>
  </si>
  <si>
    <t>MAYDANA</t>
  </si>
  <si>
    <t>407-SALUD YUNGUYO</t>
  </si>
  <si>
    <t>SUCSO</t>
  </si>
  <si>
    <t>408-SALUD COLLAO</t>
  </si>
  <si>
    <t>URUCHI</t>
  </si>
  <si>
    <t>409-SALUD MACUSANI</t>
  </si>
  <si>
    <t>MENENDEZ</t>
  </si>
  <si>
    <t>PUMACAJIA</t>
  </si>
  <si>
    <t>410-SALUD SANDIA</t>
  </si>
  <si>
    <t>CHARALLA</t>
  </si>
  <si>
    <t>OCORURO</t>
  </si>
  <si>
    <t>HUANCOLLO</t>
  </si>
  <si>
    <t>411-HOSPITAL REGIONAL MANUEL NUÑEZ BUTRON</t>
  </si>
  <si>
    <t>San Martin</t>
  </si>
  <si>
    <t>GARDINI</t>
  </si>
  <si>
    <t>CAICEDO</t>
  </si>
  <si>
    <t>UPIACHIHUA</t>
  </si>
  <si>
    <t>401-SALUD ALTO MAYO</t>
  </si>
  <si>
    <t>ELSA MARIBEL</t>
  </si>
  <si>
    <t>BECERRIL</t>
  </si>
  <si>
    <t>ENCINAS</t>
  </si>
  <si>
    <t>ADAN</t>
  </si>
  <si>
    <t>GABY ROXANA</t>
  </si>
  <si>
    <t>CHUQUITAL</t>
  </si>
  <si>
    <t>ROSA EMERITA</t>
  </si>
  <si>
    <t>ELIDIA</t>
  </si>
  <si>
    <t>GOLAC</t>
  </si>
  <si>
    <t>402-SALUD HUALLAGA CENTRAL</t>
  </si>
  <si>
    <t>CATPO</t>
  </si>
  <si>
    <t>JUAN ALEX</t>
  </si>
  <si>
    <t>403-SALUD ALTO HUALLAGA</t>
  </si>
  <si>
    <t>CHARCAPE</t>
  </si>
  <si>
    <t>OMONTE</t>
  </si>
  <si>
    <t>404-HOSPITAL II - TARAPOTO</t>
  </si>
  <si>
    <t>MANUEL AUGUSTO</t>
  </si>
  <si>
    <t>Tacna</t>
  </si>
  <si>
    <t>400-SALUD TACNA</t>
  </si>
  <si>
    <t>CARLOS ARMANDO</t>
  </si>
  <si>
    <t>YENNY ANGELICA</t>
  </si>
  <si>
    <t>CANCIO</t>
  </si>
  <si>
    <t>SILVIA EUGENIA</t>
  </si>
  <si>
    <t>ESTAÑA</t>
  </si>
  <si>
    <t>DORIS AYDEE</t>
  </si>
  <si>
    <t>401-HOSPITAL DE APOYO HIPOLITO UNANUE</t>
  </si>
  <si>
    <t>YENNY LIDIA</t>
  </si>
  <si>
    <t>LIDIA MAGALY</t>
  </si>
  <si>
    <t>Tumbes</t>
  </si>
  <si>
    <t>KARINA MERCEDES</t>
  </si>
  <si>
    <t>HECTOR IVAN</t>
  </si>
  <si>
    <t>MARIA VIOLETA</t>
  </si>
  <si>
    <t>LUCIA ISABEL</t>
  </si>
  <si>
    <t>HENCKELL</t>
  </si>
  <si>
    <t>JESSICA JUDITH</t>
  </si>
  <si>
    <t>402-HOSP.REGIONAL JOSE ALFREDO MENDOZA OLAVARRIA II-2 TUMBES</t>
  </si>
  <si>
    <t>MANUEL IGNACIO</t>
  </si>
  <si>
    <t>CRISTIAN ROLANDO</t>
  </si>
  <si>
    <t>JOHANA DE LOURDES</t>
  </si>
  <si>
    <t>LOURDES MARISOL</t>
  </si>
  <si>
    <t>CHUYES</t>
  </si>
  <si>
    <t>JIMY</t>
  </si>
  <si>
    <t>Ucayali</t>
  </si>
  <si>
    <t>400-SALUD UCAYALI</t>
  </si>
  <si>
    <t>CAUPER</t>
  </si>
  <si>
    <t>PICOTA</t>
  </si>
  <si>
    <t>MAGIN</t>
  </si>
  <si>
    <t>WILLER</t>
  </si>
  <si>
    <t>CABALLA</t>
  </si>
  <si>
    <t>SHERADER</t>
  </si>
  <si>
    <t>401-HOSPITAL REGIONAL DE PUCALLPA</t>
  </si>
  <si>
    <t>ALICIA CARLA</t>
  </si>
  <si>
    <t>CAYSAHUANA</t>
  </si>
  <si>
    <t>BORBOR</t>
  </si>
  <si>
    <t>402-HOSPITAL AMAZÓNICO YARINA COCHA</t>
  </si>
  <si>
    <t>403-DIRECCIÓN DE RED DE SALUD N° 3 ATALAYA</t>
  </si>
  <si>
    <t>QUESUS</t>
  </si>
  <si>
    <t>404-DIRECCIÓN DE RED DE SALUD N° 4 AGUAYTIA-SAN ALEJANDRO</t>
  </si>
  <si>
    <t>BELMIRA</t>
  </si>
  <si>
    <t>EDWIN WILMER</t>
  </si>
  <si>
    <t>SIAF</t>
  </si>
  <si>
    <t>PLIEGO</t>
  </si>
  <si>
    <t>NOMBRE DEL PLIEGO</t>
  </si>
  <si>
    <t>NOMBRE DE UE</t>
  </si>
  <si>
    <t>003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</si>
  <si>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</si>
  <si>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</si>
  <si>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</si>
  <si>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</si>
  <si>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</si>
  <si>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</si>
  <si>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</si>
  <si>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</si>
  <si>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</si>
  <si>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</si>
  <si>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002</t>
  </si>
  <si>
    <t>005</t>
  </si>
  <si>
    <t>006</t>
  </si>
  <si>
    <t>007</t>
  </si>
  <si>
    <t>008</t>
  </si>
  <si>
    <t>009</t>
  </si>
  <si>
    <t>400-SALUD</t>
  </si>
  <si>
    <t>001</t>
  </si>
  <si>
    <t>004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</si>
  <si>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</si>
  <si>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</si>
  <si>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</si>
  <si>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</si>
  <si>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</si>
  <si>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</si>
  <si>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</si>
  <si>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</si>
  <si>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</si>
  <si>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</si>
  <si>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</si>
  <si>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</si>
  <si>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</si>
  <si>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</si>
  <si>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</si>
  <si>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</si>
  <si>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</si>
  <si>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</si>
  <si>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</si>
  <si>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</si>
  <si>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</si>
  <si>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</si>
  <si>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</si>
  <si>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</si>
  <si>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411</t>
  </si>
  <si>
    <t>412</t>
  </si>
  <si>
    <t>413</t>
  </si>
  <si>
    <t>414</t>
  </si>
  <si>
    <t>123</t>
  </si>
  <si>
    <t>123-PROGRAMA DE APOYO A LA REFORMA DEL SECTOR SALUD - PARSALUD</t>
  </si>
  <si>
    <t>124</t>
  </si>
  <si>
    <t>124-DIRECCION DE ABASTECIMIENTOS DE RECURSOS ESTRATEGICOS DE SALUD - DARES</t>
  </si>
  <si>
    <t>412-SALUD LAMPA</t>
  </si>
  <si>
    <t>SIS</t>
  </si>
  <si>
    <t>001-SEGURO INTEGRAL DE SALUD</t>
  </si>
  <si>
    <t>002-FONDO INTANGIBLE SOLIDARIO DE SALUD-FISSAL</t>
  </si>
  <si>
    <t>SUSALUD</t>
  </si>
  <si>
    <t>001-SUPERINTENDENCIA NACIONAL DE SALUD</t>
  </si>
  <si>
    <t>1023</t>
  </si>
  <si>
    <t>0725</t>
  </si>
  <si>
    <t>0955</t>
  </si>
  <si>
    <t>0998</t>
  </si>
  <si>
    <t>1101</t>
  </si>
  <si>
    <t>1350</t>
  </si>
  <si>
    <t>0739</t>
  </si>
  <si>
    <t>0740</t>
  </si>
  <si>
    <t>0741</t>
  </si>
  <si>
    <t>0742</t>
  </si>
  <si>
    <t>0743</t>
  </si>
  <si>
    <t>0744</t>
  </si>
  <si>
    <t>0745</t>
  </si>
  <si>
    <t>0746</t>
  </si>
  <si>
    <t>1421</t>
  </si>
  <si>
    <t>1537</t>
  </si>
  <si>
    <t>0755</t>
  </si>
  <si>
    <t>0756</t>
  </si>
  <si>
    <t>1037</t>
  </si>
  <si>
    <t>1038</t>
  </si>
  <si>
    <t>1497</t>
  </si>
  <si>
    <t>1498</t>
  </si>
  <si>
    <t>1499</t>
  </si>
  <si>
    <t>1500</t>
  </si>
  <si>
    <t>1501</t>
  </si>
  <si>
    <t>0765</t>
  </si>
  <si>
    <t>0766</t>
  </si>
  <si>
    <t>0767</t>
  </si>
  <si>
    <t>0768</t>
  </si>
  <si>
    <t>0769</t>
  </si>
  <si>
    <t>1222</t>
  </si>
  <si>
    <t>1320</t>
  </si>
  <si>
    <t>0774</t>
  </si>
  <si>
    <t>1024</t>
  </si>
  <si>
    <t>1025</t>
  </si>
  <si>
    <t>1045</t>
  </si>
  <si>
    <t>1046</t>
  </si>
  <si>
    <t>1321</t>
  </si>
  <si>
    <t>1362</t>
  </si>
  <si>
    <t>1489</t>
  </si>
  <si>
    <t>1490</t>
  </si>
  <si>
    <t>0785</t>
  </si>
  <si>
    <t>0786</t>
  </si>
  <si>
    <t>0787</t>
  </si>
  <si>
    <t>0788</t>
  </si>
  <si>
    <t>0999</t>
  </si>
  <si>
    <t>1047</t>
  </si>
  <si>
    <t>1539</t>
  </si>
  <si>
    <t>1317</t>
  </si>
  <si>
    <t>1318</t>
  </si>
  <si>
    <t>1452</t>
  </si>
  <si>
    <t>0798</t>
  </si>
  <si>
    <t>1129</t>
  </si>
  <si>
    <t>1130</t>
  </si>
  <si>
    <t>1169</t>
  </si>
  <si>
    <t>1170</t>
  </si>
  <si>
    <t>1322</t>
  </si>
  <si>
    <t>1347</t>
  </si>
  <si>
    <t>1348</t>
  </si>
  <si>
    <t>1547</t>
  </si>
  <si>
    <t>1625</t>
  </si>
  <si>
    <t>1626</t>
  </si>
  <si>
    <t>1048</t>
  </si>
  <si>
    <t>1300</t>
  </si>
  <si>
    <t>1301</t>
  </si>
  <si>
    <t>1302</t>
  </si>
  <si>
    <t>1303</t>
  </si>
  <si>
    <t>1304</t>
  </si>
  <si>
    <t>0803</t>
  </si>
  <si>
    <t>1000</t>
  </si>
  <si>
    <t>1627</t>
  </si>
  <si>
    <t>0810</t>
  </si>
  <si>
    <t>0811</t>
  </si>
  <si>
    <t>0812</t>
  </si>
  <si>
    <t>1110</t>
  </si>
  <si>
    <t>1247</t>
  </si>
  <si>
    <t>1454</t>
  </si>
  <si>
    <t>1455</t>
  </si>
  <si>
    <t>0817</t>
  </si>
  <si>
    <t>1014</t>
  </si>
  <si>
    <t>1015</t>
  </si>
  <si>
    <t>1052</t>
  </si>
  <si>
    <t>1195</t>
  </si>
  <si>
    <t>1196</t>
  </si>
  <si>
    <t>1223</t>
  </si>
  <si>
    <t>1457</t>
  </si>
  <si>
    <t>1548</t>
  </si>
  <si>
    <t>1551</t>
  </si>
  <si>
    <t>1552</t>
  </si>
  <si>
    <t>1553</t>
  </si>
  <si>
    <t>1554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</si>
  <si>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</si>
  <si>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</si>
  <si>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</si>
  <si>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</si>
  <si>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</si>
  <si>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</si>
  <si>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</si>
  <si>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</si>
  <si>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</si>
  <si>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</si>
  <si>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</si>
  <si>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</si>
  <si>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</si>
  <si>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</si>
  <si>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</si>
  <si>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</si>
  <si>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</si>
  <si>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</si>
  <si>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</si>
  <si>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</si>
  <si>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</si>
  <si>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</si>
  <si>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</si>
  <si>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</si>
  <si>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</si>
  <si>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</si>
  <si>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</si>
  <si>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</si>
  <si>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1235</t>
  </si>
  <si>
    <t>0151</t>
  </si>
  <si>
    <t>0823</t>
  </si>
  <si>
    <t>0824</t>
  </si>
  <si>
    <t>0825</t>
  </si>
  <si>
    <t>0826</t>
  </si>
  <si>
    <t>0827</t>
  </si>
  <si>
    <t>0828</t>
  </si>
  <si>
    <t>0829</t>
  </si>
  <si>
    <t>0830</t>
  </si>
  <si>
    <t>1224</t>
  </si>
  <si>
    <t>1612</t>
  </si>
  <si>
    <t>1613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</si>
  <si>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</si>
  <si>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</si>
  <si>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</si>
  <si>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</si>
  <si>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</si>
  <si>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</si>
  <si>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</si>
  <si>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</si>
  <si>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</si>
  <si>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</si>
  <si>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1282</t>
  </si>
  <si>
    <t>1616</t>
  </si>
  <si>
    <t>1617</t>
  </si>
  <si>
    <t>1618</t>
  </si>
  <si>
    <t>1619</t>
  </si>
  <si>
    <t>0860</t>
  </si>
  <si>
    <t>1001</t>
  </si>
  <si>
    <t>1002</t>
  </si>
  <si>
    <t>1422</t>
  </si>
  <si>
    <t>1285</t>
  </si>
  <si>
    <t>1286</t>
  </si>
  <si>
    <t>1287</t>
  </si>
  <si>
    <t>1288</t>
  </si>
  <si>
    <t>1289</t>
  </si>
  <si>
    <t>1290</t>
  </si>
  <si>
    <t>1291</t>
  </si>
  <si>
    <t>1292</t>
  </si>
  <si>
    <t>1404</t>
  </si>
  <si>
    <t>0870</t>
  </si>
  <si>
    <t>0871</t>
  </si>
  <si>
    <t>0872</t>
  </si>
  <si>
    <t>0874</t>
  </si>
  <si>
    <t>1391</t>
  </si>
  <si>
    <t>1407</t>
  </si>
  <si>
    <t>0879</t>
  </si>
  <si>
    <t>1003</t>
  </si>
  <si>
    <t>0117</t>
  </si>
  <si>
    <t>0138</t>
  </si>
  <si>
    <t>1315</t>
  </si>
  <si>
    <t>1345</t>
  </si>
  <si>
    <t>0884</t>
  </si>
  <si>
    <t>1172</t>
  </si>
  <si>
    <t>1394</t>
  </si>
  <si>
    <t>0889</t>
  </si>
  <si>
    <t>0890</t>
  </si>
  <si>
    <t>0891</t>
  </si>
  <si>
    <t>0899</t>
  </si>
  <si>
    <t>0900</t>
  </si>
  <si>
    <t>0901</t>
  </si>
  <si>
    <t>1026</t>
  </si>
  <si>
    <t>1116</t>
  </si>
  <si>
    <t>1117</t>
  </si>
  <si>
    <t>1306</t>
  </si>
  <si>
    <t>0914</t>
  </si>
  <si>
    <t>0915</t>
  </si>
  <si>
    <t>0916</t>
  </si>
  <si>
    <t>0917</t>
  </si>
  <si>
    <t>0918</t>
  </si>
  <si>
    <t>0919</t>
  </si>
  <si>
    <t>0920</t>
  </si>
  <si>
    <t>0967</t>
  </si>
  <si>
    <t>0968</t>
  </si>
  <si>
    <t>1006</t>
  </si>
  <si>
    <t>1007</t>
  </si>
  <si>
    <t>1435</t>
  </si>
  <si>
    <t>1621</t>
  </si>
  <si>
    <t>0930</t>
  </si>
  <si>
    <t>1058</t>
  </si>
  <si>
    <t>1059</t>
  </si>
  <si>
    <t>1060</t>
  </si>
  <si>
    <t>1400</t>
  </si>
  <si>
    <t>1091</t>
  </si>
  <si>
    <t>1423</t>
  </si>
  <si>
    <t>0515</t>
  </si>
  <si>
    <t>0935</t>
  </si>
  <si>
    <t>0970</t>
  </si>
  <si>
    <t>0940</t>
  </si>
  <si>
    <t>1436</t>
  </si>
  <si>
    <t>0950</t>
  </si>
  <si>
    <t>0951</t>
  </si>
  <si>
    <t>0952</t>
  </si>
  <si>
    <t>1175</t>
  </si>
  <si>
    <t>1341</t>
  </si>
  <si>
    <t>* Obligatorio Rellenar</t>
  </si>
  <si>
    <t>RED DE SALUD BAGUA</t>
  </si>
  <si>
    <t>C.S. BAGUA</t>
  </si>
  <si>
    <t>C.S. CAMPORREDONDO</t>
  </si>
  <si>
    <t>C.S. CHIPE</t>
  </si>
  <si>
    <t>C.S. CHIRIACO</t>
  </si>
  <si>
    <t>C.S. COCABAMBA</t>
  </si>
  <si>
    <t>C.S. COLLONCE</t>
  </si>
  <si>
    <t>C.S. IMAZA</t>
  </si>
  <si>
    <t>C.S. LAMUD</t>
  </si>
  <si>
    <t>C.S. LEYMEBAMBA</t>
  </si>
  <si>
    <t>C.S. LUYA</t>
  </si>
  <si>
    <t>C.S. OCALLI</t>
  </si>
  <si>
    <t>C.S. TRIBULON</t>
  </si>
  <si>
    <t>P.S. GOLLON</t>
  </si>
  <si>
    <t>P.S. KUNCHIN</t>
  </si>
  <si>
    <t>P.S. LA FLORIDA DE YAMBRASBAMBA</t>
  </si>
  <si>
    <t>P.S. MASHUYACU</t>
  </si>
  <si>
    <t>P.S. NAZARETH</t>
  </si>
  <si>
    <t>P.S. NUEVA ESPERANZA</t>
  </si>
  <si>
    <t>P.S. SAN JUAN DE OCUMAL</t>
  </si>
  <si>
    <t>P.S. SAN RAMON</t>
  </si>
  <si>
    <t>P.S. SHIMPUENTS</t>
  </si>
  <si>
    <t>P.S. SHUSHUG</t>
  </si>
  <si>
    <t>P.S. TACTAMAL</t>
  </si>
  <si>
    <t>P.S. WANTSA</t>
  </si>
  <si>
    <t>P.S. WAWAS</t>
  </si>
  <si>
    <t>OFICINA DE SALUD PUBLICA E INTELIGENCIA SANITARIA</t>
  </si>
  <si>
    <t>DIRECCION EJECUTIVA DE SALUD DE LAS PERSONAS</t>
  </si>
  <si>
    <t>DIRECCION DE ATENCION INTEGRAL DE SALUD</t>
  </si>
  <si>
    <t>DIRECCION DE SERVICIOS DE SALUD</t>
  </si>
  <si>
    <t>DIRECCION EJECUTIVA DE SALUD AMBIENTAL</t>
  </si>
  <si>
    <t>SERVICIO DE PATOLOGIA CLINICA</t>
  </si>
  <si>
    <t>SERVICIO DE CUIDADOS CRITICOS</t>
  </si>
  <si>
    <t>SERVICIO DE ODONTOESTOMATOLOGIA</t>
  </si>
  <si>
    <t>-</t>
  </si>
  <si>
    <t>TECNÓLOGO MÉDICO</t>
  </si>
  <si>
    <t>C.S. YUGOSLAVIA</t>
  </si>
  <si>
    <t>SERVICIO DE ENFERMERIA EN CONSULTA EXTERNA</t>
  </si>
  <si>
    <t>DEPARTAMENTO DE GINECO-OBSTETRICIA</t>
  </si>
  <si>
    <t>SERVICIO DE OBSTETRICES</t>
  </si>
  <si>
    <t>P.S. HUACHO</t>
  </si>
  <si>
    <t>P.S. SAN JACINTO</t>
  </si>
  <si>
    <t>DIRECCION DE ATENCION INTEGRAL</t>
  </si>
  <si>
    <t>C.S. CHUQUIBAMBA</t>
  </si>
  <si>
    <t>C.S. LA JOYA</t>
  </si>
  <si>
    <t>DIREMID</t>
  </si>
  <si>
    <t>SERVICIO DE MEDICINA GENERAL</t>
  </si>
  <si>
    <t>C.S. BELEN</t>
  </si>
  <si>
    <t>C.S. CARMEN ALTO</t>
  </si>
  <si>
    <t>C.S. CONCHOPATA</t>
  </si>
  <si>
    <t>C.S. LURICOCHA</t>
  </si>
  <si>
    <t>C.S. QUINUA</t>
  </si>
  <si>
    <t>C.S. SAN JUAN BAUTISTA</t>
  </si>
  <si>
    <t>C.S. SANTA ELENA</t>
  </si>
  <si>
    <t>C.S. VINCHOS</t>
  </si>
  <si>
    <t>C.S. VISTA ALEGRE</t>
  </si>
  <si>
    <t>HOSPITAL CANGALLO</t>
  </si>
  <si>
    <t>SERVICIO DE MEDICINA INTERNA</t>
  </si>
  <si>
    <t>SERVICIO DE GINECOLOGIA</t>
  </si>
  <si>
    <t>HUALLA</t>
  </si>
  <si>
    <t>P.S. CCOÑANI</t>
  </si>
  <si>
    <t>P.S. SACHABAMBA</t>
  </si>
  <si>
    <t>P.S. SIMPAPATA</t>
  </si>
  <si>
    <t>SERVICIO DE NUTRICION Y DIETETICA</t>
  </si>
  <si>
    <t>DIRECCION DE LABORATORIO DE SALUD PUBLICA</t>
  </si>
  <si>
    <t>RED CUSCO SUR</t>
  </si>
  <si>
    <t>MICRORED PALMA REAL</t>
  </si>
  <si>
    <t>MICRORED PUCYURA</t>
  </si>
  <si>
    <t>MICRORED KITENI</t>
  </si>
  <si>
    <t>MICRORED MARANURA</t>
  </si>
  <si>
    <t>MICRORED QUELLOUNO</t>
  </si>
  <si>
    <t>DIRESA CUSCO</t>
  </si>
  <si>
    <t>UNIDAD DE INTELIGENCIA SANITARIA</t>
  </si>
  <si>
    <t>P.S. COLLPA</t>
  </si>
  <si>
    <t>C.S. CCOCHACCASA</t>
  </si>
  <si>
    <t>C.S. JULCAMARCA</t>
  </si>
  <si>
    <t>C.S. SECCLLA</t>
  </si>
  <si>
    <t>P.S. DOS DE MAYO</t>
  </si>
  <si>
    <t>P.S. HUARIRUMI CHONTACANCHA</t>
  </si>
  <si>
    <t>RED DE SALUD</t>
  </si>
  <si>
    <t>UNIDAD DE SALUD DE LAS PERSONAS</t>
  </si>
  <si>
    <t>DIRESA HUANUCO</t>
  </si>
  <si>
    <t>DIRECCION EJECUTIVA DE MEDICAMENTOS INSUMOS Y DROGAS</t>
  </si>
  <si>
    <t>HOSPITAL TINGO MARIA</t>
  </si>
  <si>
    <t>SERVICIO DE ANATOMIA PATOLOGICA</t>
  </si>
  <si>
    <t>C.S. EL INGENIO</t>
  </si>
  <si>
    <t>C.S. SAN MIGUEL</t>
  </si>
  <si>
    <t>C.S. TAMBO DE MORA</t>
  </si>
  <si>
    <t>SERV. DE ENFERMERIA EN HOSPITALIZACION Y EMERGENCIA</t>
  </si>
  <si>
    <t>HOSPITAL NASCA</t>
  </si>
  <si>
    <t>SERVICIO DE ENFERMERIA EN EMERGENCIA</t>
  </si>
  <si>
    <t>DEPARTAMENTO DE ASISTENCIA SOCIAL Y PSICOLOGIA</t>
  </si>
  <si>
    <t>HOSPITAL SAN JOSE DE CHINCHA</t>
  </si>
  <si>
    <t>C.S. PACHACUTEC</t>
  </si>
  <si>
    <t>P.S. BUENA FE</t>
  </si>
  <si>
    <t>DPTO.ENFERMERIA</t>
  </si>
  <si>
    <t>DPTO.MEDICINA</t>
  </si>
  <si>
    <t>SERVICIO DE ENFERMERIA DE CONSULTA EXTERNA</t>
  </si>
  <si>
    <t>DEPARTAMENTO DE ANESTESIOLOGIA Y CENTRO QUIRURGICO</t>
  </si>
  <si>
    <t>LABORATORIO REFERENCIAL</t>
  </si>
  <si>
    <t>C.S. CHILCA</t>
  </si>
  <si>
    <t>C.S. COMAS</t>
  </si>
  <si>
    <t>C.S. HUAYUCACHI</t>
  </si>
  <si>
    <t>C.S. LA LIBERTAD</t>
  </si>
  <si>
    <t>C.S. PARIAHUANCA</t>
  </si>
  <si>
    <t>C.S. SAN RAMON DE PANGOA</t>
  </si>
  <si>
    <t>C.S. SAPALLANGA</t>
  </si>
  <si>
    <t>C.S. SICAYA</t>
  </si>
  <si>
    <t>P.S. RAMIRO PRIALE</t>
  </si>
  <si>
    <t>P.S. SANTA ROSITA</t>
  </si>
  <si>
    <t>P.S. YUNCACHAQUICOCHA</t>
  </si>
  <si>
    <t>C.S. HUANCASPATA</t>
  </si>
  <si>
    <t>C.S. MACHE</t>
  </si>
  <si>
    <t>C.S. PAIJAN</t>
  </si>
  <si>
    <t>C.S. RAMON CASTILLA</t>
  </si>
  <si>
    <t>C.S. SICCHAL</t>
  </si>
  <si>
    <t>SERVICIO DE CIRUGIA Y ANESTESIOLOGIA</t>
  </si>
  <si>
    <t>HOSPITAL BOLIVAR</t>
  </si>
  <si>
    <t>HOSPITAL PACASMAYO</t>
  </si>
  <si>
    <t>MICRO RED DE SALUD PACASMAYO</t>
  </si>
  <si>
    <t>HOSPITAL REGIONAL DOCENTE DE TRUJILLO</t>
  </si>
  <si>
    <t>HOSPITAL TAYABAMBA</t>
  </si>
  <si>
    <t>INSTITUTO REGIONAL DE OFTALMOLOGIA</t>
  </si>
  <si>
    <t>P.S. HUAYAUCITO</t>
  </si>
  <si>
    <t>P.S. HUAYLILLAS</t>
  </si>
  <si>
    <t>P.S. JOSE CARLOS MARIATEGUI</t>
  </si>
  <si>
    <t>P.S. ONGON</t>
  </si>
  <si>
    <t>P.S. PARCOY</t>
  </si>
  <si>
    <t>P.S. PUNCHAYPAMPA</t>
  </si>
  <si>
    <t>P.S. SAN NICOLAS</t>
  </si>
  <si>
    <t>P.S. SANTA BARBARA</t>
  </si>
  <si>
    <t>P.S. SANTA ELENA</t>
  </si>
  <si>
    <t>HOSPITAL SANTA GEMA DE YURIMAGUAS</t>
  </si>
  <si>
    <t>SERVICIO CIRUGIA GENERAL</t>
  </si>
  <si>
    <t>C.S. CALACOA</t>
  </si>
  <si>
    <t>C.S. CHOJATA</t>
  </si>
  <si>
    <t>C.S. ICHUÑA</t>
  </si>
  <si>
    <t>C.S. MARISCAL NIETO</t>
  </si>
  <si>
    <t>C.S. PUENTE BELLO</t>
  </si>
  <si>
    <t>C.S. PUQUINA</t>
  </si>
  <si>
    <t>C.S. SAMEGUA</t>
  </si>
  <si>
    <t>C.S. UBINAS</t>
  </si>
  <si>
    <t>C.S. YUNGA</t>
  </si>
  <si>
    <t>SEDE</t>
  </si>
  <si>
    <t>HOSPITAL ILO</t>
  </si>
  <si>
    <t>HOSPITAL REGIONAL MOQUEGUA</t>
  </si>
  <si>
    <t>P.S. QUINSACHATA</t>
  </si>
  <si>
    <t>P.S. YALAGUA</t>
  </si>
  <si>
    <t>P.S. HUAYLLAY</t>
  </si>
  <si>
    <t>BATANES</t>
  </si>
  <si>
    <t>BUENOS AIRES</t>
  </si>
  <si>
    <t>CHALACO</t>
  </si>
  <si>
    <t>CHOCO</t>
  </si>
  <si>
    <t>LA ENCANTADA</t>
  </si>
  <si>
    <t>NANGAY DE MATALACAS</t>
  </si>
  <si>
    <t>PACAIPAMPA</t>
  </si>
  <si>
    <t>SAN JORGE</t>
  </si>
  <si>
    <t>YAMANGO</t>
  </si>
  <si>
    <t>C.S. ASILLO</t>
  </si>
  <si>
    <t>C.S. CHUPA</t>
  </si>
  <si>
    <t>C.S. CRUCERO</t>
  </si>
  <si>
    <t>C.S. MACARI</t>
  </si>
  <si>
    <t>C.S. MUÑANI</t>
  </si>
  <si>
    <t>C.S. ORURILLO</t>
  </si>
  <si>
    <t>C.S. PHARA</t>
  </si>
  <si>
    <t>C.S. POTONI</t>
  </si>
  <si>
    <t>DIRESA PUNO</t>
  </si>
  <si>
    <t>P.S. JANCHALLANI</t>
  </si>
  <si>
    <t>C.S. CALZADA</t>
  </si>
  <si>
    <t>C.S. HABANA</t>
  </si>
  <si>
    <t>C.S. HUICUNGO</t>
  </si>
  <si>
    <t>C.S. NUEVO LIMA</t>
  </si>
  <si>
    <t>C.S. SORITOR</t>
  </si>
  <si>
    <t>HOSPITAL II-E JUANJUI</t>
  </si>
  <si>
    <t>P.S. VILLA HERMOSA</t>
  </si>
  <si>
    <t>SERVICIO DE ENFERMERIA EN HOSPITALIZ. Y CUIDADOS CRITICOS</t>
  </si>
  <si>
    <t>HOSPITAL REGIONAL DE PUCALLPA</t>
  </si>
  <si>
    <t>JTORRESP@SALUDAREQUIPA.GOB.PE</t>
  </si>
  <si>
    <t>Establecimiento de Salud</t>
  </si>
  <si>
    <t>Fte. Financ.</t>
  </si>
  <si>
    <t>Honorario Mensual CAS</t>
  </si>
  <si>
    <t>CARGO</t>
  </si>
  <si>
    <t>NIVEL</t>
  </si>
  <si>
    <t>ZONA ALEJADA O DE FRONTERA (ZAF)
DS N° 226-2014-EF</t>
  </si>
  <si>
    <t>Atencion Primaria de Salud (APS)
DDSS N° 223.-2013-EF, 286-2013-EF y 302-2014-EF</t>
  </si>
  <si>
    <t>Atencion Especializada en Hospitales e Institutos Nivel II y Nivel III, y OPEsp
DDSS N° 223.-2013-EF, 128-2014-EF y 302-2014-EF</t>
  </si>
  <si>
    <t>Atencion Especializada Establecimientos Estrategicos I-4 hasta  el  Nivel II (incluye nivel regional)
DDSS. N° 223-2013-EF, 128-2014-EF y 302-2014-EF</t>
  </si>
  <si>
    <t>Valorización Ajustada por Puesto Especializado o de Dedicacion Exclusiva en Servicios de Salud Públicos (DS N° 222-2014-EF)</t>
  </si>
  <si>
    <t>ESCOLARIDAD - 2015</t>
  </si>
  <si>
    <t>AGUINALDO POR FIESTAS PATRIAS Y NAVIDAD - 2015</t>
  </si>
  <si>
    <t>FISIOTERAPISTA OCUPACIONAL</t>
  </si>
  <si>
    <t>OPS-III</t>
  </si>
  <si>
    <t>LABORATORISTA CLÍNICO</t>
  </si>
  <si>
    <t>FISIOTERAPISTA CLÍNICO</t>
  </si>
  <si>
    <t>TERAPISTA OCUPACIONAL</t>
  </si>
  <si>
    <t>TÉCNICO ESPECIALIZADO EN RAYOS X</t>
  </si>
  <si>
    <t>I</t>
  </si>
  <si>
    <t>TÉCNICO ESPECIALIZADO EN LABORATORIO</t>
  </si>
  <si>
    <t>TÉCNICO ESPECIALIZADO EN FISIOTERAPIA</t>
  </si>
  <si>
    <t>EE.SS.</t>
  </si>
  <si>
    <t>NUmero de DNI</t>
  </si>
  <si>
    <t>Nivel Remunerativo</t>
  </si>
  <si>
    <t>Guardias Hospitalarias</t>
  </si>
  <si>
    <t xml:space="preserve">ABAD  </t>
  </si>
  <si>
    <t>10637512</t>
  </si>
  <si>
    <t>HOSPITAL DE APOYO UTCUBAMBA</t>
  </si>
  <si>
    <t xml:space="preserve">ARICA </t>
  </si>
  <si>
    <t>CONSUELO DENISSE</t>
  </si>
  <si>
    <t>03692376</t>
  </si>
  <si>
    <t xml:space="preserve">BOTELLO </t>
  </si>
  <si>
    <t>GENARO MARCELINO</t>
  </si>
  <si>
    <t>31665237</t>
  </si>
  <si>
    <t>P.S. ÑUNYA TEMPLE</t>
  </si>
  <si>
    <t xml:space="preserve">BUSTAMANTE </t>
  </si>
  <si>
    <t>40250959</t>
  </si>
  <si>
    <t>JOSEFINA FORD</t>
  </si>
  <si>
    <t>41018400</t>
  </si>
  <si>
    <t xml:space="preserve">CERNA </t>
  </si>
  <si>
    <t>KARINA DE FATIMA</t>
  </si>
  <si>
    <t>40967791</t>
  </si>
  <si>
    <t xml:space="preserve">CERVERA </t>
  </si>
  <si>
    <t>16754094</t>
  </si>
  <si>
    <t>KRUGG</t>
  </si>
  <si>
    <t>NELY CONSUELO</t>
  </si>
  <si>
    <t>25756924</t>
  </si>
  <si>
    <t>P.S. EL PROGRESO</t>
  </si>
  <si>
    <t>33671369</t>
  </si>
  <si>
    <t>18182133</t>
  </si>
  <si>
    <t>GALVARINO</t>
  </si>
  <si>
    <t>80534851</t>
  </si>
  <si>
    <t>41285245</t>
  </si>
  <si>
    <t xml:space="preserve">LLASHAG </t>
  </si>
  <si>
    <t>25582688</t>
  </si>
  <si>
    <t xml:space="preserve">LLATAS </t>
  </si>
  <si>
    <t>EDUAR ESNER</t>
  </si>
  <si>
    <t>27360806</t>
  </si>
  <si>
    <t xml:space="preserve">MARLO </t>
  </si>
  <si>
    <t>SEGUNDO ZENON</t>
  </si>
  <si>
    <t>33662698</t>
  </si>
  <si>
    <t xml:space="preserve">MEJIA </t>
  </si>
  <si>
    <t>MARIA ITALA</t>
  </si>
  <si>
    <t>42860237</t>
  </si>
  <si>
    <t>SEGUNDO LUIS</t>
  </si>
  <si>
    <t>41432209</t>
  </si>
  <si>
    <t>FELICITA ZARELA</t>
  </si>
  <si>
    <t>40534270</t>
  </si>
  <si>
    <t>ELY CONSUELO</t>
  </si>
  <si>
    <t>33649295</t>
  </si>
  <si>
    <t xml:space="preserve">SHIRLEY </t>
  </si>
  <si>
    <t>40204876</t>
  </si>
  <si>
    <t>ELSA CONCEPCION</t>
  </si>
  <si>
    <t>29646026</t>
  </si>
  <si>
    <t xml:space="preserve">ROSMERY </t>
  </si>
  <si>
    <t>31042353</t>
  </si>
  <si>
    <t xml:space="preserve">GUIDO </t>
  </si>
  <si>
    <t>29566051</t>
  </si>
  <si>
    <t>LIDA GLADYS</t>
  </si>
  <si>
    <t>31180967</t>
  </si>
  <si>
    <t>31185135</t>
  </si>
  <si>
    <t>IRIS CONCEPCION</t>
  </si>
  <si>
    <t>31171836</t>
  </si>
  <si>
    <t xml:space="preserve">ELENA </t>
  </si>
  <si>
    <t>31182710</t>
  </si>
  <si>
    <t>MARUF ROSARIO</t>
  </si>
  <si>
    <t>10806727</t>
  </si>
  <si>
    <t xml:space="preserve">AGRIPINA </t>
  </si>
  <si>
    <t>31190072</t>
  </si>
  <si>
    <t xml:space="preserve">HILDA </t>
  </si>
  <si>
    <t>31190288</t>
  </si>
  <si>
    <t>MEMENSA</t>
  </si>
  <si>
    <t xml:space="preserve">WILBER </t>
  </si>
  <si>
    <t>10415489</t>
  </si>
  <si>
    <t>10195028</t>
  </si>
  <si>
    <t xml:space="preserve">CESAR </t>
  </si>
  <si>
    <t>80166977</t>
  </si>
  <si>
    <t xml:space="preserve">IVONNE </t>
  </si>
  <si>
    <t>41106215</t>
  </si>
  <si>
    <t xml:space="preserve">LILINA </t>
  </si>
  <si>
    <t>10624269</t>
  </si>
  <si>
    <t>CHERA YESSICA</t>
  </si>
  <si>
    <t>25003016</t>
  </si>
  <si>
    <t xml:space="preserve">JACKELIN </t>
  </si>
  <si>
    <t>42153376</t>
  </si>
  <si>
    <t xml:space="preserve">MILCA </t>
  </si>
  <si>
    <t>10644998</t>
  </si>
  <si>
    <t>07492964</t>
  </si>
  <si>
    <t xml:space="preserve">CARMELA </t>
  </si>
  <si>
    <t>31475891</t>
  </si>
  <si>
    <t xml:space="preserve">SONIA </t>
  </si>
  <si>
    <t>09598831</t>
  </si>
  <si>
    <t>RAQUEL ELIANA</t>
  </si>
  <si>
    <t>40359615</t>
  </si>
  <si>
    <t>MODESTA CLORINDA</t>
  </si>
  <si>
    <t>40454480</t>
  </si>
  <si>
    <t>CLEMENTINA JESUS</t>
  </si>
  <si>
    <t>10103467</t>
  </si>
  <si>
    <t>FLOR FORTUNATA</t>
  </si>
  <si>
    <t>40165648</t>
  </si>
  <si>
    <t>P.S. CALLEBAMBA</t>
  </si>
  <si>
    <t>EDUARDO CIRILO</t>
  </si>
  <si>
    <t>31461073</t>
  </si>
  <si>
    <t>40432489</t>
  </si>
  <si>
    <t>CCORIHUAMAN</t>
  </si>
  <si>
    <t xml:space="preserve">DIONISIA </t>
  </si>
  <si>
    <t>10813888</t>
  </si>
  <si>
    <t xml:space="preserve">ALFREDO </t>
  </si>
  <si>
    <t>31480254</t>
  </si>
  <si>
    <t>SILVIA JESSAMYN</t>
  </si>
  <si>
    <t>00506106</t>
  </si>
  <si>
    <t>MILAGROS MABEL</t>
  </si>
  <si>
    <t>41717798</t>
  </si>
  <si>
    <t>P.S. SAURI</t>
  </si>
  <si>
    <t xml:space="preserve">AMANDA </t>
  </si>
  <si>
    <t>40572110</t>
  </si>
  <si>
    <t>41550562</t>
  </si>
  <si>
    <t>GASTON WALTER</t>
  </si>
  <si>
    <t>42569111</t>
  </si>
  <si>
    <t xml:space="preserve">JEFFERSON </t>
  </si>
  <si>
    <t>41189296</t>
  </si>
  <si>
    <t xml:space="preserve">MARILU </t>
  </si>
  <si>
    <t>31041054</t>
  </si>
  <si>
    <t>SAMUEL ALCADIO</t>
  </si>
  <si>
    <t>40395301</t>
  </si>
  <si>
    <t>CCANAMPA</t>
  </si>
  <si>
    <t xml:space="preserve">EUGENIO </t>
  </si>
  <si>
    <t>31464418</t>
  </si>
  <si>
    <t xml:space="preserve">REYNA </t>
  </si>
  <si>
    <t>31468110</t>
  </si>
  <si>
    <t>CS. HUACCANA</t>
  </si>
  <si>
    <t>42419799</t>
  </si>
  <si>
    <t xml:space="preserve">LURDES </t>
  </si>
  <si>
    <t>28293621</t>
  </si>
  <si>
    <t>P.S. PISCOBAMBA</t>
  </si>
  <si>
    <t xml:space="preserve">MARLENY </t>
  </si>
  <si>
    <t>80099958</t>
  </si>
  <si>
    <t>MACCAPA</t>
  </si>
  <si>
    <t xml:space="preserve">EDITH </t>
  </si>
  <si>
    <t>31015293</t>
  </si>
  <si>
    <t>JOHN WILLY</t>
  </si>
  <si>
    <t>29615522</t>
  </si>
  <si>
    <t xml:space="preserve">EMBIL </t>
  </si>
  <si>
    <t>41794223</t>
  </si>
  <si>
    <t xml:space="preserve">DANTE </t>
  </si>
  <si>
    <t>23998319</t>
  </si>
  <si>
    <t>OLGA ROSANA</t>
  </si>
  <si>
    <t>31176980</t>
  </si>
  <si>
    <t xml:space="preserve">LOURDES </t>
  </si>
  <si>
    <t>40350191</t>
  </si>
  <si>
    <t>31483813</t>
  </si>
  <si>
    <t>VICTOR LEONARDO</t>
  </si>
  <si>
    <t>41794833</t>
  </si>
  <si>
    <t>EDUARDO ENRIQUE</t>
  </si>
  <si>
    <t>10645343</t>
  </si>
  <si>
    <t xml:space="preserve">SHELAH </t>
  </si>
  <si>
    <t>31189230</t>
  </si>
  <si>
    <t>40574990</t>
  </si>
  <si>
    <t xml:space="preserve">RICARDINA </t>
  </si>
  <si>
    <t>31481323</t>
  </si>
  <si>
    <t xml:space="preserve">CLARISA </t>
  </si>
  <si>
    <t>09394642</t>
  </si>
  <si>
    <t>P.S. PARROQUIAL</t>
  </si>
  <si>
    <t xml:space="preserve">GLADYS </t>
  </si>
  <si>
    <t>40509989</t>
  </si>
  <si>
    <t xml:space="preserve">CINTHIA </t>
  </si>
  <si>
    <t>42138289</t>
  </si>
  <si>
    <t xml:space="preserve">VILMA </t>
  </si>
  <si>
    <t>41039618</t>
  </si>
  <si>
    <t xml:space="preserve">MARIANELA </t>
  </si>
  <si>
    <t>41103765</t>
  </si>
  <si>
    <t>RICALDES</t>
  </si>
  <si>
    <t>ROBERTHO ENMANUEL</t>
  </si>
  <si>
    <t>41153990</t>
  </si>
  <si>
    <t xml:space="preserve">ROSA </t>
  </si>
  <si>
    <t>40952284</t>
  </si>
  <si>
    <t>P.S. PUMACHUCO</t>
  </si>
  <si>
    <t>NINFA PAMELA</t>
  </si>
  <si>
    <t>40812154</t>
  </si>
  <si>
    <t>RED DE SALUD ABANCAY</t>
  </si>
  <si>
    <t>01865175</t>
  </si>
  <si>
    <t xml:space="preserve">ANAHID </t>
  </si>
  <si>
    <t>29517778</t>
  </si>
  <si>
    <t>BOLLET</t>
  </si>
  <si>
    <t>SHERON</t>
  </si>
  <si>
    <t xml:space="preserve">ZOILIMAR </t>
  </si>
  <si>
    <t>44057613</t>
  </si>
  <si>
    <t xml:space="preserve">AURORA </t>
  </si>
  <si>
    <t>31041725</t>
  </si>
  <si>
    <t xml:space="preserve">JOHANNA </t>
  </si>
  <si>
    <t>42459608</t>
  </si>
  <si>
    <t>LISSETH KATHERINE</t>
  </si>
  <si>
    <t>41847684</t>
  </si>
  <si>
    <t xml:space="preserve">CUSTODIO </t>
  </si>
  <si>
    <t>43852418</t>
  </si>
  <si>
    <t xml:space="preserve">RUT </t>
  </si>
  <si>
    <t>31039589</t>
  </si>
  <si>
    <t xml:space="preserve">CONSUELO </t>
  </si>
  <si>
    <t>23984449</t>
  </si>
  <si>
    <t>40537801</t>
  </si>
  <si>
    <t xml:space="preserve">WALTER </t>
  </si>
  <si>
    <t>31032405</t>
  </si>
  <si>
    <t>SANTA</t>
  </si>
  <si>
    <t>CRUZ MARI</t>
  </si>
  <si>
    <t>44344562</t>
  </si>
  <si>
    <t xml:space="preserve">YANET </t>
  </si>
  <si>
    <t>40688358</t>
  </si>
  <si>
    <t>MANUEL FABIO</t>
  </si>
  <si>
    <t>08871518</t>
  </si>
  <si>
    <t xml:space="preserve">YOLBI </t>
  </si>
  <si>
    <t>40435565</t>
  </si>
  <si>
    <t xml:space="preserve">NILA </t>
  </si>
  <si>
    <t>41889919</t>
  </si>
  <si>
    <t>24002495</t>
  </si>
  <si>
    <t>ERICK JENS</t>
  </si>
  <si>
    <t>06441274</t>
  </si>
  <si>
    <t xml:space="preserve">PAULINA </t>
  </si>
  <si>
    <t>31045022</t>
  </si>
  <si>
    <t xml:space="preserve">ELIZABET </t>
  </si>
  <si>
    <t>41277495</t>
  </si>
  <si>
    <t xml:space="preserve">FELICITAS </t>
  </si>
  <si>
    <t>31033820</t>
  </si>
  <si>
    <t>09880935</t>
  </si>
  <si>
    <t xml:space="preserve">RIBER </t>
  </si>
  <si>
    <t>43933946</t>
  </si>
  <si>
    <t xml:space="preserve">HIPOLITO </t>
  </si>
  <si>
    <t>43116067</t>
  </si>
  <si>
    <t>45007739</t>
  </si>
  <si>
    <t xml:space="preserve">NORA </t>
  </si>
  <si>
    <t>31037548</t>
  </si>
  <si>
    <t xml:space="preserve">EMILIA </t>
  </si>
  <si>
    <t>43461512</t>
  </si>
  <si>
    <t xml:space="preserve">JUAN </t>
  </si>
  <si>
    <t>42755965</t>
  </si>
  <si>
    <t>MARIA HILDA</t>
  </si>
  <si>
    <t>41729544</t>
  </si>
  <si>
    <t>JULIA MARITZA</t>
  </si>
  <si>
    <t>40674355</t>
  </si>
  <si>
    <t>WILMA YASMINA</t>
  </si>
  <si>
    <t>41353394</t>
  </si>
  <si>
    <t xml:space="preserve">VICTOR </t>
  </si>
  <si>
    <t>80623050</t>
  </si>
  <si>
    <t>ALEXIS HILDEARDO</t>
  </si>
  <si>
    <t>02044870</t>
  </si>
  <si>
    <t>EDITH GIOVANNA</t>
  </si>
  <si>
    <t>09798044</t>
  </si>
  <si>
    <t>CENTRO DE SALUD SAN CAMILIO DE LELLIS</t>
  </si>
  <si>
    <t>40252314</t>
  </si>
  <si>
    <t>AVAREZ</t>
  </si>
  <si>
    <t>31045259</t>
  </si>
  <si>
    <t>CHANI</t>
  </si>
  <si>
    <t>41118670</t>
  </si>
  <si>
    <t>10107636</t>
  </si>
  <si>
    <t>43185964</t>
  </si>
  <si>
    <t>YOSSI GULIANA</t>
  </si>
  <si>
    <t>41797791</t>
  </si>
  <si>
    <t>P.S.PATAYPAMPA</t>
  </si>
  <si>
    <t>31531794</t>
  </si>
  <si>
    <t>42091441</t>
  </si>
  <si>
    <t>10741547</t>
  </si>
  <si>
    <t>07644471</t>
  </si>
  <si>
    <t>PREGUNTEGUI</t>
  </si>
  <si>
    <t>40114464</t>
  </si>
  <si>
    <t>QQUECCAÑO</t>
  </si>
  <si>
    <t>NOEMI YOLIZA</t>
  </si>
  <si>
    <t>42329933</t>
  </si>
  <si>
    <t>WILDO</t>
  </si>
  <si>
    <t>40177832</t>
  </si>
  <si>
    <t>TOMAYA</t>
  </si>
  <si>
    <t>42807504</t>
  </si>
  <si>
    <t>21564365</t>
  </si>
  <si>
    <t>P.S.  VIRUNDO</t>
  </si>
  <si>
    <t>LEO</t>
  </si>
  <si>
    <t>31543698</t>
  </si>
  <si>
    <t>P.S. COTAHUARCAY</t>
  </si>
  <si>
    <t>40309248</t>
  </si>
  <si>
    <t>P.S. FUERABAMBA</t>
  </si>
  <si>
    <t>YESSI AMELIA</t>
  </si>
  <si>
    <t>31007907</t>
  </si>
  <si>
    <t xml:space="preserve">DAVID </t>
  </si>
  <si>
    <t>41766435</t>
  </si>
  <si>
    <t>P.S. ÑAHUINLLA</t>
  </si>
  <si>
    <t>SUSAYA</t>
  </si>
  <si>
    <t xml:space="preserve">DORIS </t>
  </si>
  <si>
    <t>40698349</t>
  </si>
  <si>
    <t xml:space="preserve">ERASMO </t>
  </si>
  <si>
    <t>31015219</t>
  </si>
  <si>
    <t xml:space="preserve">PERSI </t>
  </si>
  <si>
    <t>40406361</t>
  </si>
  <si>
    <t xml:space="preserve">FLORA </t>
  </si>
  <si>
    <t>09860966</t>
  </si>
  <si>
    <t xml:space="preserve">IRENE </t>
  </si>
  <si>
    <t>01331155</t>
  </si>
  <si>
    <t xml:space="preserve">FORTUNATA </t>
  </si>
  <si>
    <t>31039366</t>
  </si>
  <si>
    <t>P.S. APUMARCA</t>
  </si>
  <si>
    <t>LUZ MERI</t>
  </si>
  <si>
    <t>42525801</t>
  </si>
  <si>
    <t xml:space="preserve">ALEX </t>
  </si>
  <si>
    <t>80033190</t>
  </si>
  <si>
    <t>P.S. HUARAQQUERAY</t>
  </si>
  <si>
    <t>41498928</t>
  </si>
  <si>
    <t>C.S. CHALHUAHUACHO</t>
  </si>
  <si>
    <t xml:space="preserve">PERCY </t>
  </si>
  <si>
    <t>80236413</t>
  </si>
  <si>
    <t>P.S. HUANCCASCCA</t>
  </si>
  <si>
    <t xml:space="preserve">YOLINDA </t>
  </si>
  <si>
    <t>01341309</t>
  </si>
  <si>
    <t>C.S. TAMBOBAMBA</t>
  </si>
  <si>
    <t xml:space="preserve">ROLANDO </t>
  </si>
  <si>
    <t>41482257</t>
  </si>
  <si>
    <t>P.S. PAMPURA</t>
  </si>
  <si>
    <t>24980184</t>
  </si>
  <si>
    <t xml:space="preserve">MAURO </t>
  </si>
  <si>
    <t>31540987</t>
  </si>
  <si>
    <t>YHON ARTURO</t>
  </si>
  <si>
    <t>40702945</t>
  </si>
  <si>
    <t>ROSMARIE GLADYS</t>
  </si>
  <si>
    <t>29644531</t>
  </si>
  <si>
    <t>P.S. CHOQUECCA</t>
  </si>
  <si>
    <t>40289536</t>
  </si>
  <si>
    <t>31043767</t>
  </si>
  <si>
    <t>ERNESTO CHE</t>
  </si>
  <si>
    <t>02298430</t>
  </si>
  <si>
    <t>P.S. PUMAMARCA</t>
  </si>
  <si>
    <t xml:space="preserve">MANUEL </t>
  </si>
  <si>
    <t>43471570</t>
  </si>
  <si>
    <t>42109735</t>
  </si>
  <si>
    <t>P.S. CHACCARO</t>
  </si>
  <si>
    <t xml:space="preserve">ERLINDA </t>
  </si>
  <si>
    <t>31042901</t>
  </si>
  <si>
    <t>41955655</t>
  </si>
  <si>
    <t>40902988</t>
  </si>
  <si>
    <t>1502</t>
  </si>
  <si>
    <t>AUCAHUASI</t>
  </si>
  <si>
    <t>YUVICA</t>
  </si>
  <si>
    <t>43359614</t>
  </si>
  <si>
    <t>41863318</t>
  </si>
  <si>
    <t>KENIDE</t>
  </si>
  <si>
    <t>42093202</t>
  </si>
  <si>
    <t>CALLALI</t>
  </si>
  <si>
    <t>41902931</t>
  </si>
  <si>
    <t>LIDUVINA GLADYS</t>
  </si>
  <si>
    <t>31340324</t>
  </si>
  <si>
    <t>CHICCLA</t>
  </si>
  <si>
    <t>31020418</t>
  </si>
  <si>
    <t>40034363</t>
  </si>
  <si>
    <t>40753534</t>
  </si>
  <si>
    <t>42419122</t>
  </si>
  <si>
    <t>02418108</t>
  </si>
  <si>
    <t>NINO DE GUZMAN</t>
  </si>
  <si>
    <t>DANIEL ABILIO</t>
  </si>
  <si>
    <t>40811335</t>
  </si>
  <si>
    <t>15430136</t>
  </si>
  <si>
    <t>PANIORA</t>
  </si>
  <si>
    <t>31033184</t>
  </si>
  <si>
    <t>41665366</t>
  </si>
  <si>
    <t>CELIA LUZ</t>
  </si>
  <si>
    <t>21554219</t>
  </si>
  <si>
    <t>EVA MARTHA</t>
  </si>
  <si>
    <t>31353092</t>
  </si>
  <si>
    <t>40710089</t>
  </si>
  <si>
    <t>09894622</t>
  </si>
  <si>
    <t>40090094</t>
  </si>
  <si>
    <t>CASAPERALTA</t>
  </si>
  <si>
    <t>SUYCO</t>
  </si>
  <si>
    <t>KARLA YSABEL</t>
  </si>
  <si>
    <t>29724784</t>
  </si>
  <si>
    <t>CCOAQUIRA</t>
  </si>
  <si>
    <t>RAYAN</t>
  </si>
  <si>
    <t xml:space="preserve">YALITTZA </t>
  </si>
  <si>
    <t>42322832</t>
  </si>
  <si>
    <t>AMPARO PAULA</t>
  </si>
  <si>
    <t>40183429</t>
  </si>
  <si>
    <t>WILBERT LEONEL</t>
  </si>
  <si>
    <t>29579613</t>
  </si>
  <si>
    <t>ANGELICA YANETT</t>
  </si>
  <si>
    <t>29635014</t>
  </si>
  <si>
    <t>HUAMANTUMA</t>
  </si>
  <si>
    <t>NERY FLORENCIA</t>
  </si>
  <si>
    <t>41352754</t>
  </si>
  <si>
    <t>ALEXANDER RUDDY</t>
  </si>
  <si>
    <t>41590435</t>
  </si>
  <si>
    <t>ANA VANESSA</t>
  </si>
  <si>
    <t>42525600</t>
  </si>
  <si>
    <t>YNES PAMELA</t>
  </si>
  <si>
    <t>40899668</t>
  </si>
  <si>
    <t>PACARA</t>
  </si>
  <si>
    <t>GUTIERREZ DE TEJADA</t>
  </si>
  <si>
    <t>40309356</t>
  </si>
  <si>
    <t>WILLIAM DANIEL</t>
  </si>
  <si>
    <t>29242306</t>
  </si>
  <si>
    <t>ELIDA YULIANA</t>
  </si>
  <si>
    <t>45376084</t>
  </si>
  <si>
    <t>EDITH PETRONILA</t>
  </si>
  <si>
    <t>29447136</t>
  </si>
  <si>
    <t>29636092</t>
  </si>
  <si>
    <t>MONICA MERIVEL</t>
  </si>
  <si>
    <t>29281858</t>
  </si>
  <si>
    <t>29593306</t>
  </si>
  <si>
    <t>ZERECEDA</t>
  </si>
  <si>
    <t xml:space="preserve">LIBERTAD </t>
  </si>
  <si>
    <t>29289984</t>
  </si>
  <si>
    <t>ALMA PATRICIA</t>
  </si>
  <si>
    <t>29710067</t>
  </si>
  <si>
    <t>29606043</t>
  </si>
  <si>
    <t>JULISSA ROMANELLA</t>
  </si>
  <si>
    <t>41919388</t>
  </si>
  <si>
    <t>29574210</t>
  </si>
  <si>
    <t>42031786</t>
  </si>
  <si>
    <t>EDITH MIRIAN</t>
  </si>
  <si>
    <t>02444647</t>
  </si>
  <si>
    <t>29413091</t>
  </si>
  <si>
    <t>AYDEE GETRUDIS</t>
  </si>
  <si>
    <t>01287995</t>
  </si>
  <si>
    <t>VIRGINIA YENNY</t>
  </si>
  <si>
    <t>29710482</t>
  </si>
  <si>
    <t xml:space="preserve">JUANA </t>
  </si>
  <si>
    <t>29667270</t>
  </si>
  <si>
    <t>MARIELA LIZBETH</t>
  </si>
  <si>
    <t>40621730</t>
  </si>
  <si>
    <t>PERETTEL</t>
  </si>
  <si>
    <t xml:space="preserve">MARILYN </t>
  </si>
  <si>
    <t>29611107</t>
  </si>
  <si>
    <t>NENA GLADYS</t>
  </si>
  <si>
    <t>40739467</t>
  </si>
  <si>
    <t>29568742</t>
  </si>
  <si>
    <t>40051132</t>
  </si>
  <si>
    <t>CARRION DE SANCHEZ</t>
  </si>
  <si>
    <t xml:space="preserve">ERIKA DEL CARMEN </t>
  </si>
  <si>
    <t>40098733</t>
  </si>
  <si>
    <t xml:space="preserve">DAISY   </t>
  </si>
  <si>
    <t>29559066</t>
  </si>
  <si>
    <t>AQUEPUCHO</t>
  </si>
  <si>
    <t xml:space="preserve">JENNY ESTELA  </t>
  </si>
  <si>
    <t>29723266</t>
  </si>
  <si>
    <t xml:space="preserve">VALERIA   </t>
  </si>
  <si>
    <t>29456666</t>
  </si>
  <si>
    <t xml:space="preserve">HENRY BERNABE  </t>
  </si>
  <si>
    <t>06296597</t>
  </si>
  <si>
    <t xml:space="preserve">ANABEL MIRIAN  </t>
  </si>
  <si>
    <t>46022099</t>
  </si>
  <si>
    <t xml:space="preserve">SONIA EDITH  </t>
  </si>
  <si>
    <t>29678651</t>
  </si>
  <si>
    <t xml:space="preserve">LOURDES ROXANA  </t>
  </si>
  <si>
    <t>29720262</t>
  </si>
  <si>
    <t xml:space="preserve">RAYMUNDO MARIO  </t>
  </si>
  <si>
    <t>29675006</t>
  </si>
  <si>
    <t xml:space="preserve">JUDITH BETTY  </t>
  </si>
  <si>
    <t>29487592</t>
  </si>
  <si>
    <t xml:space="preserve">YNES CRISTINA  </t>
  </si>
  <si>
    <t>29563199</t>
  </si>
  <si>
    <t xml:space="preserve">JACKELINE LUCIA  </t>
  </si>
  <si>
    <t>40828300</t>
  </si>
  <si>
    <t>SULLA</t>
  </si>
  <si>
    <t xml:space="preserve">CRISTIAM RICHARD  </t>
  </si>
  <si>
    <t>40087716</t>
  </si>
  <si>
    <t xml:space="preserve">ROSA LIDA  </t>
  </si>
  <si>
    <t>29432280</t>
  </si>
  <si>
    <t xml:space="preserve">JUANA BELINDA  </t>
  </si>
  <si>
    <t>45874479</t>
  </si>
  <si>
    <t xml:space="preserve">AMELIA PATRICIA  </t>
  </si>
  <si>
    <t>29411444</t>
  </si>
  <si>
    <t xml:space="preserve">YOLANDA IRMA  </t>
  </si>
  <si>
    <t>29326881</t>
  </si>
  <si>
    <t>ASTUHUILLCA</t>
  </si>
  <si>
    <t xml:space="preserve">JUANA ROSA  </t>
  </si>
  <si>
    <t>40459002</t>
  </si>
  <si>
    <t xml:space="preserve">OLENNKA NURIA  </t>
  </si>
  <si>
    <t>29658477</t>
  </si>
  <si>
    <t xml:space="preserve">BETTY MILAGROS  </t>
  </si>
  <si>
    <t>30962135</t>
  </si>
  <si>
    <t>NINACONDO</t>
  </si>
  <si>
    <t xml:space="preserve">JUAN RAUL  </t>
  </si>
  <si>
    <t>41190398</t>
  </si>
  <si>
    <t>OCOLA</t>
  </si>
  <si>
    <t xml:space="preserve">ANIKA MARIA  </t>
  </si>
  <si>
    <t>29717373</t>
  </si>
  <si>
    <t xml:space="preserve">DIANA PATRICIA  </t>
  </si>
  <si>
    <t>29314369</t>
  </si>
  <si>
    <t xml:space="preserve">LUCY VERONICA  </t>
  </si>
  <si>
    <t>29632811</t>
  </si>
  <si>
    <t>ARIZAGA</t>
  </si>
  <si>
    <t xml:space="preserve">SUHEIL MAGALY  </t>
  </si>
  <si>
    <t>40215555</t>
  </si>
  <si>
    <t>QUEQUE</t>
  </si>
  <si>
    <t xml:space="preserve">CLAUDIA ROXANA  </t>
  </si>
  <si>
    <t>44635920</t>
  </si>
  <si>
    <t xml:space="preserve">ROSA   </t>
  </si>
  <si>
    <t>29631721</t>
  </si>
  <si>
    <t xml:space="preserve">NELI ANGELICA  </t>
  </si>
  <si>
    <t>41321179</t>
  </si>
  <si>
    <t xml:space="preserve">DANESA ANALI  </t>
  </si>
  <si>
    <t>43240967</t>
  </si>
  <si>
    <t xml:space="preserve">EDITH YANET  </t>
  </si>
  <si>
    <t>30564154</t>
  </si>
  <si>
    <t xml:space="preserve">CARLA KARINA  </t>
  </si>
  <si>
    <t>40711976</t>
  </si>
  <si>
    <t>HELACCAMA</t>
  </si>
  <si>
    <t xml:space="preserve">CRISTHIAN ANDRES  </t>
  </si>
  <si>
    <t>45102082</t>
  </si>
  <si>
    <t xml:space="preserve">ESTANISLAO   </t>
  </si>
  <si>
    <t>29382595</t>
  </si>
  <si>
    <t xml:space="preserve">BELINDA JOSEFA  </t>
  </si>
  <si>
    <t>29709905</t>
  </si>
  <si>
    <t xml:space="preserve">GRACIELA   </t>
  </si>
  <si>
    <t>29255556</t>
  </si>
  <si>
    <t xml:space="preserve">NORKA LEONARDA  </t>
  </si>
  <si>
    <t>29619321</t>
  </si>
  <si>
    <t xml:space="preserve">CHRISTIAN MIGUEL  </t>
  </si>
  <si>
    <t>42629883</t>
  </si>
  <si>
    <t xml:space="preserve">ALIOSKA   </t>
  </si>
  <si>
    <t>29601003</t>
  </si>
  <si>
    <t xml:space="preserve">VILMA ALICIA  </t>
  </si>
  <si>
    <t>40623941</t>
  </si>
  <si>
    <t xml:space="preserve">GINA ZEUDY  </t>
  </si>
  <si>
    <t>29675321</t>
  </si>
  <si>
    <t>HOSPITAL DE CAMANA</t>
  </si>
  <si>
    <t>CALLME</t>
  </si>
  <si>
    <t>NICIDA VICTORIA</t>
  </si>
  <si>
    <t>29333593</t>
  </si>
  <si>
    <t>GLENY LIBNA</t>
  </si>
  <si>
    <t>40822615</t>
  </si>
  <si>
    <t>SANES</t>
  </si>
  <si>
    <t>ROSARIO ENRIQUETA</t>
  </si>
  <si>
    <t>29534199</t>
  </si>
  <si>
    <t>YANETH JUDITH</t>
  </si>
  <si>
    <t>29708921</t>
  </si>
  <si>
    <t>29590435</t>
  </si>
  <si>
    <t>OPPDI-SEDE DE LA RED</t>
  </si>
  <si>
    <t>REMBER ESAU</t>
  </si>
  <si>
    <t>41059710</t>
  </si>
  <si>
    <t>DELIA MARCELA</t>
  </si>
  <si>
    <t>30842367</t>
  </si>
  <si>
    <t>ANA MATILDE</t>
  </si>
  <si>
    <t>30677723</t>
  </si>
  <si>
    <t>VERONICA MARICRIST</t>
  </si>
  <si>
    <t>29531580</t>
  </si>
  <si>
    <t>ATAHUI</t>
  </si>
  <si>
    <t>31039718</t>
  </si>
  <si>
    <t>EPIFANIA ESPERANZA</t>
  </si>
  <si>
    <t>29651590</t>
  </si>
  <si>
    <t>04642419</t>
  </si>
  <si>
    <t>ATANCURI</t>
  </si>
  <si>
    <t>29713284</t>
  </si>
  <si>
    <t>MARGARITA REGINA</t>
  </si>
  <si>
    <t>29645582</t>
  </si>
  <si>
    <t>29351887</t>
  </si>
  <si>
    <t>40244416</t>
  </si>
  <si>
    <t>TRINIDAD JUANA</t>
  </si>
  <si>
    <t>29508101</t>
  </si>
  <si>
    <t>RAQUEL OFELIA</t>
  </si>
  <si>
    <t>25745288</t>
  </si>
  <si>
    <t>JULIA MARTHA</t>
  </si>
  <si>
    <t>02932651</t>
  </si>
  <si>
    <t>SURITA</t>
  </si>
  <si>
    <t xml:space="preserve">YENNY </t>
  </si>
  <si>
    <t>03236431</t>
  </si>
  <si>
    <t>PURGUAYA</t>
  </si>
  <si>
    <t xml:space="preserve">ROSMERI ASUNTA  </t>
  </si>
  <si>
    <t>43104002</t>
  </si>
  <si>
    <t xml:space="preserve">HEBERT   </t>
  </si>
  <si>
    <t>40790714</t>
  </si>
  <si>
    <t>QUINA</t>
  </si>
  <si>
    <t xml:space="preserve">HUGO CLEOMEDES  </t>
  </si>
  <si>
    <t>29697596</t>
  </si>
  <si>
    <t>TURUMPIRE</t>
  </si>
  <si>
    <t xml:space="preserve">RICHARD ANGEL  </t>
  </si>
  <si>
    <t>29417221</t>
  </si>
  <si>
    <t xml:space="preserve">ROXANA TRINIDAD  </t>
  </si>
  <si>
    <t>29268909</t>
  </si>
  <si>
    <t xml:space="preserve">MIRIAM JOSEFA ROSA </t>
  </si>
  <si>
    <t>29302487</t>
  </si>
  <si>
    <t xml:space="preserve">SUSANA TERESA  </t>
  </si>
  <si>
    <t>40544487</t>
  </si>
  <si>
    <t xml:space="preserve">MILAGROS YOLANDA  </t>
  </si>
  <si>
    <t>45334943</t>
  </si>
  <si>
    <t>CALLOAPAZA</t>
  </si>
  <si>
    <t xml:space="preserve">YSABEL MARLENE  </t>
  </si>
  <si>
    <t>29409531</t>
  </si>
  <si>
    <t>CAMPANO</t>
  </si>
  <si>
    <t xml:space="preserve">ROXANA JEANETH  </t>
  </si>
  <si>
    <t>40702386</t>
  </si>
  <si>
    <t xml:space="preserve">MARLENI ROXANA  </t>
  </si>
  <si>
    <t>29631769</t>
  </si>
  <si>
    <t>CHAMANA</t>
  </si>
  <si>
    <t xml:space="preserve">AUREA VICTORIA  </t>
  </si>
  <si>
    <t>09816151</t>
  </si>
  <si>
    <t xml:space="preserve">MARIA ELENA  </t>
  </si>
  <si>
    <t>29654921</t>
  </si>
  <si>
    <t xml:space="preserve">DANITZA ELIZABETH  </t>
  </si>
  <si>
    <t>30854448</t>
  </si>
  <si>
    <t>ROSPIGLIOSI</t>
  </si>
  <si>
    <t xml:space="preserve">ANDY ROY NEPTALI </t>
  </si>
  <si>
    <t>29723389</t>
  </si>
  <si>
    <t>CHAHUASONCCO</t>
  </si>
  <si>
    <t xml:space="preserve">ROXANA   </t>
  </si>
  <si>
    <t>41950671</t>
  </si>
  <si>
    <t xml:space="preserve">ANAMELBA   </t>
  </si>
  <si>
    <t>30770879</t>
  </si>
  <si>
    <t>CHIRAPO</t>
  </si>
  <si>
    <t xml:space="preserve">YELENA LITA  </t>
  </si>
  <si>
    <t>30857072</t>
  </si>
  <si>
    <t>FLOR DE MARIA BETZAIDA</t>
  </si>
  <si>
    <t>44009435</t>
  </si>
  <si>
    <t xml:space="preserve">FRANCISCO JUAN  </t>
  </si>
  <si>
    <t>40116006</t>
  </si>
  <si>
    <t xml:space="preserve">PAUL CLEMENTE  </t>
  </si>
  <si>
    <t>29622653</t>
  </si>
  <si>
    <t xml:space="preserve">VERONICA ELVIRA  </t>
  </si>
  <si>
    <t>29578408</t>
  </si>
  <si>
    <t xml:space="preserve">JORGE LUIS  </t>
  </si>
  <si>
    <t>29430520</t>
  </si>
  <si>
    <t xml:space="preserve">SANDRA   </t>
  </si>
  <si>
    <t>01326680</t>
  </si>
  <si>
    <t xml:space="preserve">JULY MARY  </t>
  </si>
  <si>
    <t>29421135</t>
  </si>
  <si>
    <t xml:space="preserve">DIANA UFEMIA  </t>
  </si>
  <si>
    <t>29594855</t>
  </si>
  <si>
    <t>MALGA</t>
  </si>
  <si>
    <t xml:space="preserve">DILIA AMELIA  </t>
  </si>
  <si>
    <t>29422743</t>
  </si>
  <si>
    <t xml:space="preserve">GIOVANNA MARILU  </t>
  </si>
  <si>
    <t>29308334</t>
  </si>
  <si>
    <t xml:space="preserve">JEANETH PAMELA  </t>
  </si>
  <si>
    <t>29722976</t>
  </si>
  <si>
    <t xml:space="preserve">OSWALDO   </t>
  </si>
  <si>
    <t>29681334</t>
  </si>
  <si>
    <t xml:space="preserve">MARIA   </t>
  </si>
  <si>
    <t>24982247</t>
  </si>
  <si>
    <t xml:space="preserve">GIOVANNA   </t>
  </si>
  <si>
    <t>40627234</t>
  </si>
  <si>
    <t xml:space="preserve">VILMA AMANDA  </t>
  </si>
  <si>
    <t>29384189</t>
  </si>
  <si>
    <t xml:space="preserve">HENRY DAVID  </t>
  </si>
  <si>
    <t>42173215</t>
  </si>
  <si>
    <t xml:space="preserve">YENI CLARA  </t>
  </si>
  <si>
    <t>42649875</t>
  </si>
  <si>
    <t xml:space="preserve">EDITH DEIBE  </t>
  </si>
  <si>
    <t>29668666</t>
  </si>
  <si>
    <t xml:space="preserve">MARIO   </t>
  </si>
  <si>
    <t>42473943</t>
  </si>
  <si>
    <t xml:space="preserve">JANETH VERONICA  </t>
  </si>
  <si>
    <t>29625462</t>
  </si>
  <si>
    <t xml:space="preserve">JEANETT SOLEDAD  </t>
  </si>
  <si>
    <t>29467970</t>
  </si>
  <si>
    <t xml:space="preserve">LUZ MARINA  </t>
  </si>
  <si>
    <t>29548551</t>
  </si>
  <si>
    <t xml:space="preserve">CARMEN DARIELA  </t>
  </si>
  <si>
    <t>02439414</t>
  </si>
  <si>
    <t xml:space="preserve">MARCELA TRINE  </t>
  </si>
  <si>
    <t>30862413</t>
  </si>
  <si>
    <t xml:space="preserve">JESUS GUSTAVO  </t>
  </si>
  <si>
    <t>29273318</t>
  </si>
  <si>
    <t xml:space="preserve">CARLA EMPERATRIZ  </t>
  </si>
  <si>
    <t>29419328</t>
  </si>
  <si>
    <t xml:space="preserve">ANA MARIA  </t>
  </si>
  <si>
    <t>29590904</t>
  </si>
  <si>
    <t xml:space="preserve">ELIANA CECILIA  </t>
  </si>
  <si>
    <t>29526222</t>
  </si>
  <si>
    <t xml:space="preserve">DELIA NANCY  </t>
  </si>
  <si>
    <t>29635470</t>
  </si>
  <si>
    <t>NINASIVINCHA</t>
  </si>
  <si>
    <t xml:space="preserve">IDA MILAGROS  </t>
  </si>
  <si>
    <t>40264562</t>
  </si>
  <si>
    <t xml:space="preserve">MARCO ANTONIO  </t>
  </si>
  <si>
    <t>42380971</t>
  </si>
  <si>
    <t>PACCARA</t>
  </si>
  <si>
    <t xml:space="preserve">HERMELINDA   </t>
  </si>
  <si>
    <t>42949243</t>
  </si>
  <si>
    <t xml:space="preserve">AMALIA RUFINA  </t>
  </si>
  <si>
    <t>00487754</t>
  </si>
  <si>
    <t>PACHARI</t>
  </si>
  <si>
    <t xml:space="preserve">RONALD   </t>
  </si>
  <si>
    <t>29683904</t>
  </si>
  <si>
    <t xml:space="preserve">YLIANA LUZ  </t>
  </si>
  <si>
    <t>29487567</t>
  </si>
  <si>
    <t xml:space="preserve">LIZBETH   </t>
  </si>
  <si>
    <t>41051831</t>
  </si>
  <si>
    <t xml:space="preserve">SANDRA PATRICIA  </t>
  </si>
  <si>
    <t>29726988</t>
  </si>
  <si>
    <t xml:space="preserve">LUISA PATRICIA  </t>
  </si>
  <si>
    <t>44068819</t>
  </si>
  <si>
    <t xml:space="preserve">JACQUELINE JOSEFINA  </t>
  </si>
  <si>
    <t>29299352</t>
  </si>
  <si>
    <t xml:space="preserve">TIMOTEO PABLO  </t>
  </si>
  <si>
    <t>29436526</t>
  </si>
  <si>
    <t xml:space="preserve">NANCY ISABEL  </t>
  </si>
  <si>
    <t>29420309</t>
  </si>
  <si>
    <t xml:space="preserve">ROCIO GUADALUPE  </t>
  </si>
  <si>
    <t>29529438</t>
  </si>
  <si>
    <t xml:space="preserve">WALTHER JOSE  </t>
  </si>
  <si>
    <t>10683706</t>
  </si>
  <si>
    <t xml:space="preserve">GIL   </t>
  </si>
  <si>
    <t>41882665</t>
  </si>
  <si>
    <t xml:space="preserve">SANTIAGO ORLANDO  </t>
  </si>
  <si>
    <t>29593032</t>
  </si>
  <si>
    <t xml:space="preserve">ROSA LUZ  </t>
  </si>
  <si>
    <t>41008020</t>
  </si>
  <si>
    <t xml:space="preserve">LILIANA ELOISA  </t>
  </si>
  <si>
    <t>29570838</t>
  </si>
  <si>
    <t xml:space="preserve">CLAUDIA MERCEDES  </t>
  </si>
  <si>
    <t>29655280</t>
  </si>
  <si>
    <t xml:space="preserve">MELBA MARGOT  </t>
  </si>
  <si>
    <t>41220039</t>
  </si>
  <si>
    <t xml:space="preserve">OSWALDO LINO  </t>
  </si>
  <si>
    <t>42580135</t>
  </si>
  <si>
    <t xml:space="preserve">GLICERIA MARITZHA  </t>
  </si>
  <si>
    <t>01334336</t>
  </si>
  <si>
    <t xml:space="preserve">ALFREDO ROEL  </t>
  </si>
  <si>
    <t>41223216</t>
  </si>
  <si>
    <t xml:space="preserve">EDWIN ELVIO  </t>
  </si>
  <si>
    <t>41362680</t>
  </si>
  <si>
    <t xml:space="preserve">ERIKA PATRICIA  </t>
  </si>
  <si>
    <t>40491570</t>
  </si>
  <si>
    <t xml:space="preserve">LUIS SIMON  </t>
  </si>
  <si>
    <t>29481353</t>
  </si>
  <si>
    <t xml:space="preserve">EDWARD JOSAFAT  </t>
  </si>
  <si>
    <t>29590764</t>
  </si>
  <si>
    <t>YAMIL ROBERTO</t>
  </si>
  <si>
    <t>30423922</t>
  </si>
  <si>
    <t>JACKELINE MARIAELA</t>
  </si>
  <si>
    <t>29676839</t>
  </si>
  <si>
    <t xml:space="preserve">ROSALBA </t>
  </si>
  <si>
    <t>29415090</t>
  </si>
  <si>
    <t>42913999</t>
  </si>
  <si>
    <t xml:space="preserve">BARZOLA </t>
  </si>
  <si>
    <t>40471675</t>
  </si>
  <si>
    <t xml:space="preserve"> ESCOBAR</t>
  </si>
  <si>
    <t>28312410</t>
  </si>
  <si>
    <t>SANDRO ALBERTO</t>
  </si>
  <si>
    <t>28291347</t>
  </si>
  <si>
    <t>10152979</t>
  </si>
  <si>
    <t>JAULES</t>
  </si>
  <si>
    <t>28307555</t>
  </si>
  <si>
    <t xml:space="preserve">UNTIVEROS </t>
  </si>
  <si>
    <t>28308611</t>
  </si>
  <si>
    <t>YEREN VALENCIA CARMEN LUISA</t>
  </si>
  <si>
    <t>21871552</t>
  </si>
  <si>
    <t>SERVICIO DE ENFERMERIA EN CENTRO QUIRURGICO Y  RECUPERACION</t>
  </si>
  <si>
    <t xml:space="preserve">LOURDES VICTORIA  </t>
  </si>
  <si>
    <t>28291748</t>
  </si>
  <si>
    <t>UNIDAD DE SALUD PUBLICA</t>
  </si>
  <si>
    <t xml:space="preserve">ANTONIA ANGELICA  </t>
  </si>
  <si>
    <t>28222930</t>
  </si>
  <si>
    <t xml:space="preserve">KATIA MARGOTH  </t>
  </si>
  <si>
    <t>28237363</t>
  </si>
  <si>
    <t xml:space="preserve">LUZ MIRIAM  </t>
  </si>
  <si>
    <t>28268650</t>
  </si>
  <si>
    <t xml:space="preserve">LILY MARITZA  </t>
  </si>
  <si>
    <t>40793858</t>
  </si>
  <si>
    <t>SERVICIO DE ENFERMERIA EN  NEONATOLOGIA</t>
  </si>
  <si>
    <t xml:space="preserve">GLADYS   </t>
  </si>
  <si>
    <t>28291349</t>
  </si>
  <si>
    <t xml:space="preserve">ELY GUISELA  </t>
  </si>
  <si>
    <t>21493958</t>
  </si>
  <si>
    <t>AUCCAPUCLLA</t>
  </si>
  <si>
    <t xml:space="preserve">MILLCCAMI CIRILA  </t>
  </si>
  <si>
    <t>28297662</t>
  </si>
  <si>
    <t xml:space="preserve">JUVENAL   </t>
  </si>
  <si>
    <t>28312692</t>
  </si>
  <si>
    <t>SERVICIO DE ENFERMERIA EN  MEDICINA Y ESPECIALIDADES</t>
  </si>
  <si>
    <t xml:space="preserve">DINA YSABEL  </t>
  </si>
  <si>
    <t>40121142</t>
  </si>
  <si>
    <t xml:space="preserve">JULIA ROSARIO  </t>
  </si>
  <si>
    <t>06033964</t>
  </si>
  <si>
    <t>LECHE</t>
  </si>
  <si>
    <t xml:space="preserve">REYNA   </t>
  </si>
  <si>
    <t>40788153</t>
  </si>
  <si>
    <t xml:space="preserve">FREDY   </t>
  </si>
  <si>
    <t>28273971</t>
  </si>
  <si>
    <t xml:space="preserve">GIOVANNI GUILLERMO  </t>
  </si>
  <si>
    <t>28250979</t>
  </si>
  <si>
    <t xml:space="preserve">UNIDAD DE SEGUROS </t>
  </si>
  <si>
    <t xml:space="preserve">ZULY MARIBEL  </t>
  </si>
  <si>
    <t>28306363</t>
  </si>
  <si>
    <t xml:space="preserve">ODILIA   </t>
  </si>
  <si>
    <t>28266573</t>
  </si>
  <si>
    <t xml:space="preserve">LEOFRUNA SONIA  </t>
  </si>
  <si>
    <t>28270989</t>
  </si>
  <si>
    <t xml:space="preserve">ROSA MARUJA  </t>
  </si>
  <si>
    <t>28298316</t>
  </si>
  <si>
    <t xml:space="preserve">VLADIMIR   </t>
  </si>
  <si>
    <t>40738036</t>
  </si>
  <si>
    <t>P.S. SONCONCHE</t>
  </si>
  <si>
    <t xml:space="preserve">ZOSIMO   </t>
  </si>
  <si>
    <t>80613466</t>
  </si>
  <si>
    <t>HOSPITAL APOYO PUQUIO</t>
  </si>
  <si>
    <t xml:space="preserve">JIMMY FRANZ  </t>
  </si>
  <si>
    <t>41276372</t>
  </si>
  <si>
    <t>C.S. SANTA FILOMENA</t>
  </si>
  <si>
    <t xml:space="preserve">NANCY GLADYS  </t>
  </si>
  <si>
    <t>21480835</t>
  </si>
  <si>
    <t>P.S. PAMPAMARCA CORACORA</t>
  </si>
  <si>
    <t xml:space="preserve">LISBET   </t>
  </si>
  <si>
    <t>44837734</t>
  </si>
  <si>
    <t xml:space="preserve">SELMA LISSET  </t>
  </si>
  <si>
    <t>41483967</t>
  </si>
  <si>
    <t>P.S. HUANACCMARCA ALTA</t>
  </si>
  <si>
    <t xml:space="preserve">GLORIA   </t>
  </si>
  <si>
    <t>41692057</t>
  </si>
  <si>
    <t>C.S. ANDMARCA</t>
  </si>
  <si>
    <t xml:space="preserve">JOSE NILTON  </t>
  </si>
  <si>
    <t>21528119</t>
  </si>
  <si>
    <t>P.S. TACALLA</t>
  </si>
  <si>
    <t xml:space="preserve">EDWIN   </t>
  </si>
  <si>
    <t>40157322</t>
  </si>
  <si>
    <t>P.S. ANISO</t>
  </si>
  <si>
    <t xml:space="preserve">HERNAN SABINO  </t>
  </si>
  <si>
    <t>09952287</t>
  </si>
  <si>
    <t>VILCAMASCO</t>
  </si>
  <si>
    <t>28483254</t>
  </si>
  <si>
    <t>P.S. SAN MARTIN DE PALLCCA</t>
  </si>
  <si>
    <t xml:space="preserve">CARMEN VILMA  </t>
  </si>
  <si>
    <t>41360478</t>
  </si>
  <si>
    <t xml:space="preserve">DANITZA INDIRA  </t>
  </si>
  <si>
    <t>40566421</t>
  </si>
  <si>
    <t>C.S. CABANA SUR</t>
  </si>
  <si>
    <t xml:space="preserve">NOEMI   </t>
  </si>
  <si>
    <t>07487425</t>
  </si>
  <si>
    <t xml:space="preserve">FORTUNATO   </t>
  </si>
  <si>
    <t>10453001</t>
  </si>
  <si>
    <t xml:space="preserve">PABLO CESAR  </t>
  </si>
  <si>
    <t>40638931</t>
  </si>
  <si>
    <t>P.S. SAN ISIDRO DE TOTORA</t>
  </si>
  <si>
    <t xml:space="preserve">SILVIA ROSARIO  </t>
  </si>
  <si>
    <t>41071425</t>
  </si>
  <si>
    <t xml:space="preserve">YOMAR REMO  </t>
  </si>
  <si>
    <t>40455968</t>
  </si>
  <si>
    <t xml:space="preserve">JOSUE WALBER  </t>
  </si>
  <si>
    <t>42445837</t>
  </si>
  <si>
    <t xml:space="preserve">ROCIO LETICIA  </t>
  </si>
  <si>
    <t>42591751</t>
  </si>
  <si>
    <t xml:space="preserve">TANIA MARGOT  </t>
  </si>
  <si>
    <t>21542734</t>
  </si>
  <si>
    <t>C.S. LARAMATE</t>
  </si>
  <si>
    <t xml:space="preserve">MARIA VALOIS  </t>
  </si>
  <si>
    <t>21536174</t>
  </si>
  <si>
    <t xml:space="preserve">VANESSA   </t>
  </si>
  <si>
    <t>28306887</t>
  </si>
  <si>
    <t>C.S. LUCANAS</t>
  </si>
  <si>
    <t xml:space="preserve">BENEDICTA MODESTA  </t>
  </si>
  <si>
    <t>40538567</t>
  </si>
  <si>
    <t xml:space="preserve">LUZ MARITA  </t>
  </si>
  <si>
    <t>22288984</t>
  </si>
  <si>
    <t>P.S. SANTA ANA DE AUCARA</t>
  </si>
  <si>
    <t xml:space="preserve">MAGDALENA   </t>
  </si>
  <si>
    <t>28445289</t>
  </si>
  <si>
    <t xml:space="preserve">ELBER   </t>
  </si>
  <si>
    <t>42123977</t>
  </si>
  <si>
    <t>P.S. NEGRO MAYO</t>
  </si>
  <si>
    <t xml:space="preserve">CANDELARIA   </t>
  </si>
  <si>
    <t>21566361</t>
  </si>
  <si>
    <t>C.S. CHIPAO</t>
  </si>
  <si>
    <t xml:space="preserve">JOSE AUGUSTO  </t>
  </si>
  <si>
    <t>21440227</t>
  </si>
  <si>
    <t>P.S. SANTA ROSA DE COCHAS</t>
  </si>
  <si>
    <t>ALCCAHUAMAN</t>
  </si>
  <si>
    <t xml:space="preserve">REYNEL   </t>
  </si>
  <si>
    <t>41567286</t>
  </si>
  <si>
    <t>C.S. HUANCAPI</t>
  </si>
  <si>
    <t xml:space="preserve">EFRAIN   </t>
  </si>
  <si>
    <t>28317512</t>
  </si>
  <si>
    <t xml:space="preserve">PEDRO PABLO  </t>
  </si>
  <si>
    <t>21420886</t>
  </si>
  <si>
    <t xml:space="preserve">SUSAN JEANETTE  </t>
  </si>
  <si>
    <t>21521667</t>
  </si>
  <si>
    <t>P.S. PAICO</t>
  </si>
  <si>
    <t>APAHUASCO</t>
  </si>
  <si>
    <t xml:space="preserve">MARTIN   </t>
  </si>
  <si>
    <t>22293007</t>
  </si>
  <si>
    <t>P.S. LUCANAMARCA</t>
  </si>
  <si>
    <t xml:space="preserve">NIDIA VILMA  </t>
  </si>
  <si>
    <t>80549825</t>
  </si>
  <si>
    <t>C.S. VISCHONGO</t>
  </si>
  <si>
    <t xml:space="preserve">FELIX FERNANDO  </t>
  </si>
  <si>
    <t>40044822</t>
  </si>
  <si>
    <t xml:space="preserve">RAFAEL   </t>
  </si>
  <si>
    <t>21401028</t>
  </si>
  <si>
    <t>P.S. CONCEPCION</t>
  </si>
  <si>
    <t xml:space="preserve">ALEJANDRO   </t>
  </si>
  <si>
    <t>40858238</t>
  </si>
  <si>
    <t>P.S. TAULLI</t>
  </si>
  <si>
    <t xml:space="preserve">MARCELINO ANTONIO  </t>
  </si>
  <si>
    <t>28226810</t>
  </si>
  <si>
    <t>C.S. PAMPA CANGALLO</t>
  </si>
  <si>
    <t>28317410</t>
  </si>
  <si>
    <t>P.S. MANCHIRI</t>
  </si>
  <si>
    <t xml:space="preserve">YULISSA FIORELLA  </t>
  </si>
  <si>
    <t>42004134</t>
  </si>
  <si>
    <t>P.S. TINCA</t>
  </si>
  <si>
    <t>CCAYO</t>
  </si>
  <si>
    <t>IPURRE</t>
  </si>
  <si>
    <t xml:space="preserve">DINA   </t>
  </si>
  <si>
    <t>45672041</t>
  </si>
  <si>
    <t>C.S. QUEROBAMBA</t>
  </si>
  <si>
    <t>CCENTA</t>
  </si>
  <si>
    <t xml:space="preserve">AMERICO   </t>
  </si>
  <si>
    <t>40740998</t>
  </si>
  <si>
    <t xml:space="preserve">MERCEDES   </t>
  </si>
  <si>
    <t>28316007</t>
  </si>
  <si>
    <t xml:space="preserve">ALEJANDRINA   </t>
  </si>
  <si>
    <t>40126697</t>
  </si>
  <si>
    <t>P.S. HUANCARUCMA</t>
  </si>
  <si>
    <t xml:space="preserve">RUTH   </t>
  </si>
  <si>
    <t>28300360</t>
  </si>
  <si>
    <t>P.S. HUAMANQUIQUIA</t>
  </si>
  <si>
    <t xml:space="preserve">WILBERT FELIX  </t>
  </si>
  <si>
    <t>00520393</t>
  </si>
  <si>
    <t xml:space="preserve">ISIDRO INDALESIO  </t>
  </si>
  <si>
    <t>28459517</t>
  </si>
  <si>
    <t>CONDEÑA</t>
  </si>
  <si>
    <t xml:space="preserve">RICHARD LUIS  </t>
  </si>
  <si>
    <t>42561892</t>
  </si>
  <si>
    <t>C.S. VILCASHUAMAN</t>
  </si>
  <si>
    <t xml:space="preserve">CARLA SOFIA  </t>
  </si>
  <si>
    <t>41058646</t>
  </si>
  <si>
    <t>P.S. UMASI</t>
  </si>
  <si>
    <t xml:space="preserve">DELFIN   </t>
  </si>
  <si>
    <t>29081975</t>
  </si>
  <si>
    <t>P.S. POMACOCHA</t>
  </si>
  <si>
    <t xml:space="preserve">MARGARITA   </t>
  </si>
  <si>
    <t>28473886</t>
  </si>
  <si>
    <t xml:space="preserve">MERY   </t>
  </si>
  <si>
    <t>21546447</t>
  </si>
  <si>
    <t xml:space="preserve">MARY LUZ  </t>
  </si>
  <si>
    <t>28303760</t>
  </si>
  <si>
    <t xml:space="preserve">MELITZA ERIKA  </t>
  </si>
  <si>
    <t>42939052</t>
  </si>
  <si>
    <t>P.S. SATICA</t>
  </si>
  <si>
    <t>LERJOS</t>
  </si>
  <si>
    <t xml:space="preserve">ANTONIO   </t>
  </si>
  <si>
    <t>29082790</t>
  </si>
  <si>
    <t xml:space="preserve">NILO   </t>
  </si>
  <si>
    <t>28447988</t>
  </si>
  <si>
    <t>P.S. SARHUA</t>
  </si>
  <si>
    <t>FELICES</t>
  </si>
  <si>
    <t xml:space="preserve">ESTEBAN DIONICIO  </t>
  </si>
  <si>
    <t>80610166</t>
  </si>
  <si>
    <t xml:space="preserve">CIRILO ADRIAN  </t>
  </si>
  <si>
    <t>29116453</t>
  </si>
  <si>
    <t>C.S. POMABAMBA</t>
  </si>
  <si>
    <t xml:space="preserve">JIMMY EDGARDO  </t>
  </si>
  <si>
    <t>21476884</t>
  </si>
  <si>
    <t>SIVIRUERO</t>
  </si>
  <si>
    <t xml:space="preserve">EDUARDO JOSE  </t>
  </si>
  <si>
    <t>21539543</t>
  </si>
  <si>
    <t>SERVELEON</t>
  </si>
  <si>
    <t xml:space="preserve">AIDA MIRYAM  </t>
  </si>
  <si>
    <t>21465579</t>
  </si>
  <si>
    <t>P.S. CARAMPA</t>
  </si>
  <si>
    <t xml:space="preserve">MARIA ISABEL  </t>
  </si>
  <si>
    <t>28286481</t>
  </si>
  <si>
    <t>P.S. CARHUANCA</t>
  </si>
  <si>
    <t xml:space="preserve">MIGUEL   </t>
  </si>
  <si>
    <t>28244144</t>
  </si>
  <si>
    <t xml:space="preserve">CARLOS   </t>
  </si>
  <si>
    <t>21556187</t>
  </si>
  <si>
    <t xml:space="preserve">ELSI YUDITH  </t>
  </si>
  <si>
    <t>42322492</t>
  </si>
  <si>
    <t xml:space="preserve">SABINO   </t>
  </si>
  <si>
    <t>25835684</t>
  </si>
  <si>
    <t xml:space="preserve">NANCY HERLINDA  </t>
  </si>
  <si>
    <t>40453774</t>
  </si>
  <si>
    <t>P.S. TOMANGA</t>
  </si>
  <si>
    <t xml:space="preserve">IDALU LILA  </t>
  </si>
  <si>
    <t>43480481</t>
  </si>
  <si>
    <t>21545003</t>
  </si>
  <si>
    <t xml:space="preserve">ANDRES ALEJANDRO  </t>
  </si>
  <si>
    <t>21541669</t>
  </si>
  <si>
    <t xml:space="preserve">ESPIRITU EPIFANIO  </t>
  </si>
  <si>
    <t>28226887</t>
  </si>
  <si>
    <t>P.S. RACCAYA</t>
  </si>
  <si>
    <t xml:space="preserve">GRIMALDO   </t>
  </si>
  <si>
    <t>40871896</t>
  </si>
  <si>
    <t xml:space="preserve">LIBERIO   </t>
  </si>
  <si>
    <t>45476633</t>
  </si>
  <si>
    <t xml:space="preserve">URCISINO   </t>
  </si>
  <si>
    <t>29082205</t>
  </si>
  <si>
    <t>HUAMANÑAUPA</t>
  </si>
  <si>
    <t xml:space="preserve">VICTORIA MARIBEL  </t>
  </si>
  <si>
    <t>29082204</t>
  </si>
  <si>
    <t xml:space="preserve">MARITZA   </t>
  </si>
  <si>
    <t>40047446</t>
  </si>
  <si>
    <t xml:space="preserve">VLADIMIR FERNANDO  </t>
  </si>
  <si>
    <t>24002917</t>
  </si>
  <si>
    <t>C.S. HUANCASANCOS</t>
  </si>
  <si>
    <t xml:space="preserve">RONY ALEJANDRO  </t>
  </si>
  <si>
    <t>21536723</t>
  </si>
  <si>
    <t>TUCTA</t>
  </si>
  <si>
    <t xml:space="preserve">IRMA   </t>
  </si>
  <si>
    <t>21000181</t>
  </si>
  <si>
    <t xml:space="preserve">CESAR   </t>
  </si>
  <si>
    <t>28243533</t>
  </si>
  <si>
    <t xml:space="preserve">MIGUEL ANGEL  </t>
  </si>
  <si>
    <t>28303687</t>
  </si>
  <si>
    <t>P.S. PACCHAHUALLHUA</t>
  </si>
  <si>
    <t xml:space="preserve">JORGE BELTRAN  </t>
  </si>
  <si>
    <t>28313522</t>
  </si>
  <si>
    <t xml:space="preserve">MARIA JESUS  </t>
  </si>
  <si>
    <t>28268533</t>
  </si>
  <si>
    <t>P.S. CANCHA CANCHA</t>
  </si>
  <si>
    <t>28228111</t>
  </si>
  <si>
    <t xml:space="preserve">DONATO   </t>
  </si>
  <si>
    <t>40607480</t>
  </si>
  <si>
    <t xml:space="preserve">MAXIMIANO FELIX  </t>
  </si>
  <si>
    <t>28276566</t>
  </si>
  <si>
    <t xml:space="preserve">FREDI JOPERTINO  </t>
  </si>
  <si>
    <t>09950889</t>
  </si>
  <si>
    <t xml:space="preserve">JAVIER   </t>
  </si>
  <si>
    <t>28313679</t>
  </si>
  <si>
    <t xml:space="preserve">ENEYDA   </t>
  </si>
  <si>
    <t>41072617</t>
  </si>
  <si>
    <t xml:space="preserve">JULIO CESAR  </t>
  </si>
  <si>
    <t>28294647</t>
  </si>
  <si>
    <t xml:space="preserve">HAYDEE   </t>
  </si>
  <si>
    <t>28306938</t>
  </si>
  <si>
    <t xml:space="preserve">JENNY RAQUEL  </t>
  </si>
  <si>
    <t>41153370</t>
  </si>
  <si>
    <t xml:space="preserve">CELIA   </t>
  </si>
  <si>
    <t>40582424</t>
  </si>
  <si>
    <t>P.S. SACSAMARCA</t>
  </si>
  <si>
    <t xml:space="preserve">ROXANA MAGNOLIA  </t>
  </si>
  <si>
    <t>21555370</t>
  </si>
  <si>
    <t>C.S. CANARIA</t>
  </si>
  <si>
    <t xml:space="preserve">ROBINSON   </t>
  </si>
  <si>
    <t>42462988</t>
  </si>
  <si>
    <t>P.S. LARCAY</t>
  </si>
  <si>
    <t xml:space="preserve">JUAN JOSE  </t>
  </si>
  <si>
    <t>28850395</t>
  </si>
  <si>
    <t>10030409</t>
  </si>
  <si>
    <t xml:space="preserve">DANIEL DAMASO  </t>
  </si>
  <si>
    <t>21536681</t>
  </si>
  <si>
    <t>P.S. SIHUE</t>
  </si>
  <si>
    <t xml:space="preserve">EDGAR CEFERINO  </t>
  </si>
  <si>
    <t>28482022</t>
  </si>
  <si>
    <t xml:space="preserve">YONY SANDRO  </t>
  </si>
  <si>
    <t>28287252</t>
  </si>
  <si>
    <t xml:space="preserve">WILMER FREDY  </t>
  </si>
  <si>
    <t>41167436</t>
  </si>
  <si>
    <t xml:space="preserve">DARWIN MICHELL  </t>
  </si>
  <si>
    <t>P.S. HUARCAS</t>
  </si>
  <si>
    <t xml:space="preserve">WALTER   </t>
  </si>
  <si>
    <t>40450436</t>
  </si>
  <si>
    <t>C.S. CHUSCHI</t>
  </si>
  <si>
    <t xml:space="preserve">MARIBEL ZENIA  </t>
  </si>
  <si>
    <t>40829579</t>
  </si>
  <si>
    <t xml:space="preserve">JENNY   </t>
  </si>
  <si>
    <t>28314521</t>
  </si>
  <si>
    <t xml:space="preserve">VICTOR   </t>
  </si>
  <si>
    <t>29168217</t>
  </si>
  <si>
    <t xml:space="preserve">JOSE HOMERO  </t>
  </si>
  <si>
    <t>21471844</t>
  </si>
  <si>
    <t xml:space="preserve">AYDEE EMELY  </t>
  </si>
  <si>
    <t>40186987</t>
  </si>
  <si>
    <t xml:space="preserve">EDGAR   </t>
  </si>
  <si>
    <t>42721024</t>
  </si>
  <si>
    <t>P.S. HUACAÑA</t>
  </si>
  <si>
    <t xml:space="preserve">MACEDONIO   </t>
  </si>
  <si>
    <t>29160397</t>
  </si>
  <si>
    <t xml:space="preserve">SUSY MAGALY  </t>
  </si>
  <si>
    <t>07307367</t>
  </si>
  <si>
    <t xml:space="preserve">MANUEL   </t>
  </si>
  <si>
    <t>28313287</t>
  </si>
  <si>
    <t xml:space="preserve">EFRAIN IGNACIO  </t>
  </si>
  <si>
    <t>28224904</t>
  </si>
  <si>
    <t xml:space="preserve">VICTOR ANTONIO  </t>
  </si>
  <si>
    <t>28305313</t>
  </si>
  <si>
    <t xml:space="preserve">ELOY   </t>
  </si>
  <si>
    <t>28224953</t>
  </si>
  <si>
    <t xml:space="preserve">BELISARIO   </t>
  </si>
  <si>
    <t>40268495</t>
  </si>
  <si>
    <t>P.S. PORTA CRUZ</t>
  </si>
  <si>
    <t xml:space="preserve">LUCY JESICA  </t>
  </si>
  <si>
    <t>45270994</t>
  </si>
  <si>
    <t xml:space="preserve">SANDY LISETT  </t>
  </si>
  <si>
    <t>21869867</t>
  </si>
  <si>
    <t xml:space="preserve">MARIELA   </t>
  </si>
  <si>
    <t>44123194</t>
  </si>
  <si>
    <t>PS.SANSAYCCA</t>
  </si>
  <si>
    <t xml:space="preserve">YESSIKA POCHI  </t>
  </si>
  <si>
    <t>42037646</t>
  </si>
  <si>
    <t>HOSPITAL DE APOYO DE CORACORA</t>
  </si>
  <si>
    <t xml:space="preserve">CLAYDA KUSKA  </t>
  </si>
  <si>
    <t>40761190</t>
  </si>
  <si>
    <t>PS.CORCULLA</t>
  </si>
  <si>
    <t xml:space="preserve">ROXANA MARIANELA  </t>
  </si>
  <si>
    <t>43802513</t>
  </si>
  <si>
    <t>PS.CCALACCAPCHA</t>
  </si>
  <si>
    <t xml:space="preserve">JOSE MARCOS  </t>
  </si>
  <si>
    <t>29116496</t>
  </si>
  <si>
    <t xml:space="preserve">GRACIELA JULIANA  </t>
  </si>
  <si>
    <t>41347775</t>
  </si>
  <si>
    <t>CS.INCUYO</t>
  </si>
  <si>
    <t xml:space="preserve">VICTOR SERGIO  </t>
  </si>
  <si>
    <t>29453652</t>
  </si>
  <si>
    <t>PS.SAN MARCOS</t>
  </si>
  <si>
    <t xml:space="preserve">ROSARIO EDITH  </t>
  </si>
  <si>
    <t>28999657</t>
  </si>
  <si>
    <t>CS.PAUSA</t>
  </si>
  <si>
    <t>ILAVE</t>
  </si>
  <si>
    <t xml:space="preserve">HILDA YENI  </t>
  </si>
  <si>
    <t>10328233</t>
  </si>
  <si>
    <t>PS.RIVACAICO</t>
  </si>
  <si>
    <t xml:space="preserve">EVELYN LOURDES  </t>
  </si>
  <si>
    <t>41237864</t>
  </si>
  <si>
    <t xml:space="preserve">BLAS JOSE  </t>
  </si>
  <si>
    <t>29116760</t>
  </si>
  <si>
    <t>PS.CONDORPAMPA</t>
  </si>
  <si>
    <t xml:space="preserve">SARITA MONICA  </t>
  </si>
  <si>
    <t>70434325</t>
  </si>
  <si>
    <t xml:space="preserve">FELICIANA OLGA  </t>
  </si>
  <si>
    <t>21463015</t>
  </si>
  <si>
    <t xml:space="preserve">ZARELA KATHERIN  </t>
  </si>
  <si>
    <t>40138074</t>
  </si>
  <si>
    <t>CS.OYOLO</t>
  </si>
  <si>
    <t xml:space="preserve">IVAN   </t>
  </si>
  <si>
    <t>40654706</t>
  </si>
  <si>
    <t xml:space="preserve">VICTORIA NICOLAZA  </t>
  </si>
  <si>
    <t>06635799</t>
  </si>
  <si>
    <t xml:space="preserve">LEONILA ERCILIA  </t>
  </si>
  <si>
    <t>28261143</t>
  </si>
  <si>
    <t xml:space="preserve">JULIAN GALINDO  </t>
  </si>
  <si>
    <t>40794209</t>
  </si>
  <si>
    <t xml:space="preserve">BLANCA   </t>
  </si>
  <si>
    <t>09633553</t>
  </si>
  <si>
    <t>CS.PACAPAUSA</t>
  </si>
  <si>
    <t xml:space="preserve">AGUSTIN EMILIANO  </t>
  </si>
  <si>
    <t>29299385</t>
  </si>
  <si>
    <t>PS.CALPAMAYO</t>
  </si>
  <si>
    <t xml:space="preserve">GREGORIO   </t>
  </si>
  <si>
    <t>08753073</t>
  </si>
  <si>
    <t>SEDE RED HUANTA</t>
  </si>
  <si>
    <t xml:space="preserve">ARACELY YULI  </t>
  </si>
  <si>
    <t>28576708</t>
  </si>
  <si>
    <t>HOSP. HUANTA</t>
  </si>
  <si>
    <t>28600762</t>
  </si>
  <si>
    <t xml:space="preserve">SONIA   </t>
  </si>
  <si>
    <t>28292399</t>
  </si>
  <si>
    <t xml:space="preserve">EDITH NANCY  </t>
  </si>
  <si>
    <t>41331347</t>
  </si>
  <si>
    <t xml:space="preserve">MARGOT   </t>
  </si>
  <si>
    <t>28299510</t>
  </si>
  <si>
    <t xml:space="preserve">ROCIO YELENA  </t>
  </si>
  <si>
    <t>41296897</t>
  </si>
  <si>
    <t>28601194</t>
  </si>
  <si>
    <t xml:space="preserve">JOHAN   </t>
  </si>
  <si>
    <t>28604738</t>
  </si>
  <si>
    <t xml:space="preserve">ELSA   </t>
  </si>
  <si>
    <t>28602633</t>
  </si>
  <si>
    <t xml:space="preserve">RAIDA   </t>
  </si>
  <si>
    <t>41425452</t>
  </si>
  <si>
    <t>SINCHITULLO</t>
  </si>
  <si>
    <t xml:space="preserve">ALEJANDRA   </t>
  </si>
  <si>
    <t>09327746</t>
  </si>
  <si>
    <t xml:space="preserve">NIBIA   </t>
  </si>
  <si>
    <t>40124371</t>
  </si>
  <si>
    <t xml:space="preserve">MARILU   </t>
  </si>
  <si>
    <t>28588230</t>
  </si>
  <si>
    <t>P.S. CARHUAHURAN</t>
  </si>
  <si>
    <t xml:space="preserve">JOEL   </t>
  </si>
  <si>
    <t>28272379</t>
  </si>
  <si>
    <t>C.S. SAN JOSE DE SECCE</t>
  </si>
  <si>
    <t xml:space="preserve">GLADYS MARIA  </t>
  </si>
  <si>
    <t>41480644</t>
  </si>
  <si>
    <t xml:space="preserve">ISAIAS   </t>
  </si>
  <si>
    <t>80043075</t>
  </si>
  <si>
    <t>P.S. HUAYNACANCHA</t>
  </si>
  <si>
    <t xml:space="preserve">YENY   </t>
  </si>
  <si>
    <t>28604408</t>
  </si>
  <si>
    <t xml:space="preserve">ELVA   </t>
  </si>
  <si>
    <t>28282678</t>
  </si>
  <si>
    <t xml:space="preserve">MARISOL ROXANA  </t>
  </si>
  <si>
    <t>40148904</t>
  </si>
  <si>
    <t xml:space="preserve">EVER   </t>
  </si>
  <si>
    <t>42056957</t>
  </si>
  <si>
    <t xml:space="preserve">BETZABE   </t>
  </si>
  <si>
    <t>10723809</t>
  </si>
  <si>
    <t xml:space="preserve">JULIAN   </t>
  </si>
  <si>
    <t>80016949</t>
  </si>
  <si>
    <t xml:space="preserve">MILY EDITH  </t>
  </si>
  <si>
    <t>28573495</t>
  </si>
  <si>
    <t>C.S. HUAMANGUILLA</t>
  </si>
  <si>
    <t xml:space="preserve">HILDA   </t>
  </si>
  <si>
    <t>28595467</t>
  </si>
  <si>
    <t>P.S. VISCATAN</t>
  </si>
  <si>
    <t xml:space="preserve">SIXTO   </t>
  </si>
  <si>
    <t>28596672</t>
  </si>
  <si>
    <t xml:space="preserve">BORIS ANTONIO  </t>
  </si>
  <si>
    <t>28276795</t>
  </si>
  <si>
    <t xml:space="preserve">DIDIER   </t>
  </si>
  <si>
    <t>28296628</t>
  </si>
  <si>
    <t xml:space="preserve">GERMAN JAVIER  </t>
  </si>
  <si>
    <t>21550209</t>
  </si>
  <si>
    <t xml:space="preserve">SANDRO </t>
  </si>
  <si>
    <t>80059776</t>
  </si>
  <si>
    <t>P.S. MORRO DE ARICA</t>
  </si>
  <si>
    <t>HUAMANCULI</t>
  </si>
  <si>
    <t xml:space="preserve">EDGAR </t>
  </si>
  <si>
    <t>25704846</t>
  </si>
  <si>
    <t xml:space="preserve">RUTH </t>
  </si>
  <si>
    <t>28313029</t>
  </si>
  <si>
    <t>C.S. LICENCIADOS</t>
  </si>
  <si>
    <t xml:space="preserve">YESICA </t>
  </si>
  <si>
    <t>28306924</t>
  </si>
  <si>
    <t>21525104</t>
  </si>
  <si>
    <t>SATURNINA TEOFILA</t>
  </si>
  <si>
    <t>28603371</t>
  </si>
  <si>
    <t>CONGACHI</t>
  </si>
  <si>
    <t>ANTHONY DANNY</t>
  </si>
  <si>
    <t>80326482</t>
  </si>
  <si>
    <t>JUAN WALTER</t>
  </si>
  <si>
    <t>28273578</t>
  </si>
  <si>
    <t>41569618</t>
  </si>
  <si>
    <t>28316502</t>
  </si>
  <si>
    <t>28237136</t>
  </si>
  <si>
    <t>28303642</t>
  </si>
  <si>
    <t>P.S. LA COMPAÑIA</t>
  </si>
  <si>
    <t xml:space="preserve">MADELEINE </t>
  </si>
  <si>
    <t>28310126</t>
  </si>
  <si>
    <t>P.S. RANCHA</t>
  </si>
  <si>
    <t xml:space="preserve">MARTHA </t>
  </si>
  <si>
    <t>28211743</t>
  </si>
  <si>
    <t xml:space="preserve">LEONCIA </t>
  </si>
  <si>
    <t>28291367</t>
  </si>
  <si>
    <t>P.S. CCARHUACC LICAPA</t>
  </si>
  <si>
    <t xml:space="preserve">NOEMI </t>
  </si>
  <si>
    <t>40879928</t>
  </si>
  <si>
    <t>28310248</t>
  </si>
  <si>
    <t>LLALLI</t>
  </si>
  <si>
    <t xml:space="preserve">DINA </t>
  </si>
  <si>
    <t>28312791</t>
  </si>
  <si>
    <t>P.S. OCCOLLO</t>
  </si>
  <si>
    <t>22301835</t>
  </si>
  <si>
    <t>P.S. CCARHUACCOCCO</t>
  </si>
  <si>
    <t>ROCIO AMPARO</t>
  </si>
  <si>
    <t>44555265</t>
  </si>
  <si>
    <t>P.S. TUNSULLA OCCO</t>
  </si>
  <si>
    <t>GLORIA CARMELA</t>
  </si>
  <si>
    <t>28218817</t>
  </si>
  <si>
    <t>ENA LUZ</t>
  </si>
  <si>
    <t>21573372</t>
  </si>
  <si>
    <t>DIONISIO GERMAN</t>
  </si>
  <si>
    <t>28228008</t>
  </si>
  <si>
    <t>P.S. PUNKUPATA</t>
  </si>
  <si>
    <t>28300660</t>
  </si>
  <si>
    <t>P.S. CRUZ PAMPA</t>
  </si>
  <si>
    <t xml:space="preserve">ANGELICA </t>
  </si>
  <si>
    <t>28226495</t>
  </si>
  <si>
    <t>C.S. NAZARENAS</t>
  </si>
  <si>
    <t>LA CRUZ</t>
  </si>
  <si>
    <t>JESSICA ROCIO</t>
  </si>
  <si>
    <t>15738440</t>
  </si>
  <si>
    <t>P.S. MUYURINA</t>
  </si>
  <si>
    <t>ROSSELO</t>
  </si>
  <si>
    <t>41306868</t>
  </si>
  <si>
    <t>32862688</t>
  </si>
  <si>
    <t>28251477</t>
  </si>
  <si>
    <t xml:space="preserve">VIVHIAN </t>
  </si>
  <si>
    <t>28205040</t>
  </si>
  <si>
    <t>FRINE MELINA</t>
  </si>
  <si>
    <t>28216736</t>
  </si>
  <si>
    <t xml:space="preserve">MAURA </t>
  </si>
  <si>
    <t>41018689</t>
  </si>
  <si>
    <t>07490639</t>
  </si>
  <si>
    <t>P.S. CCARHUACCPAMPA</t>
  </si>
  <si>
    <t>40534048</t>
  </si>
  <si>
    <t xml:space="preserve">RAUL </t>
  </si>
  <si>
    <t>09919019</t>
  </si>
  <si>
    <t>JUAN ULISES</t>
  </si>
  <si>
    <t>28273559</t>
  </si>
  <si>
    <t>P.S. ÑAHUINPUQUIO</t>
  </si>
  <si>
    <t>CCAHUIN</t>
  </si>
  <si>
    <t>WILDER RAUL</t>
  </si>
  <si>
    <t>28314305</t>
  </si>
  <si>
    <t xml:space="preserve">OSMAR </t>
  </si>
  <si>
    <t>28313249</t>
  </si>
  <si>
    <t>28306895</t>
  </si>
  <si>
    <t xml:space="preserve">MARIELA </t>
  </si>
  <si>
    <t>43105278</t>
  </si>
  <si>
    <t>28269044</t>
  </si>
  <si>
    <t>28317028</t>
  </si>
  <si>
    <t>28268238</t>
  </si>
  <si>
    <t>JUDITH ELVIRA</t>
  </si>
  <si>
    <t>23857241</t>
  </si>
  <si>
    <t xml:space="preserve">MARTA </t>
  </si>
  <si>
    <t>21432856</t>
  </si>
  <si>
    <t xml:space="preserve">TANIA </t>
  </si>
  <si>
    <t>08172883</t>
  </si>
  <si>
    <t>23943179</t>
  </si>
  <si>
    <t>ENMA CARMEN</t>
  </si>
  <si>
    <t>28292243</t>
  </si>
  <si>
    <t xml:space="preserve">LEONOR </t>
  </si>
  <si>
    <t>24081747</t>
  </si>
  <si>
    <t>JANNIRA LUZ</t>
  </si>
  <si>
    <t>28306295</t>
  </si>
  <si>
    <t>P.S. MANZANAYOCC</t>
  </si>
  <si>
    <t xml:space="preserve">CELSA </t>
  </si>
  <si>
    <t>41159537</t>
  </si>
  <si>
    <t>LUCY JANET</t>
  </si>
  <si>
    <t>21563239</t>
  </si>
  <si>
    <t>P.S CHUNGUI</t>
  </si>
  <si>
    <t>OGOSI</t>
  </si>
  <si>
    <t>40997442</t>
  </si>
  <si>
    <t>C.S TAMBO</t>
  </si>
  <si>
    <t>ALFREDO ILIANOV</t>
  </si>
  <si>
    <t>40447139</t>
  </si>
  <si>
    <t>P.S NINABAMBA</t>
  </si>
  <si>
    <t xml:space="preserve">YULISA </t>
  </si>
  <si>
    <t>41283363</t>
  </si>
  <si>
    <t>HOSPITAL APOYO SAN MIGUEL</t>
  </si>
  <si>
    <t xml:space="preserve">RICHARDIT </t>
  </si>
  <si>
    <t>80370175</t>
  </si>
  <si>
    <t>P.S COCHAS</t>
  </si>
  <si>
    <t>VANIA ROSA</t>
  </si>
  <si>
    <t>80061049</t>
  </si>
  <si>
    <t>P.S OSNO</t>
  </si>
  <si>
    <t>GENESIS</t>
  </si>
  <si>
    <t>41241278</t>
  </si>
  <si>
    <t>28306969</t>
  </si>
  <si>
    <t>MIRIAM VICTORIA</t>
  </si>
  <si>
    <t>21139950</t>
  </si>
  <si>
    <t xml:space="preserve">OSCAR </t>
  </si>
  <si>
    <t>31189377</t>
  </si>
  <si>
    <t>RED SALUD SAN MIGUEL</t>
  </si>
  <si>
    <t>OSCAR WILDE</t>
  </si>
  <si>
    <t>42463322</t>
  </si>
  <si>
    <t>41955862</t>
  </si>
  <si>
    <t>SATURNINO HERNAN</t>
  </si>
  <si>
    <t>42364136</t>
  </si>
  <si>
    <t>EDITH MARITZA</t>
  </si>
  <si>
    <t>28297766</t>
  </si>
  <si>
    <t>NOEMI ELIZABETH</t>
  </si>
  <si>
    <t>28218371</t>
  </si>
  <si>
    <t>GAUDENCIO ALBINO</t>
  </si>
  <si>
    <t>29168557</t>
  </si>
  <si>
    <t>JUAN BETO</t>
  </si>
  <si>
    <t>28306658</t>
  </si>
  <si>
    <t xml:space="preserve">SABINA </t>
  </si>
  <si>
    <t>28274782</t>
  </si>
  <si>
    <t xml:space="preserve">ERNESTO </t>
  </si>
  <si>
    <t>28287820</t>
  </si>
  <si>
    <t xml:space="preserve">BERTHA </t>
  </si>
  <si>
    <t>28275897</t>
  </si>
  <si>
    <t>P.S  CHILCAS</t>
  </si>
  <si>
    <t xml:space="preserve">ELIZABETH </t>
  </si>
  <si>
    <t>40155158</t>
  </si>
  <si>
    <t>CHRISTIAN DANTE</t>
  </si>
  <si>
    <t>42507359</t>
  </si>
  <si>
    <t xml:space="preserve">ZAYDA </t>
  </si>
  <si>
    <t>10181529</t>
  </si>
  <si>
    <t>NILO VENANCIO</t>
  </si>
  <si>
    <t>40516414</t>
  </si>
  <si>
    <t xml:space="preserve">NORMA </t>
  </si>
  <si>
    <t>40118823</t>
  </si>
  <si>
    <t>HUAMANTINCO</t>
  </si>
  <si>
    <t>40622742</t>
  </si>
  <si>
    <t>42442319</t>
  </si>
  <si>
    <t>28284579</t>
  </si>
  <si>
    <t>PERCY RUDY</t>
  </si>
  <si>
    <t>42141734</t>
  </si>
  <si>
    <t>FREDY EDUARD</t>
  </si>
  <si>
    <t>41926308</t>
  </si>
  <si>
    <t>DAVID FEDERICO</t>
  </si>
  <si>
    <t>10635301</t>
  </si>
  <si>
    <t>SILVANA LUCIA</t>
  </si>
  <si>
    <t>43928670</t>
  </si>
  <si>
    <t xml:space="preserve">LUCIO </t>
  </si>
  <si>
    <t>40208009</t>
  </si>
  <si>
    <t xml:space="preserve">SERGIO </t>
  </si>
  <si>
    <t>40960900</t>
  </si>
  <si>
    <t xml:space="preserve">FLORAVEL </t>
  </si>
  <si>
    <t>41740173</t>
  </si>
  <si>
    <t>40504856</t>
  </si>
  <si>
    <t>MINARDO ALFONSO</t>
  </si>
  <si>
    <t>28223527</t>
  </si>
  <si>
    <t>28274630</t>
  </si>
  <si>
    <t>LUZ MABEL</t>
  </si>
  <si>
    <t>40802254</t>
  </si>
  <si>
    <t xml:space="preserve">IDA </t>
  </si>
  <si>
    <t>28714580</t>
  </si>
  <si>
    <t xml:space="preserve">PRUDENCIO </t>
  </si>
  <si>
    <t>28276573</t>
  </si>
  <si>
    <t>P.S. PATA PATA</t>
  </si>
  <si>
    <t>ABANTO URBINA MARGARITA</t>
  </si>
  <si>
    <t xml:space="preserve">URBINA </t>
  </si>
  <si>
    <t xml:space="preserve"> MARGARITA</t>
  </si>
  <si>
    <t>27071036</t>
  </si>
  <si>
    <t>HOSP. DE APOYO CELENDIN</t>
  </si>
  <si>
    <t xml:space="preserve">ALCANTARA </t>
  </si>
  <si>
    <t>MANUELA JACQUELINE</t>
  </si>
  <si>
    <t>40929507</t>
  </si>
  <si>
    <t xml:space="preserve">CASTAÑEDA </t>
  </si>
  <si>
    <t>41962038</t>
  </si>
  <si>
    <t>C.S. MAGNA VALLEJO</t>
  </si>
  <si>
    <t>SILVIA DELMY</t>
  </si>
  <si>
    <t>08546250</t>
  </si>
  <si>
    <t>P.S. SAMANACRUZ</t>
  </si>
  <si>
    <t xml:space="preserve">ALTAMIRANO </t>
  </si>
  <si>
    <t xml:space="preserve"> ELSA ELOINA</t>
  </si>
  <si>
    <t>26731173</t>
  </si>
  <si>
    <t xml:space="preserve">TISNADO </t>
  </si>
  <si>
    <t>BRIJIDA VERONICA</t>
  </si>
  <si>
    <t>18222580</t>
  </si>
  <si>
    <t>Sede Red Contumaza</t>
  </si>
  <si>
    <t>18165151</t>
  </si>
  <si>
    <t xml:space="preserve">ALVAREZ </t>
  </si>
  <si>
    <t>40980987</t>
  </si>
  <si>
    <t>C.S. SAN JUAN</t>
  </si>
  <si>
    <t xml:space="preserve">ARANA </t>
  </si>
  <si>
    <t xml:space="preserve">QUIROZ </t>
  </si>
  <si>
    <t>VILMA SOCORRO</t>
  </si>
  <si>
    <t>26672079</t>
  </si>
  <si>
    <t xml:space="preserve">SALAZAR </t>
  </si>
  <si>
    <t>40645802</t>
  </si>
  <si>
    <t>Sede Red Celendín</t>
  </si>
  <si>
    <t xml:space="preserve">BARDALES </t>
  </si>
  <si>
    <t xml:space="preserve">BRIONES </t>
  </si>
  <si>
    <t>MARLENI ELIZABETH</t>
  </si>
  <si>
    <t>26688565</t>
  </si>
  <si>
    <t>P.S. CHUAD</t>
  </si>
  <si>
    <t xml:space="preserve">BECERRA </t>
  </si>
  <si>
    <t xml:space="preserve">SUAREZ </t>
  </si>
  <si>
    <t>MARCIA EDITH</t>
  </si>
  <si>
    <t>40842426</t>
  </si>
  <si>
    <t>P.S. CATAN - TANTARICA</t>
  </si>
  <si>
    <t xml:space="preserve">BOÑON </t>
  </si>
  <si>
    <t>26633012</t>
  </si>
  <si>
    <t>P.S. HUAMBOCANCHA ALTA</t>
  </si>
  <si>
    <t>BERTHA LUISA</t>
  </si>
  <si>
    <t>26694711</t>
  </si>
  <si>
    <t xml:space="preserve">BRINGAS </t>
  </si>
  <si>
    <t xml:space="preserve">GUILLEN </t>
  </si>
  <si>
    <t>41285761</t>
  </si>
  <si>
    <t xml:space="preserve">CUSMA </t>
  </si>
  <si>
    <t>CUSMA IDAMIA</t>
  </si>
  <si>
    <t>27370351</t>
  </si>
  <si>
    <t>P.S. LICLICONGA</t>
  </si>
  <si>
    <t>ELMER WILIAN</t>
  </si>
  <si>
    <t>19104232</t>
  </si>
  <si>
    <t>PATRICIA OLIVIA</t>
  </si>
  <si>
    <t>40198237</t>
  </si>
  <si>
    <t>HOSP. DE APOYO CAJABAMBA</t>
  </si>
  <si>
    <t xml:space="preserve">LLAJARUNA </t>
  </si>
  <si>
    <t>MARCELA INES</t>
  </si>
  <si>
    <t>18142100</t>
  </si>
  <si>
    <t>P.S. AGOCUCHO</t>
  </si>
  <si>
    <t xml:space="preserve">COTRINA </t>
  </si>
  <si>
    <t xml:space="preserve"> DORA</t>
  </si>
  <si>
    <t>26621572</t>
  </si>
  <si>
    <t>P.S. PISIC</t>
  </si>
  <si>
    <t>41709900</t>
  </si>
  <si>
    <t xml:space="preserve">CHUQUIVIGUEL </t>
  </si>
  <si>
    <t xml:space="preserve">BRICEÑO </t>
  </si>
  <si>
    <t>MARIA FELIPA</t>
  </si>
  <si>
    <t>26688283</t>
  </si>
  <si>
    <t>P.S. PAMPA LA CALZADA</t>
  </si>
  <si>
    <t xml:space="preserve">COBA </t>
  </si>
  <si>
    <t>27966202</t>
  </si>
  <si>
    <t>C.S. SAN MARCOS</t>
  </si>
  <si>
    <t xml:space="preserve"> MELENDEZ </t>
  </si>
  <si>
    <t>40418563</t>
  </si>
  <si>
    <t xml:space="preserve">AQUINO </t>
  </si>
  <si>
    <t>41475963</t>
  </si>
  <si>
    <t xml:space="preserve">CRISOLOGO </t>
  </si>
  <si>
    <t xml:space="preserve">CARRANZA </t>
  </si>
  <si>
    <t>LITA CENET</t>
  </si>
  <si>
    <t>26728485</t>
  </si>
  <si>
    <t>C.S. ENCAÑADA</t>
  </si>
  <si>
    <t>26705969</t>
  </si>
  <si>
    <t>C.S. CORTEGANA</t>
  </si>
  <si>
    <t xml:space="preserve">TERRONES </t>
  </si>
  <si>
    <t>HERIBERTO YDELSO</t>
  </si>
  <si>
    <t>44126644</t>
  </si>
  <si>
    <t>P.S. SAN BERNARDINO</t>
  </si>
  <si>
    <t xml:space="preserve">CUÑE </t>
  </si>
  <si>
    <t xml:space="preserve">HUANGAL </t>
  </si>
  <si>
    <t>19324646</t>
  </si>
  <si>
    <t xml:space="preserve"> MIRIAM NOEMI</t>
  </si>
  <si>
    <t>26706411</t>
  </si>
  <si>
    <t xml:space="preserve">CALLIRGOS </t>
  </si>
  <si>
    <t>26707299</t>
  </si>
  <si>
    <t>WILLIAN JESUS</t>
  </si>
  <si>
    <t>40666802</t>
  </si>
  <si>
    <t xml:space="preserve">MARIN </t>
  </si>
  <si>
    <t>MARGOT ELIZABETH</t>
  </si>
  <si>
    <t>41329470</t>
  </si>
  <si>
    <t>P.S. MATIBAMBA</t>
  </si>
  <si>
    <t>JOSE WILMER</t>
  </si>
  <si>
    <t>80117974</t>
  </si>
  <si>
    <t xml:space="preserve">ELERA </t>
  </si>
  <si>
    <t xml:space="preserve">RAZURI </t>
  </si>
  <si>
    <t>ROSALIA ESTEFANIA</t>
  </si>
  <si>
    <t>33431157</t>
  </si>
  <si>
    <t xml:space="preserve">ORMEÑO </t>
  </si>
  <si>
    <t>SULDEY LISSETE</t>
  </si>
  <si>
    <t>41339510</t>
  </si>
  <si>
    <t>C.S. MALCAS</t>
  </si>
  <si>
    <t>27421558</t>
  </si>
  <si>
    <t xml:space="preserve">ESTELA </t>
  </si>
  <si>
    <t>26694118</t>
  </si>
  <si>
    <t xml:space="preserve">PORTILLA </t>
  </si>
  <si>
    <t>18838691</t>
  </si>
  <si>
    <t>P.S. SAN JORGE</t>
  </si>
  <si>
    <t xml:space="preserve">FARROÑAN </t>
  </si>
  <si>
    <t>CLINT HARRY</t>
  </si>
  <si>
    <t>40059493</t>
  </si>
  <si>
    <t>P.S. RAMBRAN</t>
  </si>
  <si>
    <t>MARIA NICIDA</t>
  </si>
  <si>
    <t>42877446</t>
  </si>
  <si>
    <t xml:space="preserve">MONTENEGRO </t>
  </si>
  <si>
    <t>26602371</t>
  </si>
  <si>
    <t>C.S. LA FLORIDA</t>
  </si>
  <si>
    <t>ALICE ESTHER</t>
  </si>
  <si>
    <t>40690958</t>
  </si>
  <si>
    <t>P.S. VIGASPAMPA</t>
  </si>
  <si>
    <t>27066554</t>
  </si>
  <si>
    <t>P.S. SANTA CATALINA</t>
  </si>
  <si>
    <t xml:space="preserve">VALIENTE </t>
  </si>
  <si>
    <t>27153003</t>
  </si>
  <si>
    <t>C.S. NANCHOC</t>
  </si>
  <si>
    <t xml:space="preserve">ZELADA </t>
  </si>
  <si>
    <t>40613667</t>
  </si>
  <si>
    <t xml:space="preserve">GORDILLO </t>
  </si>
  <si>
    <t>MARCIA ROSA LIA</t>
  </si>
  <si>
    <t>03885418</t>
  </si>
  <si>
    <t>P.S. SANTA ROSA DE CRISNEJA</t>
  </si>
  <si>
    <t xml:space="preserve">GUARDADO </t>
  </si>
  <si>
    <t xml:space="preserve">ARAMBULO </t>
  </si>
  <si>
    <t>03370809</t>
  </si>
  <si>
    <t>P.S. HUANICO</t>
  </si>
  <si>
    <t>SUSY LADYDYANA</t>
  </si>
  <si>
    <t>41023713</t>
  </si>
  <si>
    <t>P.S. SAN JUAN DE LLUCHUBAMBA</t>
  </si>
  <si>
    <t>JESUS ARQUIMEDES</t>
  </si>
  <si>
    <t>40726327</t>
  </si>
  <si>
    <t xml:space="preserve">INTOR </t>
  </si>
  <si>
    <t>ZILA</t>
  </si>
  <si>
    <t>26717919</t>
  </si>
  <si>
    <t>Sede Red Cajamarca</t>
  </si>
  <si>
    <t xml:space="preserve">JAHUIRA </t>
  </si>
  <si>
    <t>GENOVEVA LIDIA</t>
  </si>
  <si>
    <t>01307710</t>
  </si>
  <si>
    <t xml:space="preserve">JAVE </t>
  </si>
  <si>
    <t>26729500</t>
  </si>
  <si>
    <t xml:space="preserve">GALVEZ </t>
  </si>
  <si>
    <t>18021284</t>
  </si>
  <si>
    <t xml:space="preserve">LARA </t>
  </si>
  <si>
    <t>LOURDES YADIRA</t>
  </si>
  <si>
    <t>41311775</t>
  </si>
  <si>
    <t>HOSP.DE AP CAJABAMBA</t>
  </si>
  <si>
    <t xml:space="preserve">LOYAGA </t>
  </si>
  <si>
    <t>18160515</t>
  </si>
  <si>
    <t xml:space="preserve">LOZANO </t>
  </si>
  <si>
    <t xml:space="preserve">ACOSTA </t>
  </si>
  <si>
    <t>32139397</t>
  </si>
  <si>
    <t>P.S. CANDEN</t>
  </si>
  <si>
    <t>UREÑA</t>
  </si>
  <si>
    <t>40597672</t>
  </si>
  <si>
    <t>P.S. SARIN</t>
  </si>
  <si>
    <t xml:space="preserve">MANTILLA </t>
  </si>
  <si>
    <t xml:space="preserve">REQUELME </t>
  </si>
  <si>
    <t>26613344</t>
  </si>
  <si>
    <t xml:space="preserve">MAS </t>
  </si>
  <si>
    <t>41693855</t>
  </si>
  <si>
    <t>C.S. HUAMBOCANCHA BAJA KM 3.5</t>
  </si>
  <si>
    <t xml:space="preserve">TAFUR </t>
  </si>
  <si>
    <t>SONIA KATIA</t>
  </si>
  <si>
    <t>41220047</t>
  </si>
  <si>
    <t>41308686</t>
  </si>
  <si>
    <t>P.S. PAMPA CUYOC</t>
  </si>
  <si>
    <t>NORMA TERESA</t>
  </si>
  <si>
    <t>27168354</t>
  </si>
  <si>
    <t xml:space="preserve">MARTEL </t>
  </si>
  <si>
    <t>40501696</t>
  </si>
  <si>
    <t xml:space="preserve">BRAVO </t>
  </si>
  <si>
    <t>17452058</t>
  </si>
  <si>
    <t>P.S. CALQUIS</t>
  </si>
  <si>
    <t xml:space="preserve">SERRANO </t>
  </si>
  <si>
    <t>JUANA DULFINA</t>
  </si>
  <si>
    <t>27989410</t>
  </si>
  <si>
    <t>C.S. DE APOYO CHILETE</t>
  </si>
  <si>
    <t xml:space="preserve">MIRANDA </t>
  </si>
  <si>
    <t>JOSUE OBETT</t>
  </si>
  <si>
    <t>40586798</t>
  </si>
  <si>
    <t>P.S. OXAMARCA</t>
  </si>
  <si>
    <t xml:space="preserve">ABANTO </t>
  </si>
  <si>
    <t>27067119</t>
  </si>
  <si>
    <t>C.S. CONTUMAZA</t>
  </si>
  <si>
    <t xml:space="preserve">NUREÑA </t>
  </si>
  <si>
    <t xml:space="preserve">PRETEL </t>
  </si>
  <si>
    <t>PRETEL AURORA</t>
  </si>
  <si>
    <t>27168411</t>
  </si>
  <si>
    <t xml:space="preserve">ORTIZ </t>
  </si>
  <si>
    <t xml:space="preserve">MARTOS </t>
  </si>
  <si>
    <t>DIANA MAGALI</t>
  </si>
  <si>
    <t>26732272</t>
  </si>
  <si>
    <t>C.S. LA TULPUNA</t>
  </si>
  <si>
    <t xml:space="preserve">IBAÑEZ </t>
  </si>
  <si>
    <t>26686265</t>
  </si>
  <si>
    <t xml:space="preserve">PAUCAR </t>
  </si>
  <si>
    <t>HILTON IVAN</t>
  </si>
  <si>
    <t>40810116</t>
  </si>
  <si>
    <t>C.S. ICHOCAN</t>
  </si>
  <si>
    <t xml:space="preserve">PERALES </t>
  </si>
  <si>
    <t>MIRIA MARILU</t>
  </si>
  <si>
    <t>40004280</t>
  </si>
  <si>
    <t>SEDE ADMINIST</t>
  </si>
  <si>
    <t xml:space="preserve">MENDIGURI </t>
  </si>
  <si>
    <t>29597021</t>
  </si>
  <si>
    <t>P.S. NITISUYO ALTO</t>
  </si>
  <si>
    <t xml:space="preserve">PIZARRO </t>
  </si>
  <si>
    <t>40239753</t>
  </si>
  <si>
    <t>P.S. ALGAMARCA</t>
  </si>
  <si>
    <t xml:space="preserve">POLO </t>
  </si>
  <si>
    <t>26932821</t>
  </si>
  <si>
    <t xml:space="preserve">ANTON </t>
  </si>
  <si>
    <t>00246699</t>
  </si>
  <si>
    <t>C.S. BAÑOS DEL INCA</t>
  </si>
  <si>
    <t>26714778</t>
  </si>
  <si>
    <t>IDELMA</t>
  </si>
  <si>
    <t>42183428</t>
  </si>
  <si>
    <t>P.S. SALACAT</t>
  </si>
  <si>
    <t>HILDA RAYDA</t>
  </si>
  <si>
    <t>19944369</t>
  </si>
  <si>
    <t>26706218</t>
  </si>
  <si>
    <t>P.S. MUYOC</t>
  </si>
  <si>
    <t xml:space="preserve">RAICO </t>
  </si>
  <si>
    <t>26729197</t>
  </si>
  <si>
    <t>P.S. CAJABAMBA</t>
  </si>
  <si>
    <t xml:space="preserve">MORENO </t>
  </si>
  <si>
    <t xml:space="preserve"> KIREY YAZMIN</t>
  </si>
  <si>
    <t>41531972</t>
  </si>
  <si>
    <t>JERONIMO DONATO</t>
  </si>
  <si>
    <t>21501998</t>
  </si>
  <si>
    <t xml:space="preserve">CHUNQUE </t>
  </si>
  <si>
    <t>18838892</t>
  </si>
  <si>
    <t>P.S. ATAHUALPA</t>
  </si>
  <si>
    <t xml:space="preserve">PALACIOS </t>
  </si>
  <si>
    <t>26619598</t>
  </si>
  <si>
    <t xml:space="preserve">RAVINES </t>
  </si>
  <si>
    <t xml:space="preserve">COBIAN </t>
  </si>
  <si>
    <t>ROSSANA DEL PILAR</t>
  </si>
  <si>
    <t>10536246</t>
  </si>
  <si>
    <t>Sede Red Cajabamba</t>
  </si>
  <si>
    <t xml:space="preserve">REBAZA </t>
  </si>
  <si>
    <t xml:space="preserve">ESQUEN </t>
  </si>
  <si>
    <t>40114129</t>
  </si>
  <si>
    <t>P.S. CATUDEN</t>
  </si>
  <si>
    <t xml:space="preserve">MESTANZA </t>
  </si>
  <si>
    <t>06089799</t>
  </si>
  <si>
    <t>HOSP. DE AP CELENDIN</t>
  </si>
  <si>
    <t>42110140</t>
  </si>
  <si>
    <t>P.S. JEREZ</t>
  </si>
  <si>
    <t>SANDRA YESENIA</t>
  </si>
  <si>
    <t>42214432</t>
  </si>
  <si>
    <t>P.S. CONDORMARCA</t>
  </si>
  <si>
    <t>MARIA FAUSTA</t>
  </si>
  <si>
    <t>27928706</t>
  </si>
  <si>
    <t xml:space="preserve">VILLAR </t>
  </si>
  <si>
    <t>ANA DE LOS ANGELES</t>
  </si>
  <si>
    <t>41909608</t>
  </si>
  <si>
    <t>C.S. CHILETE</t>
  </si>
  <si>
    <t xml:space="preserve">BAJONERO </t>
  </si>
  <si>
    <t>FELIPE CESAR</t>
  </si>
  <si>
    <t>09755336</t>
  </si>
  <si>
    <t>P.S. YAGEN</t>
  </si>
  <si>
    <t>MERLI ROSARIO</t>
  </si>
  <si>
    <t>45216938</t>
  </si>
  <si>
    <t>P.S. LLACANORA</t>
  </si>
  <si>
    <t>ROXANA NATALIE</t>
  </si>
  <si>
    <t>26715238</t>
  </si>
  <si>
    <t>C.S. JOSE SABOGAL</t>
  </si>
  <si>
    <t xml:space="preserve">SAAVEDRA </t>
  </si>
  <si>
    <t xml:space="preserve">MENDEZ </t>
  </si>
  <si>
    <t>SANTOS YSABEL</t>
  </si>
  <si>
    <t>18857327</t>
  </si>
  <si>
    <t>P.S. RAMOSCUCHO</t>
  </si>
  <si>
    <t>MILLER ELCIAS</t>
  </si>
  <si>
    <t>27081688</t>
  </si>
  <si>
    <t>C.S. MIGUEL IGLESIAS</t>
  </si>
  <si>
    <t xml:space="preserve"> MARY ALICIA</t>
  </si>
  <si>
    <t>32960146</t>
  </si>
  <si>
    <t>P.S. JAGUEY</t>
  </si>
  <si>
    <t>CARMEN LAURA</t>
  </si>
  <si>
    <t>32139102</t>
  </si>
  <si>
    <t xml:space="preserve">TORDOYA </t>
  </si>
  <si>
    <t>VICTORIA DE ALVARADO</t>
  </si>
  <si>
    <t>ROCIO LIZBETH</t>
  </si>
  <si>
    <t>26719771</t>
  </si>
  <si>
    <t>40112933</t>
  </si>
  <si>
    <t>P.S. COLCABAMBA</t>
  </si>
  <si>
    <t xml:space="preserve">TICLIA </t>
  </si>
  <si>
    <t>26959777</t>
  </si>
  <si>
    <t xml:space="preserve">TUEROS </t>
  </si>
  <si>
    <t>BRAULIO DAVID</t>
  </si>
  <si>
    <t>21522012</t>
  </si>
  <si>
    <t xml:space="preserve">ULLOA </t>
  </si>
  <si>
    <t>18213707</t>
  </si>
  <si>
    <t>P.S. AYLAMBO</t>
  </si>
  <si>
    <t xml:space="preserve">URTEAGA </t>
  </si>
  <si>
    <t>LYDIA ELIZABETH</t>
  </si>
  <si>
    <t>26621782</t>
  </si>
  <si>
    <t>LOURDES HERMILA</t>
  </si>
  <si>
    <t>26686619</t>
  </si>
  <si>
    <t xml:space="preserve">VARGAS </t>
  </si>
  <si>
    <t>KARINA EMILIA</t>
  </si>
  <si>
    <t>40222291</t>
  </si>
  <si>
    <t>P.S. TANON CAMPO ALEGRE</t>
  </si>
  <si>
    <t xml:space="preserve">GIL </t>
  </si>
  <si>
    <t>GUMERCINDO</t>
  </si>
  <si>
    <t>19321989</t>
  </si>
  <si>
    <t>SEDE ADM.</t>
  </si>
  <si>
    <t>KATHERINE ELIZABETH</t>
  </si>
  <si>
    <t>40528442</t>
  </si>
  <si>
    <t>P.S. PAY PAY</t>
  </si>
  <si>
    <t xml:space="preserve">COLLANTES </t>
  </si>
  <si>
    <t>JESSICA MARIELLA</t>
  </si>
  <si>
    <t>19333347</t>
  </si>
  <si>
    <t xml:space="preserve">CALLA </t>
  </si>
  <si>
    <t>26709663</t>
  </si>
  <si>
    <t>40562447</t>
  </si>
  <si>
    <t>P.S. SAN SILVESTRE DE COCHAN</t>
  </si>
  <si>
    <t xml:space="preserve">VERASTEGUI </t>
  </si>
  <si>
    <t xml:space="preserve">TANTA </t>
  </si>
  <si>
    <t>42212620</t>
  </si>
  <si>
    <t xml:space="preserve">VILLANUEVA </t>
  </si>
  <si>
    <t xml:space="preserve">VERGARA </t>
  </si>
  <si>
    <t>43873896</t>
  </si>
  <si>
    <t xml:space="preserve">VIZARRETA </t>
  </si>
  <si>
    <t>KAREN DEL ROSARIO</t>
  </si>
  <si>
    <t>44096915</t>
  </si>
  <si>
    <t xml:space="preserve">YZQUIERDO </t>
  </si>
  <si>
    <t>MARTHA NELIDA</t>
  </si>
  <si>
    <t>26692674</t>
  </si>
  <si>
    <t>C.S. MAGLLANAL</t>
  </si>
  <si>
    <t>27719694</t>
  </si>
  <si>
    <t>DISA JAEN</t>
  </si>
  <si>
    <t>16665409</t>
  </si>
  <si>
    <t>CARMEN CLEIDA</t>
  </si>
  <si>
    <t>40549196</t>
  </si>
  <si>
    <t>P.S. PERINGOS</t>
  </si>
  <si>
    <t xml:space="preserve">BRITO </t>
  </si>
  <si>
    <t xml:space="preserve"> GUERRERO </t>
  </si>
  <si>
    <t xml:space="preserve"> VITALIA</t>
  </si>
  <si>
    <t>27677203</t>
  </si>
  <si>
    <t>HOSP. SAN JAVIER BELLAVISTA</t>
  </si>
  <si>
    <t>JUAN FREDDY</t>
  </si>
  <si>
    <t>27734068</t>
  </si>
  <si>
    <t>C.S. MORRO SOLAR</t>
  </si>
  <si>
    <t>41314040</t>
  </si>
  <si>
    <t>C.S. CHUNCHUQUILLO</t>
  </si>
  <si>
    <t>FREDY ROGER</t>
  </si>
  <si>
    <t>40973708</t>
  </si>
  <si>
    <t>C.S. SAN IGNACIO</t>
  </si>
  <si>
    <t>40521694</t>
  </si>
  <si>
    <t xml:space="preserve"> GARRIDO </t>
  </si>
  <si>
    <t xml:space="preserve"> TEDDY ULISES</t>
  </si>
  <si>
    <t>17537643</t>
  </si>
  <si>
    <t>C.S.CHAMAYA</t>
  </si>
  <si>
    <t>GLORIA YOLANDA</t>
  </si>
  <si>
    <t>40209778</t>
  </si>
  <si>
    <t>C.S. SAN JOSE LOURDES</t>
  </si>
  <si>
    <t>CONNIE ESTHER</t>
  </si>
  <si>
    <t>40236086</t>
  </si>
  <si>
    <t>C.S.SAN IGNACIO</t>
  </si>
  <si>
    <t>27854600</t>
  </si>
  <si>
    <t>P.S. HUACO</t>
  </si>
  <si>
    <t>LELIS BENILDE</t>
  </si>
  <si>
    <t>41756301</t>
  </si>
  <si>
    <t>ARGENIS NEVECA</t>
  </si>
  <si>
    <t>27737216</t>
  </si>
  <si>
    <t>43066597</t>
  </si>
  <si>
    <t>C.S. CHIRINOS</t>
  </si>
  <si>
    <t>ANDRES AVELINO</t>
  </si>
  <si>
    <t>27856331</t>
  </si>
  <si>
    <t>C.S. CHURUYACU</t>
  </si>
  <si>
    <t>JEIMMY RUBI</t>
  </si>
  <si>
    <t>41964072</t>
  </si>
  <si>
    <t>HOSPITAL SAN JAVIER DE BELLAVISTA</t>
  </si>
  <si>
    <t>YAJAHYRA VANNESA</t>
  </si>
  <si>
    <t>40225330</t>
  </si>
  <si>
    <t>40637598</t>
  </si>
  <si>
    <t xml:space="preserve">LUZ JACKELINE </t>
  </si>
  <si>
    <t>40804929</t>
  </si>
  <si>
    <t>27735133</t>
  </si>
  <si>
    <t>C.S. CHAMBAMONTERA</t>
  </si>
  <si>
    <t xml:space="preserve">FERRER </t>
  </si>
  <si>
    <t xml:space="preserve"> MENDEZ </t>
  </si>
  <si>
    <t xml:space="preserve"> AIDA IRIS</t>
  </si>
  <si>
    <t>17847787</t>
  </si>
  <si>
    <t>C.S. PUERTO CIRUELO</t>
  </si>
  <si>
    <t>41314324</t>
  </si>
  <si>
    <t>C.S. ZAPOTAL</t>
  </si>
  <si>
    <t>WUILDA CONSUELO</t>
  </si>
  <si>
    <t>33593396</t>
  </si>
  <si>
    <t>C.S.MORRO SOLAR</t>
  </si>
  <si>
    <t>GIOVANNA YESENIA</t>
  </si>
  <si>
    <t>40703718</t>
  </si>
  <si>
    <t>C.S. COLASAY</t>
  </si>
  <si>
    <t>40457103</t>
  </si>
  <si>
    <t>CS. HUARANGO</t>
  </si>
  <si>
    <t>LUIS MATEO</t>
  </si>
  <si>
    <t>21493920</t>
  </si>
  <si>
    <t>PS  NUEVA ESPERANZA</t>
  </si>
  <si>
    <t>MARITZA NORMA</t>
  </si>
  <si>
    <t>27841285</t>
  </si>
  <si>
    <t>P.S. PAMPA VERDE</t>
  </si>
  <si>
    <t>JUANA DALINDA</t>
  </si>
  <si>
    <t>41113952</t>
  </si>
  <si>
    <t>C.S SAN FRANCISCO</t>
  </si>
  <si>
    <t>27434241</t>
  </si>
  <si>
    <t xml:space="preserve">JANINA </t>
  </si>
  <si>
    <t>40211723</t>
  </si>
  <si>
    <t>C.S. LAS PIRIAS DE CHIRINOS</t>
  </si>
  <si>
    <t>DORIS YOVANY</t>
  </si>
  <si>
    <t>40521653</t>
  </si>
  <si>
    <t>P.S. CHINCHIQUILLA</t>
  </si>
  <si>
    <t xml:space="preserve">HEREDIA </t>
  </si>
  <si>
    <t xml:space="preserve"> MONTENEGRO </t>
  </si>
  <si>
    <t>MERLITANIA</t>
  </si>
  <si>
    <t>27730954</t>
  </si>
  <si>
    <t>C.S.PUCARA</t>
  </si>
  <si>
    <t>CLARA ELIZABEHT</t>
  </si>
  <si>
    <t>40641970</t>
  </si>
  <si>
    <t>C.S. SAN JOSE DE LOURDES</t>
  </si>
  <si>
    <t>DALIA KATHELEN</t>
  </si>
  <si>
    <t>40168778</t>
  </si>
  <si>
    <t>C.S. BAJO IHUAMACA</t>
  </si>
  <si>
    <t>HUACHEZ</t>
  </si>
  <si>
    <t>SEGUNDO ANDRES</t>
  </si>
  <si>
    <t>42022492</t>
  </si>
  <si>
    <t>NORA OFELIA</t>
  </si>
  <si>
    <t>27851203</t>
  </si>
  <si>
    <t>P.S. SAN FRANCISCO  DE ASIS</t>
  </si>
  <si>
    <t>41299015</t>
  </si>
  <si>
    <t>C.S. PANCHIA</t>
  </si>
  <si>
    <t>ARLINDA</t>
  </si>
  <si>
    <t>40209482</t>
  </si>
  <si>
    <t>MARIA SILVESTRE</t>
  </si>
  <si>
    <t>27730668</t>
  </si>
  <si>
    <t>ENNITH SOFIA</t>
  </si>
  <si>
    <t>40576374</t>
  </si>
  <si>
    <t>C.S. FILA ALTA</t>
  </si>
  <si>
    <t>41087316</t>
  </si>
  <si>
    <t>C.S. LA COIPA</t>
  </si>
  <si>
    <t>NARVAIZA</t>
  </si>
  <si>
    <t>80413563</t>
  </si>
  <si>
    <t>40876927</t>
  </si>
  <si>
    <t>P.S. YANDILUZA</t>
  </si>
  <si>
    <t>42296809</t>
  </si>
  <si>
    <t>P.S. TAMBOA</t>
  </si>
  <si>
    <t>27746750</t>
  </si>
  <si>
    <t>MERCEDITA</t>
  </si>
  <si>
    <t>27722210</t>
  </si>
  <si>
    <t>SOLEDAD MARIBEL</t>
  </si>
  <si>
    <t>02879978</t>
  </si>
  <si>
    <t>C.S. NAMBALLE</t>
  </si>
  <si>
    <t>CURE</t>
  </si>
  <si>
    <t>40553404</t>
  </si>
  <si>
    <t>P.C. PACAY</t>
  </si>
  <si>
    <t>27845123</t>
  </si>
  <si>
    <t>P.S. CALABOZO</t>
  </si>
  <si>
    <t>OBDULIA WARMERY</t>
  </si>
  <si>
    <t>27841080</t>
  </si>
  <si>
    <t>EDIXON MANUEL</t>
  </si>
  <si>
    <t>41593505</t>
  </si>
  <si>
    <t>P.S. NUEVO TRUJILLO</t>
  </si>
  <si>
    <t xml:space="preserve"> CALLE</t>
  </si>
  <si>
    <t xml:space="preserve"> MARIA MAGDALENA</t>
  </si>
  <si>
    <t>40804928</t>
  </si>
  <si>
    <t>P.S. PUYAYA</t>
  </si>
  <si>
    <t>41609063</t>
  </si>
  <si>
    <t>ABENDAÑO BEATRIZ</t>
  </si>
  <si>
    <t>42149174</t>
  </si>
  <si>
    <t>C.S. EL PORVENIR DE HUARANGO</t>
  </si>
  <si>
    <t>41135382</t>
  </si>
  <si>
    <t>P.S. GRANADILLAS</t>
  </si>
  <si>
    <t>TOCTO CASTILLO GILMER</t>
  </si>
  <si>
    <t>P.S. IHUAMACA</t>
  </si>
  <si>
    <t>TOGAS</t>
  </si>
  <si>
    <t>SANTOS  VICTORINO</t>
  </si>
  <si>
    <t>27844422</t>
  </si>
  <si>
    <t>27858683</t>
  </si>
  <si>
    <t>PS SHUMBA ALTO</t>
  </si>
  <si>
    <t>JULISSA SEIBAD</t>
  </si>
  <si>
    <t>10161811</t>
  </si>
  <si>
    <t>P.S. PACAY</t>
  </si>
  <si>
    <t xml:space="preserve">VILLEGAS </t>
  </si>
  <si>
    <t xml:space="preserve"> ROSA ROSS MERY</t>
  </si>
  <si>
    <t>40813473</t>
  </si>
  <si>
    <t>ZAPATEL</t>
  </si>
  <si>
    <t>DIANA JUDITH</t>
  </si>
  <si>
    <t>27726869</t>
  </si>
  <si>
    <t>SAN JOSE DE LOURDES</t>
  </si>
  <si>
    <t>40622287</t>
  </si>
  <si>
    <t>C.S.FILA ALTA</t>
  </si>
  <si>
    <t>MANUEL GABRIEL</t>
  </si>
  <si>
    <t>27731185</t>
  </si>
  <si>
    <t>CASTREJON DE CABANILLAS</t>
  </si>
  <si>
    <t>MARUJA MARLENE</t>
  </si>
  <si>
    <t>28060127</t>
  </si>
  <si>
    <t>26684980</t>
  </si>
  <si>
    <t>41402016</t>
  </si>
  <si>
    <t>MARITZA MARLENES</t>
  </si>
  <si>
    <t>40273267</t>
  </si>
  <si>
    <t>41314290</t>
  </si>
  <si>
    <t>ANGEL HOMERO</t>
  </si>
  <si>
    <t>42180965</t>
  </si>
  <si>
    <t>ERICSON MARCO</t>
  </si>
  <si>
    <t>42867570</t>
  </si>
  <si>
    <t>MARIA DORALIZA</t>
  </si>
  <si>
    <t>16636236</t>
  </si>
  <si>
    <t>18162060</t>
  </si>
  <si>
    <t>LILIAN ADEASY</t>
  </si>
  <si>
    <t>40932643</t>
  </si>
  <si>
    <t>06756133</t>
  </si>
  <si>
    <t>MILTON ARMANDO</t>
  </si>
  <si>
    <t>41341283</t>
  </si>
  <si>
    <t>CHARO EVELIN</t>
  </si>
  <si>
    <t>26731766</t>
  </si>
  <si>
    <t>40846558</t>
  </si>
  <si>
    <t>ELSA MARUJA</t>
  </si>
  <si>
    <t>26722848</t>
  </si>
  <si>
    <t>26628390</t>
  </si>
  <si>
    <t>26721069</t>
  </si>
  <si>
    <t>04744597</t>
  </si>
  <si>
    <t>EDGAR RECAREDO</t>
  </si>
  <si>
    <t>41167451</t>
  </si>
  <si>
    <t>EDWIN HUMBERTO</t>
  </si>
  <si>
    <t>42185913</t>
  </si>
  <si>
    <t>40153833</t>
  </si>
  <si>
    <t>ABDIAS RUBEL</t>
  </si>
  <si>
    <t>43273424</t>
  </si>
  <si>
    <t>JUDITH DEL CARMEN</t>
  </si>
  <si>
    <t>18120244</t>
  </si>
  <si>
    <t>REINA ESTER</t>
  </si>
  <si>
    <t>19223813</t>
  </si>
  <si>
    <t>NANFUÑAY</t>
  </si>
  <si>
    <t>PAULO ANTONIO</t>
  </si>
  <si>
    <t>41084744</t>
  </si>
  <si>
    <t>JOVANNNY JACQUELINE</t>
  </si>
  <si>
    <t>44365941</t>
  </si>
  <si>
    <t>BRACAMONTE</t>
  </si>
  <si>
    <t>NEIL ROGGER</t>
  </si>
  <si>
    <t>16768039</t>
  </si>
  <si>
    <t>REYES DE ALVARADO</t>
  </si>
  <si>
    <t>26698973</t>
  </si>
  <si>
    <t>PACHAMANGO</t>
  </si>
  <si>
    <t>42369364</t>
  </si>
  <si>
    <t>VASQUEZ DE GRANDEZ</t>
  </si>
  <si>
    <t>BETTY JANETH</t>
  </si>
  <si>
    <t>26721509</t>
  </si>
  <si>
    <t>26707072</t>
  </si>
  <si>
    <t>26702790</t>
  </si>
  <si>
    <t>43185540</t>
  </si>
  <si>
    <t>26635408</t>
  </si>
  <si>
    <t>NINFA ELIZABETH</t>
  </si>
  <si>
    <t>40688528</t>
  </si>
  <si>
    <t>LUZ ERMELA</t>
  </si>
  <si>
    <t>80524067</t>
  </si>
  <si>
    <t>BENIGNA ADELISA</t>
  </si>
  <si>
    <t>10543238</t>
  </si>
  <si>
    <t>41386873</t>
  </si>
  <si>
    <t>18121623</t>
  </si>
  <si>
    <t>26705169</t>
  </si>
  <si>
    <t>40805835</t>
  </si>
  <si>
    <t>DIANA JEOVANA</t>
  </si>
  <si>
    <t>26732813</t>
  </si>
  <si>
    <t>CHRISTIAN ALBERTO</t>
  </si>
  <si>
    <t>41917624</t>
  </si>
  <si>
    <t>ELMER AUGUSTO</t>
  </si>
  <si>
    <t>26618652</t>
  </si>
  <si>
    <t>26614683</t>
  </si>
  <si>
    <t>FREDY RICHARD</t>
  </si>
  <si>
    <t>26683158</t>
  </si>
  <si>
    <t>40015293</t>
  </si>
  <si>
    <t>26686113</t>
  </si>
  <si>
    <t>26673082</t>
  </si>
  <si>
    <t>26716295</t>
  </si>
  <si>
    <t>18074194</t>
  </si>
  <si>
    <t>SANTOS MATIAS</t>
  </si>
  <si>
    <t>26698283</t>
  </si>
  <si>
    <t>26714769</t>
  </si>
  <si>
    <t>26684898</t>
  </si>
  <si>
    <t>40301080</t>
  </si>
  <si>
    <t>ORGANO DE LINEA: DEPARTAMENTO DE CONSULTA EXTERNA Y HOSPITALIZACION</t>
  </si>
  <si>
    <t>YANET ISABEL</t>
  </si>
  <si>
    <t>42250185</t>
  </si>
  <si>
    <t xml:space="preserve">ORGANO DE LINEA : DEPARTAMENTO DE GINECO- OBSTETRICA </t>
  </si>
  <si>
    <t>YOHANA DEL ROSARIO</t>
  </si>
  <si>
    <t>16783693</t>
  </si>
  <si>
    <t xml:space="preserve">ORGANO DE LINEA: DEPARTEMENTO DE PEDIATRIA </t>
  </si>
  <si>
    <t>ROSA JEANNETTE</t>
  </si>
  <si>
    <t>41574940</t>
  </si>
  <si>
    <t>41241306</t>
  </si>
  <si>
    <t>RUTH ARLIS</t>
  </si>
  <si>
    <t>41337204</t>
  </si>
  <si>
    <t>ORGANO DE LINEA: DEPARTAMENTO DE 
APOYO AL DIAGNOSTICO</t>
  </si>
  <si>
    <t>40619125</t>
  </si>
  <si>
    <t>42307561</t>
  </si>
  <si>
    <t>ORGANO DE LINEA : DEPARTAMENTO DE PEDIATRIA</t>
  </si>
  <si>
    <t>41302943</t>
  </si>
  <si>
    <t xml:space="preserve">ORGANO DE LINEA: DEPART. DE EMERGENCIA Y CUIDADOS CRITICOS </t>
  </si>
  <si>
    <t>YUBER</t>
  </si>
  <si>
    <t>42555822</t>
  </si>
  <si>
    <t>NIÑO</t>
  </si>
  <si>
    <t>YECENIA CECILIA</t>
  </si>
  <si>
    <t>27725297</t>
  </si>
  <si>
    <t>YESSICA MILAGROS</t>
  </si>
  <si>
    <t>41101443</t>
  </si>
  <si>
    <t>FIORELLA ARACELI</t>
  </si>
  <si>
    <t>16805248</t>
  </si>
  <si>
    <t>40990546</t>
  </si>
  <si>
    <t>41375320</t>
  </si>
  <si>
    <t>LEISLY MIRELLY</t>
  </si>
  <si>
    <t>40719283</t>
  </si>
  <si>
    <t xml:space="preserve">MONICA GIANNINA    </t>
  </si>
  <si>
    <t>09562347</t>
  </si>
  <si>
    <t>ALDONANTES</t>
  </si>
  <si>
    <t xml:space="preserve">MARIA FLOR CONY   </t>
  </si>
  <si>
    <t>10680579</t>
  </si>
  <si>
    <t xml:space="preserve">YOLANDA CAROLINA    </t>
  </si>
  <si>
    <t>10783566</t>
  </si>
  <si>
    <t xml:space="preserve">ELIZABETH MERCEDES    </t>
  </si>
  <si>
    <t>42216390</t>
  </si>
  <si>
    <t xml:space="preserve">LUCIANO     </t>
  </si>
  <si>
    <t>10799028</t>
  </si>
  <si>
    <t xml:space="preserve">MARIA SANTOSA    </t>
  </si>
  <si>
    <t>10408569</t>
  </si>
  <si>
    <t xml:space="preserve">ROSA ALBINA    </t>
  </si>
  <si>
    <t>25463201</t>
  </si>
  <si>
    <t xml:space="preserve">KARINA     </t>
  </si>
  <si>
    <t>40860291</t>
  </si>
  <si>
    <t xml:space="preserve">JANETH JESSICA    </t>
  </si>
  <si>
    <t>41461763</t>
  </si>
  <si>
    <t xml:space="preserve">MIRIAN     </t>
  </si>
  <si>
    <t>25846880</t>
  </si>
  <si>
    <t xml:space="preserve">EDILMA JUDY    </t>
  </si>
  <si>
    <t>06814850</t>
  </si>
  <si>
    <t xml:space="preserve">IRMA ESPERANZA    </t>
  </si>
  <si>
    <t>25715697</t>
  </si>
  <si>
    <t xml:space="preserve">LUZ DELIA    </t>
  </si>
  <si>
    <t>10862879</t>
  </si>
  <si>
    <t>PUCUHUARANGA</t>
  </si>
  <si>
    <t xml:space="preserve">GLADYS VIOLETA    </t>
  </si>
  <si>
    <t>42056329</t>
  </si>
  <si>
    <t xml:space="preserve">ANTONIA FORTUNATA    </t>
  </si>
  <si>
    <t>09445717</t>
  </si>
  <si>
    <t xml:space="preserve">AYDE LUCY    </t>
  </si>
  <si>
    <t>40493584</t>
  </si>
  <si>
    <t xml:space="preserve">ROSA AMERICA    </t>
  </si>
  <si>
    <t>06123942</t>
  </si>
  <si>
    <t xml:space="preserve">DORA ALICIA    </t>
  </si>
  <si>
    <t>18098762</t>
  </si>
  <si>
    <t xml:space="preserve">LUCILA     </t>
  </si>
  <si>
    <t>10434061</t>
  </si>
  <si>
    <t xml:space="preserve">CESAR ANTONIO    </t>
  </si>
  <si>
    <t>40912406</t>
  </si>
  <si>
    <t xml:space="preserve">ERICA DIANA    </t>
  </si>
  <si>
    <t>22660060</t>
  </si>
  <si>
    <t xml:space="preserve">CRISTINA     </t>
  </si>
  <si>
    <t>23914075</t>
  </si>
  <si>
    <t xml:space="preserve">PAOLA MARIVEL    </t>
  </si>
  <si>
    <t>25787352</t>
  </si>
  <si>
    <t xml:space="preserve"> ACEVEDO</t>
  </si>
  <si>
    <t xml:space="preserve"> EDITH</t>
  </si>
  <si>
    <t>10213750</t>
  </si>
  <si>
    <t xml:space="preserve">ROSAURA HERMELINDA    </t>
  </si>
  <si>
    <t>21459112</t>
  </si>
  <si>
    <t>DE</t>
  </si>
  <si>
    <t xml:space="preserve">LA CRUZ PAOLA ROCIO  </t>
  </si>
  <si>
    <t>21576360</t>
  </si>
  <si>
    <t xml:space="preserve">ELVIRA LILI    </t>
  </si>
  <si>
    <t>06790576</t>
  </si>
  <si>
    <t xml:space="preserve">KATTIA DEL ROCIO   </t>
  </si>
  <si>
    <t>25682229</t>
  </si>
  <si>
    <t xml:space="preserve">NILDA VICTORIA </t>
  </si>
  <si>
    <t>42048299</t>
  </si>
  <si>
    <t xml:space="preserve">ROBERTO FRANCO    </t>
  </si>
  <si>
    <t>41269403</t>
  </si>
  <si>
    <t xml:space="preserve">CELSO ALBERTO    </t>
  </si>
  <si>
    <t>07006796</t>
  </si>
  <si>
    <t xml:space="preserve">LADY SANDRA    </t>
  </si>
  <si>
    <t>40185607</t>
  </si>
  <si>
    <t xml:space="preserve">NORMA     </t>
  </si>
  <si>
    <t>31032193</t>
  </si>
  <si>
    <t xml:space="preserve">CRISTINA MARTINA    </t>
  </si>
  <si>
    <t>25550114</t>
  </si>
  <si>
    <t xml:space="preserve">JESSICA PATRICIA    </t>
  </si>
  <si>
    <t>10687648</t>
  </si>
  <si>
    <t xml:space="preserve">NELY     </t>
  </si>
  <si>
    <t>09820589</t>
  </si>
  <si>
    <t xml:space="preserve">MARIA MARIBEL    </t>
  </si>
  <si>
    <t>03883551</t>
  </si>
  <si>
    <t xml:space="preserve">MARIA ELENA    </t>
  </si>
  <si>
    <t>03684761</t>
  </si>
  <si>
    <t xml:space="preserve">MARLENI MARCELA    </t>
  </si>
  <si>
    <t>08054635</t>
  </si>
  <si>
    <t xml:space="preserve">ROSARIO GUADALUPE    </t>
  </si>
  <si>
    <t>25752611</t>
  </si>
  <si>
    <t>GINOCCHIO</t>
  </si>
  <si>
    <t xml:space="preserve">EVELYN CHRISTINE    </t>
  </si>
  <si>
    <t>40871785</t>
  </si>
  <si>
    <t xml:space="preserve">AMPARO ELIANA    </t>
  </si>
  <si>
    <t>41309479</t>
  </si>
  <si>
    <t xml:space="preserve">DORA CARMELA    </t>
  </si>
  <si>
    <t>42339440</t>
  </si>
  <si>
    <t>TOULIER</t>
  </si>
  <si>
    <t xml:space="preserve">MARLON EDUARDO    </t>
  </si>
  <si>
    <t>25747099</t>
  </si>
  <si>
    <t>HERRAN</t>
  </si>
  <si>
    <t xml:space="preserve">ROBERTO CARLOS    </t>
  </si>
  <si>
    <t>40407006</t>
  </si>
  <si>
    <t xml:space="preserve">RUTH AMELIA    </t>
  </si>
  <si>
    <t>25848180</t>
  </si>
  <si>
    <t xml:space="preserve">DE MORACHIMO MARIELA   </t>
  </si>
  <si>
    <t>07971701</t>
  </si>
  <si>
    <t xml:space="preserve">ROSARIO MILAGROS    </t>
  </si>
  <si>
    <t>07525992</t>
  </si>
  <si>
    <t xml:space="preserve">JOSE LUIS    </t>
  </si>
  <si>
    <t>40036541</t>
  </si>
  <si>
    <t xml:space="preserve">ELENA     </t>
  </si>
  <si>
    <t>33586271</t>
  </si>
  <si>
    <t xml:space="preserve">CARMEN LUZ    </t>
  </si>
  <si>
    <t>25794711</t>
  </si>
  <si>
    <t xml:space="preserve">RUFINA FLOR    </t>
  </si>
  <si>
    <t>29116493</t>
  </si>
  <si>
    <t>PEDROZO</t>
  </si>
  <si>
    <t xml:space="preserve">JOEL JONAS    </t>
  </si>
  <si>
    <t>40874659</t>
  </si>
  <si>
    <t xml:space="preserve">MONICA MILAGROS    </t>
  </si>
  <si>
    <t>10210486</t>
  </si>
  <si>
    <t xml:space="preserve">LISBETH     </t>
  </si>
  <si>
    <t>42223724</t>
  </si>
  <si>
    <t xml:space="preserve">ROSA NATALI    </t>
  </si>
  <si>
    <t>44465960</t>
  </si>
  <si>
    <t xml:space="preserve">ALICIA     </t>
  </si>
  <si>
    <t>41102745</t>
  </si>
  <si>
    <t xml:space="preserve">LA CRUZ JUAN CARLOS  </t>
  </si>
  <si>
    <t>20064941</t>
  </si>
  <si>
    <t xml:space="preserve">ROSALIA     </t>
  </si>
  <si>
    <t>09390186</t>
  </si>
  <si>
    <t xml:space="preserve">MARIA AGUSTINA    </t>
  </si>
  <si>
    <t>33721080</t>
  </si>
  <si>
    <t xml:space="preserve"> CHANCA</t>
  </si>
  <si>
    <t xml:space="preserve"> KELLY PATRICIA</t>
  </si>
  <si>
    <t>41407121</t>
  </si>
  <si>
    <t xml:space="preserve">MIRTHA ELIZABETH    </t>
  </si>
  <si>
    <t>22102510</t>
  </si>
  <si>
    <t xml:space="preserve">NORMA GISELA    </t>
  </si>
  <si>
    <t>06297506</t>
  </si>
  <si>
    <t xml:space="preserve">LISSET MAGALY    </t>
  </si>
  <si>
    <t>40761220</t>
  </si>
  <si>
    <t>DEL</t>
  </si>
  <si>
    <t xml:space="preserve">PRADO REYES VIVIANA TERESA  </t>
  </si>
  <si>
    <t>10549679</t>
  </si>
  <si>
    <t xml:space="preserve">JONY ESTHER    </t>
  </si>
  <si>
    <t>23557378</t>
  </si>
  <si>
    <t xml:space="preserve">JUSTO JESUS    </t>
  </si>
  <si>
    <t>23528900</t>
  </si>
  <si>
    <t>41163678</t>
  </si>
  <si>
    <t>YNOSTROZA</t>
  </si>
  <si>
    <t xml:space="preserve">JESSICA DEL CARMEN   </t>
  </si>
  <si>
    <t>40525380</t>
  </si>
  <si>
    <t xml:space="preserve">WILLIAM HERNAN    </t>
  </si>
  <si>
    <t>09955415</t>
  </si>
  <si>
    <t xml:space="preserve">WILLIAM ARTURO    </t>
  </si>
  <si>
    <t>10727073</t>
  </si>
  <si>
    <t xml:space="preserve">TOMAS MAXIMO    </t>
  </si>
  <si>
    <t>08034350</t>
  </si>
  <si>
    <t xml:space="preserve">TERESA ELIZABETH    </t>
  </si>
  <si>
    <t>25657960</t>
  </si>
  <si>
    <t xml:space="preserve">JANSON MAYER    </t>
  </si>
  <si>
    <t>25792551</t>
  </si>
  <si>
    <t xml:space="preserve">ELIZABETH     </t>
  </si>
  <si>
    <t>40501704</t>
  </si>
  <si>
    <t>PEZZUTTI</t>
  </si>
  <si>
    <t xml:space="preserve">HILDA ISABEL    </t>
  </si>
  <si>
    <t>06908926</t>
  </si>
  <si>
    <t xml:space="preserve">CARMEN ASUNCION    </t>
  </si>
  <si>
    <t>08614172</t>
  </si>
  <si>
    <t xml:space="preserve">JULLY MARIELA    </t>
  </si>
  <si>
    <t>43334043</t>
  </si>
  <si>
    <t xml:space="preserve">SARA JAZMIN    </t>
  </si>
  <si>
    <t>41241161</t>
  </si>
  <si>
    <t xml:space="preserve">CINTHIA YOLANDA    </t>
  </si>
  <si>
    <t>42134115</t>
  </si>
  <si>
    <t>21142883</t>
  </si>
  <si>
    <t xml:space="preserve">JANNET     </t>
  </si>
  <si>
    <t>15451215</t>
  </si>
  <si>
    <t xml:space="preserve">JHOVANA     </t>
  </si>
  <si>
    <t>41640303</t>
  </si>
  <si>
    <t xml:space="preserve">MARIA ANGELICA    </t>
  </si>
  <si>
    <t>43075884</t>
  </si>
  <si>
    <t xml:space="preserve">ESTHER     </t>
  </si>
  <si>
    <t>40823947</t>
  </si>
  <si>
    <t xml:space="preserve">LIZ  </t>
  </si>
  <si>
    <t>41955377</t>
  </si>
  <si>
    <t>ERQUINIGO</t>
  </si>
  <si>
    <t xml:space="preserve">CARMEN ROSA    </t>
  </si>
  <si>
    <t>09921812</t>
  </si>
  <si>
    <t xml:space="preserve">LAURITA     </t>
  </si>
  <si>
    <t>00806436</t>
  </si>
  <si>
    <t xml:space="preserve">MARILYN JUDITH    </t>
  </si>
  <si>
    <t>40903746</t>
  </si>
  <si>
    <t xml:space="preserve">EDITH NARDA    </t>
  </si>
  <si>
    <t>40226365</t>
  </si>
  <si>
    <t xml:space="preserve">NANCY     </t>
  </si>
  <si>
    <t>00837780</t>
  </si>
  <si>
    <t>QUISQUICHE</t>
  </si>
  <si>
    <t xml:space="preserve">ROSMERY     </t>
  </si>
  <si>
    <t>42639700</t>
  </si>
  <si>
    <t xml:space="preserve">JANINA PAOLA    </t>
  </si>
  <si>
    <t>07763967</t>
  </si>
  <si>
    <t xml:space="preserve">MARIELLA SOFIA    </t>
  </si>
  <si>
    <t>43638757</t>
  </si>
  <si>
    <t>JANET VIVIANA</t>
  </si>
  <si>
    <t>40280953</t>
  </si>
  <si>
    <t xml:space="preserve">GLADYS ELIZABETH    </t>
  </si>
  <si>
    <t>10537967</t>
  </si>
  <si>
    <t xml:space="preserve">ROSA     </t>
  </si>
  <si>
    <t>00255568</t>
  </si>
  <si>
    <t xml:space="preserve">HILDA YSABEL    </t>
  </si>
  <si>
    <t>25684423</t>
  </si>
  <si>
    <t xml:space="preserve">LUIS ALBERTO    </t>
  </si>
  <si>
    <t>25670323</t>
  </si>
  <si>
    <t xml:space="preserve">ARIELA LUISA    </t>
  </si>
  <si>
    <t>06767042</t>
  </si>
  <si>
    <t xml:space="preserve">YANET     </t>
  </si>
  <si>
    <t>00515581</t>
  </si>
  <si>
    <t xml:space="preserve">FAGUSTINA JUANA    </t>
  </si>
  <si>
    <t>25446620</t>
  </si>
  <si>
    <t>JAVIER GABRIEL</t>
  </si>
  <si>
    <t>21528542</t>
  </si>
  <si>
    <t xml:space="preserve">DELIA ISABEL    </t>
  </si>
  <si>
    <t>40282155</t>
  </si>
  <si>
    <t xml:space="preserve">JORGE ENRIQUE    </t>
  </si>
  <si>
    <t>25773543</t>
  </si>
  <si>
    <t xml:space="preserve">OSCAR VICTOR    </t>
  </si>
  <si>
    <t>40708624</t>
  </si>
  <si>
    <t xml:space="preserve">MIGUEL ANGEL    </t>
  </si>
  <si>
    <t>09048125</t>
  </si>
  <si>
    <t xml:space="preserve">JUANA MODESTA    </t>
  </si>
  <si>
    <t>07714994</t>
  </si>
  <si>
    <t xml:space="preserve">CLAUDIA PAOLA    </t>
  </si>
  <si>
    <t>41079769</t>
  </si>
  <si>
    <t xml:space="preserve">DEYSI SUGELI    </t>
  </si>
  <si>
    <t>42308963</t>
  </si>
  <si>
    <t xml:space="preserve">ROSA ELENA    </t>
  </si>
  <si>
    <t>15647682</t>
  </si>
  <si>
    <t xml:space="preserve">PEDRO CARLOS    </t>
  </si>
  <si>
    <t>40970872</t>
  </si>
  <si>
    <t xml:space="preserve">JUANA ELIZABETH    </t>
  </si>
  <si>
    <t>06123976</t>
  </si>
  <si>
    <t xml:space="preserve">CAROL     </t>
  </si>
  <si>
    <t>41236894</t>
  </si>
  <si>
    <t xml:space="preserve">KATYA VANESSA    </t>
  </si>
  <si>
    <t>07467313</t>
  </si>
  <si>
    <t xml:space="preserve">IVAN     </t>
  </si>
  <si>
    <t>40407589</t>
  </si>
  <si>
    <t xml:space="preserve">RUTH MABEL    </t>
  </si>
  <si>
    <t>40031054</t>
  </si>
  <si>
    <t xml:space="preserve">LIDIA ROSA    </t>
  </si>
  <si>
    <t>25751480</t>
  </si>
  <si>
    <t>YANAMI</t>
  </si>
  <si>
    <t xml:space="preserve">EUFEMIA     </t>
  </si>
  <si>
    <t>40284476</t>
  </si>
  <si>
    <t xml:space="preserve">CARMEN ROCIO    </t>
  </si>
  <si>
    <t>41382188</t>
  </si>
  <si>
    <t xml:space="preserve">GIULIANA DEL ROCIO </t>
  </si>
  <si>
    <t>09913560</t>
  </si>
  <si>
    <t>PORRAS DE TUESTA</t>
  </si>
  <si>
    <t xml:space="preserve">JULIA ISABEL  </t>
  </si>
  <si>
    <t>10269632</t>
  </si>
  <si>
    <t xml:space="preserve">EPIFANIA   </t>
  </si>
  <si>
    <t>10621266</t>
  </si>
  <si>
    <t xml:space="preserve">BETSABE MILAGROS  </t>
  </si>
  <si>
    <t>22093078</t>
  </si>
  <si>
    <t xml:space="preserve">SONIA JANET  </t>
  </si>
  <si>
    <t>18081568</t>
  </si>
  <si>
    <t xml:space="preserve">ELISEO RICHARD  </t>
  </si>
  <si>
    <t>41217850</t>
  </si>
  <si>
    <t xml:space="preserve">DORA ELIZABETH  </t>
  </si>
  <si>
    <t>08570187</t>
  </si>
  <si>
    <t xml:space="preserve">LIDA ROSARIO  </t>
  </si>
  <si>
    <t>25841386</t>
  </si>
  <si>
    <t xml:space="preserve">ANTONIO ARMANDO  </t>
  </si>
  <si>
    <t>09309878</t>
  </si>
  <si>
    <t xml:space="preserve">PERCY   </t>
  </si>
  <si>
    <t>09880984</t>
  </si>
  <si>
    <t xml:space="preserve">SELENE MILAGROS  </t>
  </si>
  <si>
    <t>07481306</t>
  </si>
  <si>
    <t>01341975</t>
  </si>
  <si>
    <t xml:space="preserve">MYRIAN CATHERINE  </t>
  </si>
  <si>
    <t>25821628</t>
  </si>
  <si>
    <t xml:space="preserve">CLAUDIA MARIA  </t>
  </si>
  <si>
    <t>40873078</t>
  </si>
  <si>
    <t>ALTEZ</t>
  </si>
  <si>
    <t xml:space="preserve">DENIS EFREN  </t>
  </si>
  <si>
    <t>40644283</t>
  </si>
  <si>
    <t xml:space="preserve">CELLY DIANA  </t>
  </si>
  <si>
    <t>41023445</t>
  </si>
  <si>
    <t xml:space="preserve">ELIAS   </t>
  </si>
  <si>
    <t>42394899</t>
  </si>
  <si>
    <t xml:space="preserve">OMAR LUIS  </t>
  </si>
  <si>
    <t>09976772</t>
  </si>
  <si>
    <t xml:space="preserve">CARLOS ENRIQUE  </t>
  </si>
  <si>
    <t>40906586</t>
  </si>
  <si>
    <t>LABERIAN</t>
  </si>
  <si>
    <t xml:space="preserve">ZEIDA MARGOT  </t>
  </si>
  <si>
    <t>41006816</t>
  </si>
  <si>
    <t xml:space="preserve">EDITH CONSUELO  </t>
  </si>
  <si>
    <t>25858820</t>
  </si>
  <si>
    <t xml:space="preserve">RAUL   </t>
  </si>
  <si>
    <t>44033600</t>
  </si>
  <si>
    <t xml:space="preserve">ESTHER   </t>
  </si>
  <si>
    <t>25564249</t>
  </si>
  <si>
    <t xml:space="preserve">MARGARET ANDRY  </t>
  </si>
  <si>
    <t>40218801</t>
  </si>
  <si>
    <t xml:space="preserve">WILLIAMS ALBERTH  </t>
  </si>
  <si>
    <t>40731242</t>
  </si>
  <si>
    <t>MOLLEDA</t>
  </si>
  <si>
    <t xml:space="preserve">JESUS MARGARITA  </t>
  </si>
  <si>
    <t>25769505</t>
  </si>
  <si>
    <t xml:space="preserve">EDMUNDO   </t>
  </si>
  <si>
    <t>10352108</t>
  </si>
  <si>
    <t xml:space="preserve">NICANOR   </t>
  </si>
  <si>
    <t>10622748</t>
  </si>
  <si>
    <t>25682887</t>
  </si>
  <si>
    <t xml:space="preserve">YRAYDA DILMA  </t>
  </si>
  <si>
    <t>10672073</t>
  </si>
  <si>
    <t>ORDORES</t>
  </si>
  <si>
    <t xml:space="preserve">MODESTA JANET  </t>
  </si>
  <si>
    <t>22080255</t>
  </si>
  <si>
    <t xml:space="preserve">DAISY CAROL  </t>
  </si>
  <si>
    <t>43319576</t>
  </si>
  <si>
    <t>07478608</t>
  </si>
  <si>
    <t xml:space="preserve">AYME VANESSA  </t>
  </si>
  <si>
    <t>25861710</t>
  </si>
  <si>
    <t>NUNJAR</t>
  </si>
  <si>
    <t xml:space="preserve">SILVANA LISETTE  </t>
  </si>
  <si>
    <t>25793732</t>
  </si>
  <si>
    <t xml:space="preserve">ROBER NICOLAS  </t>
  </si>
  <si>
    <t>09246033</t>
  </si>
  <si>
    <t xml:space="preserve">CARMEN   </t>
  </si>
  <si>
    <t>10211711</t>
  </si>
  <si>
    <t xml:space="preserve">ROSARIO   </t>
  </si>
  <si>
    <t>10748570</t>
  </si>
  <si>
    <t xml:space="preserve">JOSE CARLOS  </t>
  </si>
  <si>
    <t>16732966</t>
  </si>
  <si>
    <t xml:space="preserve">EDGAR GIOVANNI  </t>
  </si>
  <si>
    <t>25834319</t>
  </si>
  <si>
    <t>40126450</t>
  </si>
  <si>
    <t xml:space="preserve">ORIELE YSABEL  </t>
  </si>
  <si>
    <t>21577804</t>
  </si>
  <si>
    <t>22511874</t>
  </si>
  <si>
    <t>OLEA</t>
  </si>
  <si>
    <t xml:space="preserve">SARA ESTHER  </t>
  </si>
  <si>
    <t>25843735</t>
  </si>
  <si>
    <t xml:space="preserve">MARCELA RAQUEL  </t>
  </si>
  <si>
    <t>07538842</t>
  </si>
  <si>
    <t xml:space="preserve">LIANA ONELIA  </t>
  </si>
  <si>
    <t>40544807</t>
  </si>
  <si>
    <t>TEMPLO</t>
  </si>
  <si>
    <t xml:space="preserve">JULISA   </t>
  </si>
  <si>
    <t>40795487</t>
  </si>
  <si>
    <t xml:space="preserve">LIDIA CAROLINA  </t>
  </si>
  <si>
    <t>10142970</t>
  </si>
  <si>
    <t xml:space="preserve">IRMA ROSARIO  </t>
  </si>
  <si>
    <t>15759073</t>
  </si>
  <si>
    <t>CORDOVA DE APARCANA</t>
  </si>
  <si>
    <t xml:space="preserve">AMERICA MAGDALENA  </t>
  </si>
  <si>
    <t>10283635</t>
  </si>
  <si>
    <t xml:space="preserve">EDWIN HUGO  </t>
  </si>
  <si>
    <t>40822359</t>
  </si>
  <si>
    <t xml:space="preserve">CARLOS ANTONIO  </t>
  </si>
  <si>
    <t>10627952</t>
  </si>
  <si>
    <t xml:space="preserve">JORGE ARMANDO  </t>
  </si>
  <si>
    <t>40473207</t>
  </si>
  <si>
    <t xml:space="preserve">JESSICA ROXANA  </t>
  </si>
  <si>
    <t>10281377</t>
  </si>
  <si>
    <t xml:space="preserve">EDGAR EDUARDO  </t>
  </si>
  <si>
    <t>10808754</t>
  </si>
  <si>
    <t>25748543</t>
  </si>
  <si>
    <t xml:space="preserve">LLENY   </t>
  </si>
  <si>
    <t>40506675</t>
  </si>
  <si>
    <t xml:space="preserve">YANINA CECILIA </t>
  </si>
  <si>
    <t>41746421</t>
  </si>
  <si>
    <t xml:space="preserve">ÁNGELA SOLEDAD </t>
  </si>
  <si>
    <t>40816007</t>
  </si>
  <si>
    <t xml:space="preserve">NELLY  </t>
  </si>
  <si>
    <t>21006282</t>
  </si>
  <si>
    <t>DE CASTELAR MARIA</t>
  </si>
  <si>
    <t>10383878</t>
  </si>
  <si>
    <t xml:space="preserve">GEORGIA MAGDALENA </t>
  </si>
  <si>
    <t>07384867</t>
  </si>
  <si>
    <t xml:space="preserve">SOLEDAD VIOLETA </t>
  </si>
  <si>
    <t>10107095</t>
  </si>
  <si>
    <t xml:space="preserve">EDITH MARIELA </t>
  </si>
  <si>
    <t>25747552</t>
  </si>
  <si>
    <t xml:space="preserve">HIVER JOE </t>
  </si>
  <si>
    <t>22705562</t>
  </si>
  <si>
    <t xml:space="preserve">MARIA BERTHA </t>
  </si>
  <si>
    <t>23017761</t>
  </si>
  <si>
    <t xml:space="preserve">JULIAN ROBERTO </t>
  </si>
  <si>
    <t>02297703</t>
  </si>
  <si>
    <t>LA</t>
  </si>
  <si>
    <t>TORRE CARRION PEDRO</t>
  </si>
  <si>
    <t>25770086</t>
  </si>
  <si>
    <t xml:space="preserve">ROBERTO  </t>
  </si>
  <si>
    <t>09752776</t>
  </si>
  <si>
    <t>FELLES</t>
  </si>
  <si>
    <t xml:space="preserve">CHRISTIAN DIONICIO </t>
  </si>
  <si>
    <t>41223032</t>
  </si>
  <si>
    <t xml:space="preserve">SELMIRA LOURDES </t>
  </si>
  <si>
    <t>42266980</t>
  </si>
  <si>
    <t>YNCA,</t>
  </si>
  <si>
    <t xml:space="preserve">YOHNNY  </t>
  </si>
  <si>
    <t>29613941</t>
  </si>
  <si>
    <t xml:space="preserve">EDISON  </t>
  </si>
  <si>
    <t>20044854</t>
  </si>
  <si>
    <t xml:space="preserve">ANGELA ROSALINDA </t>
  </si>
  <si>
    <t>40281780</t>
  </si>
  <si>
    <t>MORETTI</t>
  </si>
  <si>
    <t xml:space="preserve">PATRICIA KATHERINE </t>
  </si>
  <si>
    <t>00251012</t>
  </si>
  <si>
    <t xml:space="preserve">HILDA  </t>
  </si>
  <si>
    <t>09901227</t>
  </si>
  <si>
    <t xml:space="preserve">CONNY GUISELLA </t>
  </si>
  <si>
    <t>10381744</t>
  </si>
  <si>
    <t xml:space="preserve">AURORA OBDULIA </t>
  </si>
  <si>
    <t>10124090</t>
  </si>
  <si>
    <t xml:space="preserve">CARMEN  </t>
  </si>
  <si>
    <t>23168413</t>
  </si>
  <si>
    <t xml:space="preserve">MARÍA AURORA </t>
  </si>
  <si>
    <t>21142530</t>
  </si>
  <si>
    <t xml:space="preserve">DELIA MERIDA </t>
  </si>
  <si>
    <t>06214286</t>
  </si>
  <si>
    <t>MOCHCCO</t>
  </si>
  <si>
    <t xml:space="preserve">ELIZABETH KAREN </t>
  </si>
  <si>
    <t>41146169</t>
  </si>
  <si>
    <t xml:space="preserve">EUGENIA TERESA </t>
  </si>
  <si>
    <t>09918863</t>
  </si>
  <si>
    <t xml:space="preserve">DAYSI JANET </t>
  </si>
  <si>
    <t>42929369</t>
  </si>
  <si>
    <t xml:space="preserve">SONIA NORMA </t>
  </si>
  <si>
    <t>40455370</t>
  </si>
  <si>
    <t xml:space="preserve">AVELINA  </t>
  </si>
  <si>
    <t>08952612</t>
  </si>
  <si>
    <t xml:space="preserve">TEODORA GLADIS </t>
  </si>
  <si>
    <t>25622588</t>
  </si>
  <si>
    <t xml:space="preserve">ALICIA MARLENI </t>
  </si>
  <si>
    <t>15863353</t>
  </si>
  <si>
    <t xml:space="preserve">JUANA YOLANDA </t>
  </si>
  <si>
    <t>25736373</t>
  </si>
  <si>
    <t xml:space="preserve">AUDA  </t>
  </si>
  <si>
    <t>00128401</t>
  </si>
  <si>
    <t>CERQUEIRA</t>
  </si>
  <si>
    <t xml:space="preserve">RAFFO ERICK </t>
  </si>
  <si>
    <t>07476188</t>
  </si>
  <si>
    <t xml:space="preserve">CARMEN DIANA </t>
  </si>
  <si>
    <t>09708563</t>
  </si>
  <si>
    <t xml:space="preserve">NORA VIRGINIA </t>
  </si>
  <si>
    <t>31670387</t>
  </si>
  <si>
    <t xml:space="preserve">JUANA MERCEDES </t>
  </si>
  <si>
    <t>09740278</t>
  </si>
  <si>
    <t>WINCHONLONG</t>
  </si>
  <si>
    <t xml:space="preserve">OMAR ADRIAN </t>
  </si>
  <si>
    <t>40347637</t>
  </si>
  <si>
    <t xml:space="preserve">SHILA BETSABE </t>
  </si>
  <si>
    <t>10727147</t>
  </si>
  <si>
    <t xml:space="preserve">ALENA ANYELINE  </t>
  </si>
  <si>
    <t>25797047</t>
  </si>
  <si>
    <t xml:space="preserve">CASTULA LUDGARDA  </t>
  </si>
  <si>
    <t>07242747</t>
  </si>
  <si>
    <t xml:space="preserve">DEYSI ONITO  </t>
  </si>
  <si>
    <t>42184982</t>
  </si>
  <si>
    <t>BONELLI</t>
  </si>
  <si>
    <t xml:space="preserve">ILENIA NOEMI  </t>
  </si>
  <si>
    <t>09799393</t>
  </si>
  <si>
    <t xml:space="preserve">LIZ NURY  </t>
  </si>
  <si>
    <t>10188018</t>
  </si>
  <si>
    <t xml:space="preserve">CINTHIA   </t>
  </si>
  <si>
    <t>45895833</t>
  </si>
  <si>
    <t xml:space="preserve">LIZETH VANESSA  </t>
  </si>
  <si>
    <t>41438053</t>
  </si>
  <si>
    <t xml:space="preserve">NELLY ERIKA  </t>
  </si>
  <si>
    <t>10624328</t>
  </si>
  <si>
    <t xml:space="preserve">JANET EDITH  </t>
  </si>
  <si>
    <t>08486249</t>
  </si>
  <si>
    <t xml:space="preserve">EDITT CONSUELO  </t>
  </si>
  <si>
    <t>08583295</t>
  </si>
  <si>
    <t>ÑAVINCOPA</t>
  </si>
  <si>
    <t xml:space="preserve">LUCY IRAIDA  </t>
  </si>
  <si>
    <t>20063695</t>
  </si>
  <si>
    <t>FARAFAN</t>
  </si>
  <si>
    <t xml:space="preserve">MARIA JUANA  </t>
  </si>
  <si>
    <t>25725206</t>
  </si>
  <si>
    <t>GUILAR</t>
  </si>
  <si>
    <t xml:space="preserve">KIMBERLY NAUME  </t>
  </si>
  <si>
    <t>43196203</t>
  </si>
  <si>
    <t xml:space="preserve">YANNICK DEL PILAR </t>
  </si>
  <si>
    <t>42157475</t>
  </si>
  <si>
    <t xml:space="preserve">TELCIDA   </t>
  </si>
  <si>
    <t>03355920</t>
  </si>
  <si>
    <t>25811480</t>
  </si>
  <si>
    <t xml:space="preserve">MARTHA ISABEL  </t>
  </si>
  <si>
    <t>08688087</t>
  </si>
  <si>
    <t xml:space="preserve">JULIETA   </t>
  </si>
  <si>
    <t>05384328</t>
  </si>
  <si>
    <t>CLARIS</t>
  </si>
  <si>
    <t xml:space="preserve">YANET   </t>
  </si>
  <si>
    <t>41034635</t>
  </si>
  <si>
    <t>25576468</t>
  </si>
  <si>
    <t xml:space="preserve">ROSARIO ISSOLINA  </t>
  </si>
  <si>
    <t>41584357</t>
  </si>
  <si>
    <t xml:space="preserve">CARMEN ELENA  </t>
  </si>
  <si>
    <t>25684375</t>
  </si>
  <si>
    <t xml:space="preserve">ARMANDO   </t>
  </si>
  <si>
    <t>02884358</t>
  </si>
  <si>
    <t xml:space="preserve">ANA ANGELICA  </t>
  </si>
  <si>
    <t>06802613</t>
  </si>
  <si>
    <t xml:space="preserve">MARTHA ALBINA  </t>
  </si>
  <si>
    <t>25568131</t>
  </si>
  <si>
    <t>25558400</t>
  </si>
  <si>
    <t xml:space="preserve">NATALIE ROMINA  </t>
  </si>
  <si>
    <t>41586170</t>
  </si>
  <si>
    <t xml:space="preserve">CLARA PETRONILA  </t>
  </si>
  <si>
    <t>25580332</t>
  </si>
  <si>
    <t xml:space="preserve">MARIA LUISA  </t>
  </si>
  <si>
    <t>02807124</t>
  </si>
  <si>
    <t>09533135</t>
  </si>
  <si>
    <t xml:space="preserve">FLORMIDA DAYLY  </t>
  </si>
  <si>
    <t>22759724</t>
  </si>
  <si>
    <t xml:space="preserve">CARLA MILAGROS  </t>
  </si>
  <si>
    <t>41714166</t>
  </si>
  <si>
    <t xml:space="preserve">RAYDA   </t>
  </si>
  <si>
    <t>22755798</t>
  </si>
  <si>
    <t xml:space="preserve">MARIA MAGDALENA  </t>
  </si>
  <si>
    <t>CAUSO</t>
  </si>
  <si>
    <t xml:space="preserve">HEIDI MARISOL  </t>
  </si>
  <si>
    <t>15761797</t>
  </si>
  <si>
    <t>40135178</t>
  </si>
  <si>
    <t>23975834</t>
  </si>
  <si>
    <t>23959603</t>
  </si>
  <si>
    <t>LIAS</t>
  </si>
  <si>
    <t>CUERVO</t>
  </si>
  <si>
    <t>23993037</t>
  </si>
  <si>
    <t>23947574</t>
  </si>
  <si>
    <t>TANIA LIBERTAD</t>
  </si>
  <si>
    <t>24005853</t>
  </si>
  <si>
    <t>MAVEL</t>
  </si>
  <si>
    <t>23951318</t>
  </si>
  <si>
    <t>VANESSA LYNDA</t>
  </si>
  <si>
    <t>40254598</t>
  </si>
  <si>
    <t>GENARA NINOSKA</t>
  </si>
  <si>
    <t>23942584</t>
  </si>
  <si>
    <t>NAIDA YANINE</t>
  </si>
  <si>
    <t>23993118</t>
  </si>
  <si>
    <t>080606302 - P.S. SANTA BARBARA</t>
  </si>
  <si>
    <t>JUANA PASTORA</t>
  </si>
  <si>
    <t>24660508</t>
  </si>
  <si>
    <t>080601202 - C.S. TECHO OBRERO</t>
  </si>
  <si>
    <t>SOLEDAD AMAZONA</t>
  </si>
  <si>
    <t>45033501</t>
  </si>
  <si>
    <t>080601201 - C.S. PAMPAPHALLA</t>
  </si>
  <si>
    <t>RUTH CARLOTA</t>
  </si>
  <si>
    <t>23860700</t>
  </si>
  <si>
    <t>080806301 - P.S. PICHIGUA</t>
  </si>
  <si>
    <t>41174320</t>
  </si>
  <si>
    <t>080502302 - P.S. CHITIBAMBA</t>
  </si>
  <si>
    <t>40948210</t>
  </si>
  <si>
    <t>080803301 - P.S. COPORAQUE</t>
  </si>
  <si>
    <t>41323114</t>
  </si>
  <si>
    <t>080601000 - SALUD CANAS CANCHIS ESPINAR</t>
  </si>
  <si>
    <t>SALIZAR</t>
  </si>
  <si>
    <t>CAROL VICTORIA</t>
  </si>
  <si>
    <t>43286657</t>
  </si>
  <si>
    <t>GABY CONSUELO</t>
  </si>
  <si>
    <t>08179367</t>
  </si>
  <si>
    <t>080808301 - P.S. ACCOCUNCA</t>
  </si>
  <si>
    <t>ERIKA SANDY</t>
  </si>
  <si>
    <t>42589295</t>
  </si>
  <si>
    <t>LENNA ALEIDA</t>
  </si>
  <si>
    <t>29713076</t>
  </si>
  <si>
    <t>43191765</t>
  </si>
  <si>
    <t>080804301 - P.S. OCCORURO</t>
  </si>
  <si>
    <t>BELARMINO</t>
  </si>
  <si>
    <t>80063186</t>
  </si>
  <si>
    <t>080805301 - P.S. PALLPATA</t>
  </si>
  <si>
    <t>40271395</t>
  </si>
  <si>
    <t>42565294</t>
  </si>
  <si>
    <t>080501201 - C.S. YANAOCA</t>
  </si>
  <si>
    <t>23933885</t>
  </si>
  <si>
    <t>080605302 - P.S. PHINAYA</t>
  </si>
  <si>
    <t>41339223</t>
  </si>
  <si>
    <t>24718024</t>
  </si>
  <si>
    <t>24700721</t>
  </si>
  <si>
    <t>080502301 - P.S. CHECCA</t>
  </si>
  <si>
    <t>23848823</t>
  </si>
  <si>
    <t>080601305 - P.S. LA FLORIDA</t>
  </si>
  <si>
    <t>GLORIA ERIKA</t>
  </si>
  <si>
    <t>40246840</t>
  </si>
  <si>
    <t>080801201 - C.S. YAURI</t>
  </si>
  <si>
    <t>24705913</t>
  </si>
  <si>
    <t>080803303 - P.S. HUAYHUAHUASI</t>
  </si>
  <si>
    <t>40276411</t>
  </si>
  <si>
    <t>02302839</t>
  </si>
  <si>
    <t>080608201 - C.S. TINTA</t>
  </si>
  <si>
    <t>NAZARIA</t>
  </si>
  <si>
    <t>24713722</t>
  </si>
  <si>
    <t>080204301 - P.S. MOSOCLLACTA</t>
  </si>
  <si>
    <t>JOBIRA</t>
  </si>
  <si>
    <t>42767460</t>
  </si>
  <si>
    <t>080807301 - P.S. SUYKUTAMBO</t>
  </si>
  <si>
    <t>BERTHA VIRGINIA</t>
  </si>
  <si>
    <t>24570244</t>
  </si>
  <si>
    <t>HUILLCAHANCCO</t>
  </si>
  <si>
    <t>41870678</t>
  </si>
  <si>
    <t>GUILLERMO VICTOR</t>
  </si>
  <si>
    <t>40265909</t>
  </si>
  <si>
    <t>080506301 - P.S. PAMPAMARCA</t>
  </si>
  <si>
    <t>JULLY PAOLA</t>
  </si>
  <si>
    <t>41832851</t>
  </si>
  <si>
    <t>02299951</t>
  </si>
  <si>
    <t>YURI MARIO</t>
  </si>
  <si>
    <t>23882314</t>
  </si>
  <si>
    <t>EDWIN EDGARDO</t>
  </si>
  <si>
    <t>43273992</t>
  </si>
  <si>
    <t>29578873</t>
  </si>
  <si>
    <t>40326306</t>
  </si>
  <si>
    <t>080803302 - P.S. URINSAYA</t>
  </si>
  <si>
    <t>JOHN ALBERTO</t>
  </si>
  <si>
    <t>80670627</t>
  </si>
  <si>
    <t>02294308</t>
  </si>
  <si>
    <t>02447381</t>
  </si>
  <si>
    <t>NESTOR FERMIN</t>
  </si>
  <si>
    <t>40407423</t>
  </si>
  <si>
    <t>02271964</t>
  </si>
  <si>
    <t>23985572</t>
  </si>
  <si>
    <t>43008556</t>
  </si>
  <si>
    <t>080603201 - C.S. COMBAPATA</t>
  </si>
  <si>
    <t>NANCY CARLOTA</t>
  </si>
  <si>
    <t>23844759</t>
  </si>
  <si>
    <t>42818029</t>
  </si>
  <si>
    <t>43887093</t>
  </si>
  <si>
    <t>23993709</t>
  </si>
  <si>
    <t>080607301 - P.S. SAN PEDRO</t>
  </si>
  <si>
    <t>02422320</t>
  </si>
  <si>
    <t>02443163</t>
  </si>
  <si>
    <t>402 - HOSPITAL DE APOYO DEPARTAMENTAL CUSCO</t>
  </si>
  <si>
    <t>ADA ROXANA</t>
  </si>
  <si>
    <t>10253231</t>
  </si>
  <si>
    <t xml:space="preserve">BACA </t>
  </si>
  <si>
    <t>40457702</t>
  </si>
  <si>
    <t xml:space="preserve">CANAZA </t>
  </si>
  <si>
    <t>MARIBEL SUCNIER</t>
  </si>
  <si>
    <t>24001468</t>
  </si>
  <si>
    <t>FARIDA MILAGROS</t>
  </si>
  <si>
    <t>23993468</t>
  </si>
  <si>
    <t>LENNY VANESSA</t>
  </si>
  <si>
    <t>23985848</t>
  </si>
  <si>
    <t xml:space="preserve">CAYO </t>
  </si>
  <si>
    <t>23991463</t>
  </si>
  <si>
    <t xml:space="preserve">CONDE </t>
  </si>
  <si>
    <t>23958607</t>
  </si>
  <si>
    <t xml:space="preserve">ENRIQUEZ </t>
  </si>
  <si>
    <t>23998044</t>
  </si>
  <si>
    <t>24001653</t>
  </si>
  <si>
    <t>23949308</t>
  </si>
  <si>
    <t>JHAROL CRITIAN</t>
  </si>
  <si>
    <t>44944547</t>
  </si>
  <si>
    <t>25012605</t>
  </si>
  <si>
    <t>LIZET GIANINA</t>
  </si>
  <si>
    <t>40099738</t>
  </si>
  <si>
    <t xml:space="preserve">HERMOZA </t>
  </si>
  <si>
    <t>RENAN</t>
  </si>
  <si>
    <t>08707534</t>
  </si>
  <si>
    <t>PAREZ</t>
  </si>
  <si>
    <t>MARLENNE</t>
  </si>
  <si>
    <t>23951378</t>
  </si>
  <si>
    <t>AREZONIA</t>
  </si>
  <si>
    <t>30431621</t>
  </si>
  <si>
    <t xml:space="preserve">LARREA </t>
  </si>
  <si>
    <t>JOSE EFRAIN</t>
  </si>
  <si>
    <t>24003429</t>
  </si>
  <si>
    <t xml:space="preserve">MAYTA </t>
  </si>
  <si>
    <t>23952825</t>
  </si>
  <si>
    <t>KATHLEEN SHEYLA</t>
  </si>
  <si>
    <t>40251515</t>
  </si>
  <si>
    <t xml:space="preserve">MURGUIA </t>
  </si>
  <si>
    <t>LOURDES ELENA</t>
  </si>
  <si>
    <t>23945610</t>
  </si>
  <si>
    <t xml:space="preserve">OLIVARES </t>
  </si>
  <si>
    <t>PILAR MARILUZ</t>
  </si>
  <si>
    <t>23933649</t>
  </si>
  <si>
    <t>BENEDICTA</t>
  </si>
  <si>
    <t>24570728</t>
  </si>
  <si>
    <t xml:space="preserve">QUISPITUPA </t>
  </si>
  <si>
    <t>10770713</t>
  </si>
  <si>
    <t>ZEILA NINOSKA</t>
  </si>
  <si>
    <t>23926411</t>
  </si>
  <si>
    <t>MARIA CARMAN</t>
  </si>
  <si>
    <t>24000805</t>
  </si>
  <si>
    <t>LICERAS</t>
  </si>
  <si>
    <t>23844840</t>
  </si>
  <si>
    <t xml:space="preserve">SOLIS </t>
  </si>
  <si>
    <t>GUICELA</t>
  </si>
  <si>
    <t>31189165</t>
  </si>
  <si>
    <t>24003922</t>
  </si>
  <si>
    <t xml:space="preserve">TUME </t>
  </si>
  <si>
    <t>31031154</t>
  </si>
  <si>
    <t>23966117</t>
  </si>
  <si>
    <t>HOSPITAL ANTONIO LORENA</t>
  </si>
  <si>
    <t>ALBI</t>
  </si>
  <si>
    <t>LUZ MONICA</t>
  </si>
  <si>
    <t>25000179</t>
  </si>
  <si>
    <t>24000329</t>
  </si>
  <si>
    <t>AYTE</t>
  </si>
  <si>
    <t>80035813</t>
  </si>
  <si>
    <t>LILIANA RITA</t>
  </si>
  <si>
    <t>23986502</t>
  </si>
  <si>
    <t>40454486</t>
  </si>
  <si>
    <t>23899783</t>
  </si>
  <si>
    <t>LILYAN MARGARITA</t>
  </si>
  <si>
    <t>23966808</t>
  </si>
  <si>
    <t>23985428</t>
  </si>
  <si>
    <t>MARIA DELFINA</t>
  </si>
  <si>
    <t>23963102</t>
  </si>
  <si>
    <t>NUNCEBAY</t>
  </si>
  <si>
    <t>23874854</t>
  </si>
  <si>
    <t>41059821</t>
  </si>
  <si>
    <t>23819767</t>
  </si>
  <si>
    <t>41898802</t>
  </si>
  <si>
    <t>24000986</t>
  </si>
  <si>
    <t>LUZCIELO</t>
  </si>
  <si>
    <t>40975703</t>
  </si>
  <si>
    <t>23939250</t>
  </si>
  <si>
    <t>CARLOS RAYNELL</t>
  </si>
  <si>
    <t>24006311</t>
  </si>
  <si>
    <t>BLANCA AURELIA</t>
  </si>
  <si>
    <t>02804530</t>
  </si>
  <si>
    <t>ADA ESTHER</t>
  </si>
  <si>
    <t>02433950</t>
  </si>
  <si>
    <t>SAJI</t>
  </si>
  <si>
    <t>23947514</t>
  </si>
  <si>
    <t>23940429</t>
  </si>
  <si>
    <t>NALDA LUZ</t>
  </si>
  <si>
    <t>40032390</t>
  </si>
  <si>
    <t>23989256</t>
  </si>
  <si>
    <t>23906567</t>
  </si>
  <si>
    <t>23980968</t>
  </si>
  <si>
    <t>ROSVI YOVANA</t>
  </si>
  <si>
    <t>40649196</t>
  </si>
  <si>
    <t>06740557</t>
  </si>
  <si>
    <t>24287191</t>
  </si>
  <si>
    <t xml:space="preserve">ACCOSTUPA </t>
  </si>
  <si>
    <t xml:space="preserve">CABRERA </t>
  </si>
  <si>
    <t>25320859</t>
  </si>
  <si>
    <t xml:space="preserve">ACHIRCANA </t>
  </si>
  <si>
    <t>FLOR DINA</t>
  </si>
  <si>
    <t>24003360</t>
  </si>
  <si>
    <t>MICRORED KAMISEA</t>
  </si>
  <si>
    <t xml:space="preserve">SINTI </t>
  </si>
  <si>
    <t>41066516</t>
  </si>
  <si>
    <t xml:space="preserve">AYMA </t>
  </si>
  <si>
    <t xml:space="preserve">CONDORI </t>
  </si>
  <si>
    <t>23969130</t>
  </si>
  <si>
    <t xml:space="preserve">CHICCHE </t>
  </si>
  <si>
    <t>FLOR MAGALI</t>
  </si>
  <si>
    <t>42934380</t>
  </si>
  <si>
    <t>MICRO RED PUCYURA</t>
  </si>
  <si>
    <t xml:space="preserve">CABOS </t>
  </si>
  <si>
    <t xml:space="preserve">CHICO </t>
  </si>
  <si>
    <t>DIANA ELENA</t>
  </si>
  <si>
    <t>19218202</t>
  </si>
  <si>
    <t xml:space="preserve">CARBAJAL </t>
  </si>
  <si>
    <t>40612077</t>
  </si>
  <si>
    <t xml:space="preserve">CARPIO </t>
  </si>
  <si>
    <t>24706347</t>
  </si>
  <si>
    <t>MICRO RED CAMISEA</t>
  </si>
  <si>
    <t xml:space="preserve">CASTILLA </t>
  </si>
  <si>
    <t xml:space="preserve">ARIZAPANA </t>
  </si>
  <si>
    <t>ASTERIA MERCEDES</t>
  </si>
  <si>
    <t>21439586</t>
  </si>
  <si>
    <t xml:space="preserve"> EVA</t>
  </si>
  <si>
    <t>40890064</t>
  </si>
  <si>
    <t xml:space="preserve">CCOA </t>
  </si>
  <si>
    <t xml:space="preserve">MOJO </t>
  </si>
  <si>
    <t>02292697</t>
  </si>
  <si>
    <t xml:space="preserve">CHACON </t>
  </si>
  <si>
    <t xml:space="preserve">ORTIZ DE ORUE </t>
  </si>
  <si>
    <t>CINTIA</t>
  </si>
  <si>
    <t>41980529</t>
  </si>
  <si>
    <t xml:space="preserve">COLLATUPA </t>
  </si>
  <si>
    <t>MERY AYDEE</t>
  </si>
  <si>
    <t>23978418</t>
  </si>
  <si>
    <t xml:space="preserve">CORNEJO </t>
  </si>
  <si>
    <t xml:space="preserve">CALLAÑAUPA </t>
  </si>
  <si>
    <t>21574566</t>
  </si>
  <si>
    <t>MICRO RED KITENI</t>
  </si>
  <si>
    <t xml:space="preserve">ESCALANTE </t>
  </si>
  <si>
    <t xml:space="preserve">MERMA </t>
  </si>
  <si>
    <t>24889417</t>
  </si>
  <si>
    <t>40871486</t>
  </si>
  <si>
    <t xml:space="preserve"> GONZALES </t>
  </si>
  <si>
    <t>01834574</t>
  </si>
  <si>
    <t xml:space="preserve">PAUCARMAYTA </t>
  </si>
  <si>
    <t>43510551</t>
  </si>
  <si>
    <t xml:space="preserve">CANTORAL </t>
  </si>
  <si>
    <t>21429885</t>
  </si>
  <si>
    <t xml:space="preserve">SUCSO </t>
  </si>
  <si>
    <t>42239530</t>
  </si>
  <si>
    <t>MICRO RED QUELLOUNO</t>
  </si>
  <si>
    <t xml:space="preserve">LLAMACCHIMA </t>
  </si>
  <si>
    <t>25008478</t>
  </si>
  <si>
    <t xml:space="preserve">DEZA </t>
  </si>
  <si>
    <t>25012700</t>
  </si>
  <si>
    <t xml:space="preserve">MAMANI </t>
  </si>
  <si>
    <t>02157503</t>
  </si>
  <si>
    <t>43481613</t>
  </si>
  <si>
    <t xml:space="preserve"> CHOQUE </t>
  </si>
  <si>
    <t>24715551</t>
  </si>
  <si>
    <t xml:space="preserve">MANSILLA </t>
  </si>
  <si>
    <t>01219133</t>
  </si>
  <si>
    <t xml:space="preserve">ARAHUALLPA </t>
  </si>
  <si>
    <t>BLANCA LUCIA</t>
  </si>
  <si>
    <t>23971390</t>
  </si>
  <si>
    <t xml:space="preserve">MONROY </t>
  </si>
  <si>
    <t>01304980</t>
  </si>
  <si>
    <t xml:space="preserve">OLARTE </t>
  </si>
  <si>
    <t>TIMOTEA</t>
  </si>
  <si>
    <t>24985694</t>
  </si>
  <si>
    <t xml:space="preserve">PALOMINO </t>
  </si>
  <si>
    <t>24995206</t>
  </si>
  <si>
    <t xml:space="preserve">PAMPAMALLCO </t>
  </si>
  <si>
    <t xml:space="preserve">YANCACHAJLLA </t>
  </si>
  <si>
    <t>02418087</t>
  </si>
  <si>
    <t xml:space="preserve">PARISACA </t>
  </si>
  <si>
    <t xml:space="preserve">QUISOCALA </t>
  </si>
  <si>
    <t>YERMINA MILAGROS</t>
  </si>
  <si>
    <t>43436670</t>
  </si>
  <si>
    <t>MAYRA NOHELY</t>
  </si>
  <si>
    <t>44649208</t>
  </si>
  <si>
    <t xml:space="preserve">PERLACIOS </t>
  </si>
  <si>
    <t>42210396</t>
  </si>
  <si>
    <t xml:space="preserve">PISCONTE </t>
  </si>
  <si>
    <t xml:space="preserve">INJANTE </t>
  </si>
  <si>
    <t>JAVIER ANTONIO</t>
  </si>
  <si>
    <t>21474792</t>
  </si>
  <si>
    <t xml:space="preserve"> LOAIZA </t>
  </si>
  <si>
    <t>43531342</t>
  </si>
  <si>
    <t xml:space="preserve">SURCO </t>
  </si>
  <si>
    <t>23949222</t>
  </si>
  <si>
    <t xml:space="preserve">PAULLO </t>
  </si>
  <si>
    <t>DALIA DYANER</t>
  </si>
  <si>
    <t>41175440</t>
  </si>
  <si>
    <t xml:space="preserve">HERENCIA </t>
  </si>
  <si>
    <t>23962911</t>
  </si>
  <si>
    <t xml:space="preserve">ZARATE </t>
  </si>
  <si>
    <t>24990605</t>
  </si>
  <si>
    <t xml:space="preserve">ALMANZA </t>
  </si>
  <si>
    <t>42155233</t>
  </si>
  <si>
    <t xml:space="preserve">HUARCAYA </t>
  </si>
  <si>
    <t>25001992</t>
  </si>
  <si>
    <t xml:space="preserve">TTITO </t>
  </si>
  <si>
    <t xml:space="preserve">ORMACHEA </t>
  </si>
  <si>
    <t>40548466</t>
  </si>
  <si>
    <t>23961377</t>
  </si>
  <si>
    <t xml:space="preserve">YUFRA </t>
  </si>
  <si>
    <t xml:space="preserve">VILCA </t>
  </si>
  <si>
    <t>VICTOR AMET</t>
  </si>
  <si>
    <t>41885537</t>
  </si>
  <si>
    <t xml:space="preserve">ZAGA </t>
  </si>
  <si>
    <t xml:space="preserve">CHALLCO </t>
  </si>
  <si>
    <t>40574228</t>
  </si>
  <si>
    <t>PS CHAMACA</t>
  </si>
  <si>
    <t>LUICINIO</t>
  </si>
  <si>
    <t>42153546</t>
  </si>
  <si>
    <t>PS SAHUA SAHUA</t>
  </si>
  <si>
    <t>40639836</t>
  </si>
  <si>
    <t>PS QUINCEMIL</t>
  </si>
  <si>
    <t>40996983</t>
  </si>
  <si>
    <t>PS CONCHACOLLO</t>
  </si>
  <si>
    <t>ORLANDO DANIEL</t>
  </si>
  <si>
    <t>40387526</t>
  </si>
  <si>
    <t>PS MARCAPATA</t>
  </si>
  <si>
    <t>41602845</t>
  </si>
  <si>
    <t>CS PILCOPATA</t>
  </si>
  <si>
    <t>40491984</t>
  </si>
  <si>
    <t>YAMPI</t>
  </si>
  <si>
    <t>41416865</t>
  </si>
  <si>
    <t>PS YORENCA</t>
  </si>
  <si>
    <t>01867188</t>
  </si>
  <si>
    <t>PS OMACHA</t>
  </si>
  <si>
    <t>24978397</t>
  </si>
  <si>
    <t>42428739</t>
  </si>
  <si>
    <t>PS PULPERA</t>
  </si>
  <si>
    <t>40693945</t>
  </si>
  <si>
    <t>41792642</t>
  </si>
  <si>
    <t>23856393</t>
  </si>
  <si>
    <t>CS HUANCARANI</t>
  </si>
  <si>
    <t xml:space="preserve">CCOYO </t>
  </si>
  <si>
    <t>HUARACCA</t>
  </si>
  <si>
    <t>44171718</t>
  </si>
  <si>
    <t>PS TOTORAPALCA</t>
  </si>
  <si>
    <t>41033777</t>
  </si>
  <si>
    <t>PS CCAPI</t>
  </si>
  <si>
    <t>JHOEL</t>
  </si>
  <si>
    <t>40127687</t>
  </si>
  <si>
    <t>24000548</t>
  </si>
  <si>
    <t>PS TUPAC AMARU</t>
  </si>
  <si>
    <t>25001267</t>
  </si>
  <si>
    <t>MARYCELL</t>
  </si>
  <si>
    <t>42860299</t>
  </si>
  <si>
    <t>PS TINKI</t>
  </si>
  <si>
    <t>40975619</t>
  </si>
  <si>
    <t>CS POMACANCHI</t>
  </si>
  <si>
    <t>CINTYA LUCDALIA</t>
  </si>
  <si>
    <t>42154601</t>
  </si>
  <si>
    <t>CS COLQUEMARCA</t>
  </si>
  <si>
    <t>SIHUINCA</t>
  </si>
  <si>
    <t>42361365</t>
  </si>
  <si>
    <t>CS SAN JERONIMO</t>
  </si>
  <si>
    <t>KATYA</t>
  </si>
  <si>
    <t>24001618</t>
  </si>
  <si>
    <t>PS CCAPACARMACA</t>
  </si>
  <si>
    <t xml:space="preserve">CUMPA </t>
  </si>
  <si>
    <t>46057985</t>
  </si>
  <si>
    <t>PS PATAQUEÑA</t>
  </si>
  <si>
    <t>43165109</t>
  </si>
  <si>
    <t>CS VELILLE</t>
  </si>
  <si>
    <t>DADWIN ISRAEL</t>
  </si>
  <si>
    <t>41769041</t>
  </si>
  <si>
    <t>42701941</t>
  </si>
  <si>
    <t>PS ALCAVICTORIA</t>
  </si>
  <si>
    <t>DINA MARITZA</t>
  </si>
  <si>
    <t>45699213</t>
  </si>
  <si>
    <t>CS SANTA ROSA</t>
  </si>
  <si>
    <t>48849483</t>
  </si>
  <si>
    <t>PS YORENKA</t>
  </si>
  <si>
    <t>HALANOCCA</t>
  </si>
  <si>
    <t>42163670</t>
  </si>
  <si>
    <t>UMIYAURI</t>
  </si>
  <si>
    <t>45983186</t>
  </si>
  <si>
    <t>ROGER GASTON</t>
  </si>
  <si>
    <t>40525876</t>
  </si>
  <si>
    <t>24808205</t>
  </si>
  <si>
    <t>PS VISCOCHINI</t>
  </si>
  <si>
    <t>24000352</t>
  </si>
  <si>
    <t>42513581</t>
  </si>
  <si>
    <t>PS CHILLIHUANI</t>
  </si>
  <si>
    <t>45174655</t>
  </si>
  <si>
    <t>29647592</t>
  </si>
  <si>
    <t>24714037</t>
  </si>
  <si>
    <t>PS LLIQUE</t>
  </si>
  <si>
    <t>42252584</t>
  </si>
  <si>
    <t>PS ALHUAYCHULLO</t>
  </si>
  <si>
    <t>41564616</t>
  </si>
  <si>
    <t>40046192</t>
  </si>
  <si>
    <t>KJURO</t>
  </si>
  <si>
    <t>41405554</t>
  </si>
  <si>
    <t>02422767</t>
  </si>
  <si>
    <t>23998706</t>
  </si>
  <si>
    <t>PS PATRIA</t>
  </si>
  <si>
    <t>40562249</t>
  </si>
  <si>
    <t>HAYDEE OBULIA</t>
  </si>
  <si>
    <t>24711624</t>
  </si>
  <si>
    <t>41573265</t>
  </si>
  <si>
    <t>JOEL ANTHONY</t>
  </si>
  <si>
    <t>40987123</t>
  </si>
  <si>
    <t>PS AUSANTA</t>
  </si>
  <si>
    <t>40012724</t>
  </si>
  <si>
    <t>PIMIENTA</t>
  </si>
  <si>
    <t>23975940</t>
  </si>
  <si>
    <t>CS YAURISQUE</t>
  </si>
  <si>
    <t>23923254</t>
  </si>
  <si>
    <t>YHASMINA</t>
  </si>
  <si>
    <t>23967413</t>
  </si>
  <si>
    <t xml:space="preserve">CUSIHUAMAN </t>
  </si>
  <si>
    <t>40046187</t>
  </si>
  <si>
    <t>43666514</t>
  </si>
  <si>
    <t>44050394</t>
  </si>
  <si>
    <t>BETTY HONORIA</t>
  </si>
  <si>
    <t>02263803</t>
  </si>
  <si>
    <t>SEDE RED CUSCO SUR</t>
  </si>
  <si>
    <t>RAUL WILFREDO</t>
  </si>
  <si>
    <t>29531526</t>
  </si>
  <si>
    <t>YARISE</t>
  </si>
  <si>
    <t>42637875</t>
  </si>
  <si>
    <t>VIOLETA CONCEPCION</t>
  </si>
  <si>
    <t>41131602</t>
  </si>
  <si>
    <t>PS ANTAPALLPA</t>
  </si>
  <si>
    <t>10140871</t>
  </si>
  <si>
    <t>41771459</t>
  </si>
  <si>
    <t>42576615</t>
  </si>
  <si>
    <t>PUMALLICA</t>
  </si>
  <si>
    <t>41425258</t>
  </si>
  <si>
    <t>40149996</t>
  </si>
  <si>
    <t>CS PARURO</t>
  </si>
  <si>
    <t>JORGE ATILIO</t>
  </si>
  <si>
    <t>43451688</t>
  </si>
  <si>
    <t>JOSE SERGIO</t>
  </si>
  <si>
    <t>43097461</t>
  </si>
  <si>
    <t>40457658</t>
  </si>
  <si>
    <t>PS CAPACMARCA</t>
  </si>
  <si>
    <t>23982000</t>
  </si>
  <si>
    <t>24977728</t>
  </si>
  <si>
    <t>44068374</t>
  </si>
  <si>
    <t>41824924</t>
  </si>
  <si>
    <t>PS VISCOCHONI</t>
  </si>
  <si>
    <t>SUREIMA</t>
  </si>
  <si>
    <t>42316865</t>
  </si>
  <si>
    <t>PS HUARAHUARA</t>
  </si>
  <si>
    <t>23930394</t>
  </si>
  <si>
    <t>PS CCANCAHUANI</t>
  </si>
  <si>
    <t>40290856</t>
  </si>
  <si>
    <t>QQUEHUE</t>
  </si>
  <si>
    <t>CERAFINA</t>
  </si>
  <si>
    <t>41510211</t>
  </si>
  <si>
    <t>BERTHA PLACIDA</t>
  </si>
  <si>
    <t>25136336</t>
  </si>
  <si>
    <t>80445568</t>
  </si>
  <si>
    <t>TOLA</t>
  </si>
  <si>
    <t>SOFIA AYDE</t>
  </si>
  <si>
    <t>46272960</t>
  </si>
  <si>
    <t>46029456</t>
  </si>
  <si>
    <t>41138194</t>
  </si>
  <si>
    <t>UÑAPILLCO</t>
  </si>
  <si>
    <t>23864553</t>
  </si>
  <si>
    <t>42614338</t>
  </si>
  <si>
    <t>23867124</t>
  </si>
  <si>
    <t>SAPANA</t>
  </si>
  <si>
    <t>43629360</t>
  </si>
  <si>
    <t>31012342</t>
  </si>
  <si>
    <t>PS CCAPACMARCA</t>
  </si>
  <si>
    <t>ELMER FRANCISCO</t>
  </si>
  <si>
    <t>40940316</t>
  </si>
  <si>
    <t>PS RONDOCAN</t>
  </si>
  <si>
    <t>SENCIA</t>
  </si>
  <si>
    <t>23959895</t>
  </si>
  <si>
    <t xml:space="preserve">SIVINCHA </t>
  </si>
  <si>
    <t>40985605</t>
  </si>
  <si>
    <t>AYDDE</t>
  </si>
  <si>
    <t>24718052</t>
  </si>
  <si>
    <t>CS CHALLABAMBA</t>
  </si>
  <si>
    <t>24710556</t>
  </si>
  <si>
    <t>PS INCACANCHA</t>
  </si>
  <si>
    <t>41391741</t>
  </si>
  <si>
    <t>UHUINA</t>
  </si>
  <si>
    <t>40790946</t>
  </si>
  <si>
    <t xml:space="preserve">UMIYAURI </t>
  </si>
  <si>
    <t>ABELARDO SANTIAGO</t>
  </si>
  <si>
    <t>23964238</t>
  </si>
  <si>
    <t>VALDEIGLESIAS</t>
  </si>
  <si>
    <t>24005179</t>
  </si>
  <si>
    <t>MARIZABEL</t>
  </si>
  <si>
    <t>25002151</t>
  </si>
  <si>
    <t>MARLENE MARIBEL</t>
  </si>
  <si>
    <t>42277485</t>
  </si>
  <si>
    <t>JESSICA AURORA</t>
  </si>
  <si>
    <t>23988298</t>
  </si>
  <si>
    <t>ANALI ROSMERY</t>
  </si>
  <si>
    <t>41974147</t>
  </si>
  <si>
    <t>31035606</t>
  </si>
  <si>
    <t>RODOLFO ALFREDO</t>
  </si>
  <si>
    <t>41858477</t>
  </si>
  <si>
    <t>40954662</t>
  </si>
  <si>
    <t>41110639</t>
  </si>
  <si>
    <t>ARISTE</t>
  </si>
  <si>
    <t>28224453</t>
  </si>
  <si>
    <t>28303852</t>
  </si>
  <si>
    <t>41338456</t>
  </si>
  <si>
    <t xml:space="preserve"> DE LA O</t>
  </si>
  <si>
    <t xml:space="preserve"> PEDRO JUAN</t>
  </si>
  <si>
    <t>41859583</t>
  </si>
  <si>
    <t>JORGE HERMOGENES</t>
  </si>
  <si>
    <t>28308711</t>
  </si>
  <si>
    <t>28306991</t>
  </si>
  <si>
    <t>41449830</t>
  </si>
  <si>
    <t>28286757</t>
  </si>
  <si>
    <t>21556255</t>
  </si>
  <si>
    <t xml:space="preserve"> ASTORAY </t>
  </si>
  <si>
    <t>02426264</t>
  </si>
  <si>
    <t xml:space="preserve"> JULIA VICTORIA</t>
  </si>
  <si>
    <t>42332682</t>
  </si>
  <si>
    <t xml:space="preserve"> MIRAYA</t>
  </si>
  <si>
    <t xml:space="preserve"> EDWIN</t>
  </si>
  <si>
    <t>31044221</t>
  </si>
  <si>
    <t xml:space="preserve"> HUACHACA</t>
  </si>
  <si>
    <t xml:space="preserve"> NIRLY</t>
  </si>
  <si>
    <t>28303668</t>
  </si>
  <si>
    <t xml:space="preserve"> CALCINE</t>
  </si>
  <si>
    <t xml:space="preserve"> HELLEN ROSSELBUT</t>
  </si>
  <si>
    <t>42129672</t>
  </si>
  <si>
    <t>40795584</t>
  </si>
  <si>
    <t>HEMERENCIANA</t>
  </si>
  <si>
    <t>10232401</t>
  </si>
  <si>
    <t xml:space="preserve"> PAHUARA</t>
  </si>
  <si>
    <t xml:space="preserve"> OSCAR</t>
  </si>
  <si>
    <t>41988810</t>
  </si>
  <si>
    <t>28309310</t>
  </si>
  <si>
    <t xml:space="preserve"> ZAMORA</t>
  </si>
  <si>
    <t xml:space="preserve"> NANCY</t>
  </si>
  <si>
    <t>28307393</t>
  </si>
  <si>
    <t xml:space="preserve">JUAN CARLOS  </t>
  </si>
  <si>
    <t>40079102</t>
  </si>
  <si>
    <t xml:space="preserve">ALIPIO   </t>
  </si>
  <si>
    <t>28313647</t>
  </si>
  <si>
    <t>MICRO RED BELEMPAMPA</t>
  </si>
  <si>
    <t xml:space="preserve">ERNESTINA LUZ MARINA </t>
  </si>
  <si>
    <t>23922591</t>
  </si>
  <si>
    <t>MICRO RED PISAC</t>
  </si>
  <si>
    <t xml:space="preserve">MARTHA   </t>
  </si>
  <si>
    <t>23940865</t>
  </si>
  <si>
    <t>MICRO RED SIETE CUARTONES</t>
  </si>
  <si>
    <t xml:space="preserve">CARMEN PATRICIA  </t>
  </si>
  <si>
    <t>25001232</t>
  </si>
  <si>
    <t xml:space="preserve">EDGAR MIGUEL  </t>
  </si>
  <si>
    <t>23998734</t>
  </si>
  <si>
    <t>MICRO RED URUBAMBA</t>
  </si>
  <si>
    <t>41333163</t>
  </si>
  <si>
    <t xml:space="preserve">ENRIQUE   </t>
  </si>
  <si>
    <t>23967108</t>
  </si>
  <si>
    <t xml:space="preserve">KATY   </t>
  </si>
  <si>
    <t>40746344</t>
  </si>
  <si>
    <t>MICRO RED ANTA</t>
  </si>
  <si>
    <t>LUY</t>
  </si>
  <si>
    <t>24002592</t>
  </si>
  <si>
    <t xml:space="preserve">NERI CAROLINA  </t>
  </si>
  <si>
    <t>23871849</t>
  </si>
  <si>
    <t xml:space="preserve">NANCY AYDEE  </t>
  </si>
  <si>
    <t>23841871</t>
  </si>
  <si>
    <t xml:space="preserve">VERONICA NIEVES  </t>
  </si>
  <si>
    <t>07878983</t>
  </si>
  <si>
    <t>MICRO RED YANATILE</t>
  </si>
  <si>
    <t xml:space="preserve">HENRRY   </t>
  </si>
  <si>
    <t>06441322</t>
  </si>
  <si>
    <t xml:space="preserve">MARIANELA   </t>
  </si>
  <si>
    <t>23930820</t>
  </si>
  <si>
    <t>CCOLLATUPA</t>
  </si>
  <si>
    <t>41611609</t>
  </si>
  <si>
    <t>MICRO RED CALCA</t>
  </si>
  <si>
    <t xml:space="preserve">RODOLFO   </t>
  </si>
  <si>
    <t>24999781</t>
  </si>
  <si>
    <t>MICRO RED WANCHAQ</t>
  </si>
  <si>
    <t xml:space="preserve">LOURDES VILMA  </t>
  </si>
  <si>
    <t>00433608</t>
  </si>
  <si>
    <t xml:space="preserve">MARTHA MARIA  </t>
  </si>
  <si>
    <t>23838755</t>
  </si>
  <si>
    <t xml:space="preserve">MARLENY GINA  </t>
  </si>
  <si>
    <t>06435986</t>
  </si>
  <si>
    <t xml:space="preserve">LISBETH   </t>
  </si>
  <si>
    <t>06437451</t>
  </si>
  <si>
    <t>23984990</t>
  </si>
  <si>
    <t xml:space="preserve">ISABEL SEGUNDA  </t>
  </si>
  <si>
    <t>23999422</t>
  </si>
  <si>
    <t xml:space="preserve">NADIA ALICIA  </t>
  </si>
  <si>
    <t>24008218</t>
  </si>
  <si>
    <t xml:space="preserve">NORMA   </t>
  </si>
  <si>
    <t>24683046</t>
  </si>
  <si>
    <t xml:space="preserve">EFRAIN PERCY  </t>
  </si>
  <si>
    <t>40065146</t>
  </si>
  <si>
    <t xml:space="preserve">FRIDA   </t>
  </si>
  <si>
    <t>41003955</t>
  </si>
  <si>
    <t xml:space="preserve">SANDRA ALCIRA  </t>
  </si>
  <si>
    <t>23818301</t>
  </si>
  <si>
    <t>31189644</t>
  </si>
  <si>
    <t xml:space="preserve">NORITH OLIVIA  </t>
  </si>
  <si>
    <t>40686196</t>
  </si>
  <si>
    <t>42056783</t>
  </si>
  <si>
    <t xml:space="preserve">FELICITAS   </t>
  </si>
  <si>
    <t>09850329</t>
  </si>
  <si>
    <t>BENAVENTE DE GARCIA</t>
  </si>
  <si>
    <t xml:space="preserve">EDDY PATRICIA  </t>
  </si>
  <si>
    <t>06008350</t>
  </si>
  <si>
    <t xml:space="preserve">LIA ANSECI  </t>
  </si>
  <si>
    <t>24000278</t>
  </si>
  <si>
    <t xml:space="preserve">VICTORIA   </t>
  </si>
  <si>
    <t>23853552</t>
  </si>
  <si>
    <t xml:space="preserve">CIRILO   </t>
  </si>
  <si>
    <t>23923181</t>
  </si>
  <si>
    <t xml:space="preserve">FRITZ RAMON  </t>
  </si>
  <si>
    <t>23937690</t>
  </si>
  <si>
    <t xml:space="preserve">JORGE ALFREDO  </t>
  </si>
  <si>
    <t>29734970</t>
  </si>
  <si>
    <t xml:space="preserve">ERWIN   </t>
  </si>
  <si>
    <t>06436169</t>
  </si>
  <si>
    <t>SIPA</t>
  </si>
  <si>
    <t>00470474</t>
  </si>
  <si>
    <t>41580944</t>
  </si>
  <si>
    <t>23960656</t>
  </si>
  <si>
    <t xml:space="preserve">VLADIMIRO INTI  </t>
  </si>
  <si>
    <t>80067863</t>
  </si>
  <si>
    <t>MONTERROSO</t>
  </si>
  <si>
    <t xml:space="preserve">FRANK   </t>
  </si>
  <si>
    <t>42797912</t>
  </si>
  <si>
    <t xml:space="preserve">YERTY   </t>
  </si>
  <si>
    <t>43340466</t>
  </si>
  <si>
    <t xml:space="preserve">ZORAIDA LUISA  </t>
  </si>
  <si>
    <t>23955082</t>
  </si>
  <si>
    <t xml:space="preserve">YONZON   </t>
  </si>
  <si>
    <t>24301291</t>
  </si>
  <si>
    <t xml:space="preserve">VIRGINIA   </t>
  </si>
  <si>
    <t>40325485</t>
  </si>
  <si>
    <t>31044407</t>
  </si>
  <si>
    <t>23933765</t>
  </si>
  <si>
    <t xml:space="preserve">ESLIN ODILO  </t>
  </si>
  <si>
    <t>40009827</t>
  </si>
  <si>
    <t>JAQUEHUA</t>
  </si>
  <si>
    <t>23963801</t>
  </si>
  <si>
    <t xml:space="preserve">LUZGARDA CORINA  </t>
  </si>
  <si>
    <t>23937813</t>
  </si>
  <si>
    <t xml:space="preserve">ELIDA   </t>
  </si>
  <si>
    <t>23988552</t>
  </si>
  <si>
    <t xml:space="preserve">DINA GLORIA  </t>
  </si>
  <si>
    <t>01510115</t>
  </si>
  <si>
    <t>23943884</t>
  </si>
  <si>
    <t xml:space="preserve">ROSEMARY SEGUNDA  </t>
  </si>
  <si>
    <t>23858380</t>
  </si>
  <si>
    <t xml:space="preserve">EVELIN   </t>
  </si>
  <si>
    <t>42484569</t>
  </si>
  <si>
    <t xml:space="preserve">ELIZABETH   </t>
  </si>
  <si>
    <t>40454492</t>
  </si>
  <si>
    <t xml:space="preserve">ANDREA   </t>
  </si>
  <si>
    <t>00448126</t>
  </si>
  <si>
    <t xml:space="preserve">FAUSTINA   </t>
  </si>
  <si>
    <t>23860939</t>
  </si>
  <si>
    <t>ARISA</t>
  </si>
  <si>
    <t xml:space="preserve">MARUJA   </t>
  </si>
  <si>
    <t>23871325</t>
  </si>
  <si>
    <t xml:space="preserve">NOHEMI   </t>
  </si>
  <si>
    <t>23834901</t>
  </si>
  <si>
    <t xml:space="preserve">NANCY VIOLETA  </t>
  </si>
  <si>
    <t>23999056</t>
  </si>
  <si>
    <t xml:space="preserve">JUANA PATRICIA  </t>
  </si>
  <si>
    <t>23952720</t>
  </si>
  <si>
    <t xml:space="preserve">ISABEL   </t>
  </si>
  <si>
    <t>07192671</t>
  </si>
  <si>
    <t>23978556</t>
  </si>
  <si>
    <t xml:space="preserve">MARLENY   </t>
  </si>
  <si>
    <t>10232231</t>
  </si>
  <si>
    <t xml:space="preserve">DIGNA   </t>
  </si>
  <si>
    <t>31190523</t>
  </si>
  <si>
    <t xml:space="preserve">SILVIA KARINA  </t>
  </si>
  <si>
    <t>02445596</t>
  </si>
  <si>
    <t>23945145</t>
  </si>
  <si>
    <t xml:space="preserve">NELY   </t>
  </si>
  <si>
    <t>24990132</t>
  </si>
  <si>
    <t xml:space="preserve">YVAN   </t>
  </si>
  <si>
    <t>23924407</t>
  </si>
  <si>
    <t>CERCEDA</t>
  </si>
  <si>
    <t xml:space="preserve">NORMA PATRICIA  </t>
  </si>
  <si>
    <t>08409821</t>
  </si>
  <si>
    <t xml:space="preserve">YAHAIRA PAOLA  </t>
  </si>
  <si>
    <t>40232011</t>
  </si>
  <si>
    <t xml:space="preserve">PILAR ALONDRA  </t>
  </si>
  <si>
    <t>41018147</t>
  </si>
  <si>
    <t>YARAHUAMAN</t>
  </si>
  <si>
    <t xml:space="preserve">YANEHT CARMEN  </t>
  </si>
  <si>
    <t>23865980</t>
  </si>
  <si>
    <t xml:space="preserve">PINARES DOMINGA  </t>
  </si>
  <si>
    <t>23846027</t>
  </si>
  <si>
    <t>CABRERA DE CUTIPA</t>
  </si>
  <si>
    <t xml:space="preserve">IVETTE   </t>
  </si>
  <si>
    <t>23977749</t>
  </si>
  <si>
    <t xml:space="preserve">OFELIA   </t>
  </si>
  <si>
    <t>24486336</t>
  </si>
  <si>
    <t xml:space="preserve">LIZ ZAIDA  </t>
  </si>
  <si>
    <t>40982499</t>
  </si>
  <si>
    <t xml:space="preserve">YIRAYME HEIDI  </t>
  </si>
  <si>
    <t>43105612</t>
  </si>
  <si>
    <t xml:space="preserve">FABIO ENRIQUE  </t>
  </si>
  <si>
    <t>24716881</t>
  </si>
  <si>
    <t xml:space="preserve">JANETT   </t>
  </si>
  <si>
    <t>23998499</t>
  </si>
  <si>
    <t xml:space="preserve">EVELIA ROSA  </t>
  </si>
  <si>
    <t>41977838</t>
  </si>
  <si>
    <t>TARRAGA</t>
  </si>
  <si>
    <t>40130822</t>
  </si>
  <si>
    <t>THEA</t>
  </si>
  <si>
    <t xml:space="preserve">MARINA   </t>
  </si>
  <si>
    <t>42704683</t>
  </si>
  <si>
    <t>41783824</t>
  </si>
  <si>
    <t>Hospital Alfredo Callo Rodriguez</t>
  </si>
  <si>
    <t>ABDON</t>
  </si>
  <si>
    <t>02446226</t>
  </si>
  <si>
    <t>NELIDA OLINDA</t>
  </si>
  <si>
    <t>02064941</t>
  </si>
  <si>
    <t>29731457</t>
  </si>
  <si>
    <t>ESPIRILLA</t>
  </si>
  <si>
    <t>DIADIRA</t>
  </si>
  <si>
    <t>24718400</t>
  </si>
  <si>
    <t>RUTH MARITZA</t>
  </si>
  <si>
    <t>23981907</t>
  </si>
  <si>
    <t>40570187</t>
  </si>
  <si>
    <t>40209286</t>
  </si>
  <si>
    <t>42069997</t>
  </si>
  <si>
    <t>ABADO</t>
  </si>
  <si>
    <t>40092510</t>
  </si>
  <si>
    <t>ANDY INES</t>
  </si>
  <si>
    <t>40445127</t>
  </si>
  <si>
    <t>40058736</t>
  </si>
  <si>
    <t>GERMAN TADEO</t>
  </si>
  <si>
    <t>40580280</t>
  </si>
  <si>
    <t>41008763</t>
  </si>
  <si>
    <t>02064413</t>
  </si>
  <si>
    <t>29593102</t>
  </si>
  <si>
    <t>PAOLA MICHELLE</t>
  </si>
  <si>
    <t>06546671</t>
  </si>
  <si>
    <t>C.S. ASCENSION</t>
  </si>
  <si>
    <t>41698672</t>
  </si>
  <si>
    <t>C.S. ACORIA</t>
  </si>
  <si>
    <t>42189726</t>
  </si>
  <si>
    <t>ABEL GRIMALDO</t>
  </si>
  <si>
    <t>40766660</t>
  </si>
  <si>
    <t>EDWIN AMED</t>
  </si>
  <si>
    <t>41318831</t>
  </si>
  <si>
    <t>C.S. SANTA ANA</t>
  </si>
  <si>
    <t>YOLANDA BRIGITTE</t>
  </si>
  <si>
    <t>20663155</t>
  </si>
  <si>
    <t>23714986</t>
  </si>
  <si>
    <t>P.S. ACHAPATA</t>
  </si>
  <si>
    <t>23275025</t>
  </si>
  <si>
    <t>P.S. CALLQUI CHICO</t>
  </si>
  <si>
    <t>09759325</t>
  </si>
  <si>
    <t>P.S. CACHILLALLAS</t>
  </si>
  <si>
    <t>JAVIER RAFAEL</t>
  </si>
  <si>
    <t>40360828</t>
  </si>
  <si>
    <t>OSCAR LUIS</t>
  </si>
  <si>
    <t>19896796</t>
  </si>
  <si>
    <t>P.S. CORICOCHA</t>
  </si>
  <si>
    <t>20055510</t>
  </si>
  <si>
    <t>C.S. HUANDO</t>
  </si>
  <si>
    <t>40248544</t>
  </si>
  <si>
    <t>P.S. VILLAPAMPA</t>
  </si>
  <si>
    <t>CRISTHIAN EFRAIN</t>
  </si>
  <si>
    <t>44865969</t>
  </si>
  <si>
    <t>BRIGITE</t>
  </si>
  <si>
    <t>40832864</t>
  </si>
  <si>
    <t>P.S. CASTILLAPATA</t>
  </si>
  <si>
    <t>23263467</t>
  </si>
  <si>
    <t>MARIA ESTRELLA</t>
  </si>
  <si>
    <t>21547578</t>
  </si>
  <si>
    <t>JOSHY NICOLE</t>
  </si>
  <si>
    <t>20116438</t>
  </si>
  <si>
    <t>RILDO</t>
  </si>
  <si>
    <t>40997519</t>
  </si>
  <si>
    <t>P.S. NUEVO OCCORO</t>
  </si>
  <si>
    <t>LIDA SVIETA</t>
  </si>
  <si>
    <t>40837079</t>
  </si>
  <si>
    <t>40567581</t>
  </si>
  <si>
    <t>C.S. MOYA</t>
  </si>
  <si>
    <t>41845678</t>
  </si>
  <si>
    <t>CONDEMAITA</t>
  </si>
  <si>
    <t>WENDER</t>
  </si>
  <si>
    <t>42155316</t>
  </si>
  <si>
    <t>41355852</t>
  </si>
  <si>
    <t>23271021</t>
  </si>
  <si>
    <t>P.S. SAN ISIDRO DE AMPURHUAY</t>
  </si>
  <si>
    <t>20085522</t>
  </si>
  <si>
    <t>P.S. MARISCAL CACERES</t>
  </si>
  <si>
    <t>20090327</t>
  </si>
  <si>
    <t>DIRECCION DE SEGUROS PUBLICOS Y PRIVADOS</t>
  </si>
  <si>
    <t>ROSARIO AMELIA</t>
  </si>
  <si>
    <t>40161019</t>
  </si>
  <si>
    <t>29711742</t>
  </si>
  <si>
    <t>HILGAR</t>
  </si>
  <si>
    <t>28296623</t>
  </si>
  <si>
    <t>23560962</t>
  </si>
  <si>
    <t>P.S. HUANASPAMPA</t>
  </si>
  <si>
    <t>COTARATE</t>
  </si>
  <si>
    <t>20088107</t>
  </si>
  <si>
    <t>C.S. VIÑAS</t>
  </si>
  <si>
    <t>42587125</t>
  </si>
  <si>
    <t>P.S. PANTACHI SUR</t>
  </si>
  <si>
    <t>CESARIO</t>
  </si>
  <si>
    <t>40394570</t>
  </si>
  <si>
    <t>P.S. PUCACCASA CHOPCCA</t>
  </si>
  <si>
    <t>41229404</t>
  </si>
  <si>
    <t>DIRECCION DE SERVICIOS DE SALUD Y GESTION DE LA CALIDAD</t>
  </si>
  <si>
    <t>MAGALY CARLA</t>
  </si>
  <si>
    <t>41485917</t>
  </si>
  <si>
    <t>23275028</t>
  </si>
  <si>
    <t>20055190</t>
  </si>
  <si>
    <t>UNIDAD DE PROMOCION Y SALUD AMBIENTAL</t>
  </si>
  <si>
    <t>YURY</t>
  </si>
  <si>
    <t>23249095</t>
  </si>
  <si>
    <t>OLGA MIRIAN</t>
  </si>
  <si>
    <t>09337623</t>
  </si>
  <si>
    <t>OLIVAR</t>
  </si>
  <si>
    <t>EDITH FELICES</t>
  </si>
  <si>
    <t>40889374</t>
  </si>
  <si>
    <t>C.S. AYACCOCHA</t>
  </si>
  <si>
    <t>41078356</t>
  </si>
  <si>
    <t>JESUS JHONY</t>
  </si>
  <si>
    <t>42128545</t>
  </si>
  <si>
    <t>42543863</t>
  </si>
  <si>
    <t>ROSSE ANGEL</t>
  </si>
  <si>
    <t>41074863</t>
  </si>
  <si>
    <t>40722785</t>
  </si>
  <si>
    <t>YHOVANA</t>
  </si>
  <si>
    <t>44871802</t>
  </si>
  <si>
    <t>DELIA ERLINDA</t>
  </si>
  <si>
    <t>41550492</t>
  </si>
  <si>
    <t>40626714</t>
  </si>
  <si>
    <t>P.S. CCACCASIRI</t>
  </si>
  <si>
    <t>GLENY YOVANA</t>
  </si>
  <si>
    <t>41384363</t>
  </si>
  <si>
    <t>MONTELLANOS</t>
  </si>
  <si>
    <t>22292388</t>
  </si>
  <si>
    <t>23248712</t>
  </si>
  <si>
    <t>C.S. SAN JUAN DE CCARHUACC</t>
  </si>
  <si>
    <t>23264531</t>
  </si>
  <si>
    <t>20115069</t>
  </si>
  <si>
    <t>41443944</t>
  </si>
  <si>
    <t>P.S. QUIMINA</t>
  </si>
  <si>
    <t>20057741</t>
  </si>
  <si>
    <t>ERNESTO MANUEL</t>
  </si>
  <si>
    <t>20019454</t>
  </si>
  <si>
    <t>GUISELLA AMELIA</t>
  </si>
  <si>
    <t>23274155</t>
  </si>
  <si>
    <t xml:space="preserve">ADAUTO </t>
  </si>
  <si>
    <t>20100570</t>
  </si>
  <si>
    <t xml:space="preserve">ALLASI </t>
  </si>
  <si>
    <t xml:space="preserve">ANCCASI </t>
  </si>
  <si>
    <t>DANITZA MARIA</t>
  </si>
  <si>
    <t>40705916</t>
  </si>
  <si>
    <t>CAPUCHO</t>
  </si>
  <si>
    <t>20111093</t>
  </si>
  <si>
    <t xml:space="preserve">CHAHUAYO </t>
  </si>
  <si>
    <t>41938971</t>
  </si>
  <si>
    <t>DIANA AURELIA</t>
  </si>
  <si>
    <t>40332049</t>
  </si>
  <si>
    <t>40946051</t>
  </si>
  <si>
    <t>40459023</t>
  </si>
  <si>
    <t>BEKY</t>
  </si>
  <si>
    <t>41018723</t>
  </si>
  <si>
    <t>23248963</t>
  </si>
  <si>
    <t>CATILLO</t>
  </si>
  <si>
    <t>23248748</t>
  </si>
  <si>
    <t>41533387</t>
  </si>
  <si>
    <t>09595806</t>
  </si>
  <si>
    <t>KATY KRIS</t>
  </si>
  <si>
    <t>23276451</t>
  </si>
  <si>
    <t>MERLENY JANET</t>
  </si>
  <si>
    <t>23274106</t>
  </si>
  <si>
    <t>40909394</t>
  </si>
  <si>
    <t>20111496</t>
  </si>
  <si>
    <t xml:space="preserve">MALQUI </t>
  </si>
  <si>
    <t>40096447</t>
  </si>
  <si>
    <t xml:space="preserve">MATAMOROS </t>
  </si>
  <si>
    <t>IRMA LUCY</t>
  </si>
  <si>
    <t>40635877</t>
  </si>
  <si>
    <t>23248689</t>
  </si>
  <si>
    <t>SUSANA BIBIANA</t>
  </si>
  <si>
    <t>41174738</t>
  </si>
  <si>
    <t>BENABIDES</t>
  </si>
  <si>
    <t>23272732</t>
  </si>
  <si>
    <t>MARIA EUDA</t>
  </si>
  <si>
    <t>23270811</t>
  </si>
  <si>
    <t xml:space="preserve">POMA </t>
  </si>
  <si>
    <t>23248906</t>
  </si>
  <si>
    <t xml:space="preserve">QUILCA </t>
  </si>
  <si>
    <t>23274075</t>
  </si>
  <si>
    <t>TEODOSIA</t>
  </si>
  <si>
    <t>40085393</t>
  </si>
  <si>
    <t>23275412</t>
  </si>
  <si>
    <t>23274747</t>
  </si>
  <si>
    <t>42188073</t>
  </si>
  <si>
    <t>40383525</t>
  </si>
  <si>
    <t>JUBITSA ANABELI</t>
  </si>
  <si>
    <t>40113520</t>
  </si>
  <si>
    <t>ROCIO BLANDINA</t>
  </si>
  <si>
    <t>21286300</t>
  </si>
  <si>
    <t>23261007</t>
  </si>
  <si>
    <t>02820678</t>
  </si>
  <si>
    <t>23272531</t>
  </si>
  <si>
    <t>23270789</t>
  </si>
  <si>
    <t xml:space="preserve">SORIANO </t>
  </si>
  <si>
    <t>23255763</t>
  </si>
  <si>
    <t xml:space="preserve">TUNQUE </t>
  </si>
  <si>
    <t>SAÑUDO</t>
  </si>
  <si>
    <t>23274242</t>
  </si>
  <si>
    <t xml:space="preserve">UCHUYPOMA </t>
  </si>
  <si>
    <t>BIZARRO</t>
  </si>
  <si>
    <t>40383484</t>
  </si>
  <si>
    <t>SONI MARLENE</t>
  </si>
  <si>
    <t>20038249</t>
  </si>
  <si>
    <t>23272813</t>
  </si>
  <si>
    <t>ALBINA</t>
  </si>
  <si>
    <t>42320007</t>
  </si>
  <si>
    <t>YULI BETY</t>
  </si>
  <si>
    <t>43803314</t>
  </si>
  <si>
    <t>LINDA MARLENY</t>
  </si>
  <si>
    <t>41667768</t>
  </si>
  <si>
    <t>ASTUVILCA</t>
  </si>
  <si>
    <t>LUIDA EMILIA</t>
  </si>
  <si>
    <t>20104395</t>
  </si>
  <si>
    <t>CRISS CARINA</t>
  </si>
  <si>
    <t>42229784</t>
  </si>
  <si>
    <t>CONGORA</t>
  </si>
  <si>
    <t>40108387</t>
  </si>
  <si>
    <t>42739580</t>
  </si>
  <si>
    <t>40257936</t>
  </si>
  <si>
    <t>40812509</t>
  </si>
  <si>
    <t>ARACELY IRAZEMA</t>
  </si>
  <si>
    <t>40428414</t>
  </si>
  <si>
    <t>80299634</t>
  </si>
  <si>
    <t>28273678</t>
  </si>
  <si>
    <t>DENISSE LILIANA</t>
  </si>
  <si>
    <t>44675211</t>
  </si>
  <si>
    <t>40981333</t>
  </si>
  <si>
    <t>DONATO EPIFANIO</t>
  </si>
  <si>
    <t>23661487</t>
  </si>
  <si>
    <t>40159209</t>
  </si>
  <si>
    <t>23275944</t>
  </si>
  <si>
    <t>23276894</t>
  </si>
  <si>
    <t>42415002</t>
  </si>
  <si>
    <t>NURY YENI</t>
  </si>
  <si>
    <t>20057724</t>
  </si>
  <si>
    <t>42404621</t>
  </si>
  <si>
    <t>MARIA ESTEFANIA</t>
  </si>
  <si>
    <t>20725293</t>
  </si>
  <si>
    <t>20120137</t>
  </si>
  <si>
    <t>SUCY ANTONIETA</t>
  </si>
  <si>
    <t>31188177</t>
  </si>
  <si>
    <t>NESUI WENDY</t>
  </si>
  <si>
    <t>46286620</t>
  </si>
  <si>
    <t>ORFELINDA GLADYS</t>
  </si>
  <si>
    <t>20076218</t>
  </si>
  <si>
    <t>MILCO SIXTO</t>
  </si>
  <si>
    <t>22304325</t>
  </si>
  <si>
    <t>PERCY YHON</t>
  </si>
  <si>
    <t>20059683</t>
  </si>
  <si>
    <t>42235084</t>
  </si>
  <si>
    <t>FORTUNATO NARCISO</t>
  </si>
  <si>
    <t>42129710</t>
  </si>
  <si>
    <t>40106639</t>
  </si>
  <si>
    <t>AMPARO NATIVIDAD</t>
  </si>
  <si>
    <t>20111025</t>
  </si>
  <si>
    <t>23276858</t>
  </si>
  <si>
    <t>42876189</t>
  </si>
  <si>
    <t>42652231</t>
  </si>
  <si>
    <t>BUAJICO</t>
  </si>
  <si>
    <t>YANEET GIOVANY</t>
  </si>
  <si>
    <t>21301889</t>
  </si>
  <si>
    <t>EFRAIN TITO</t>
  </si>
  <si>
    <t>41134603</t>
  </si>
  <si>
    <t>CARLOS ISMAEL</t>
  </si>
  <si>
    <t>44369841</t>
  </si>
  <si>
    <t>10725480</t>
  </si>
  <si>
    <t>GLORY</t>
  </si>
  <si>
    <t>43258811</t>
  </si>
  <si>
    <t>YENNY EMPERATRIZ</t>
  </si>
  <si>
    <t>20115689</t>
  </si>
  <si>
    <t>CLAUDIA TEOFILA</t>
  </si>
  <si>
    <t>42402977</t>
  </si>
  <si>
    <t>MILUSKA MARITZA</t>
  </si>
  <si>
    <t>40081228</t>
  </si>
  <si>
    <t>40705917</t>
  </si>
  <si>
    <t>ROBINZON</t>
  </si>
  <si>
    <t>21262210</t>
  </si>
  <si>
    <t>40326457</t>
  </si>
  <si>
    <t>ROCIO EMILI</t>
  </si>
  <si>
    <t>43491412</t>
  </si>
  <si>
    <t>WILDER DAVID</t>
  </si>
  <si>
    <t>20120155</t>
  </si>
  <si>
    <t>DIANIRA ELIZABETH</t>
  </si>
  <si>
    <t>40855271</t>
  </si>
  <si>
    <t>P.S. LA MERCED</t>
  </si>
  <si>
    <t xml:space="preserve">NANCY </t>
  </si>
  <si>
    <t>09048727</t>
  </si>
  <si>
    <t>P.S. SAN CRIST. DE CCOCHA</t>
  </si>
  <si>
    <t>40650680</t>
  </si>
  <si>
    <t>C.S. CHURCAMPA</t>
  </si>
  <si>
    <t>28291158</t>
  </si>
  <si>
    <t>C.S. ANCO</t>
  </si>
  <si>
    <t>LUCIA DORIS</t>
  </si>
  <si>
    <t>09288585</t>
  </si>
  <si>
    <t>P.S. CCARANACC</t>
  </si>
  <si>
    <t>23697736</t>
  </si>
  <si>
    <t>C.S. SAN PEDRO DE CORIS</t>
  </si>
  <si>
    <t>YESICA YULIANA</t>
  </si>
  <si>
    <t>20725225</t>
  </si>
  <si>
    <t>C.S. PAUCARBAMBA</t>
  </si>
  <si>
    <t>YENY YAQUY</t>
  </si>
  <si>
    <t>28299682</t>
  </si>
  <si>
    <t>40367072</t>
  </si>
  <si>
    <t>P.S. LLACUA</t>
  </si>
  <si>
    <t>10718760</t>
  </si>
  <si>
    <t>P.S. CHINCHIHUASI</t>
  </si>
  <si>
    <t>19986541</t>
  </si>
  <si>
    <t>P.S. COSME</t>
  </si>
  <si>
    <t>41014113</t>
  </si>
  <si>
    <t>ROSALINA HAYDEE</t>
  </si>
  <si>
    <t>40790348</t>
  </si>
  <si>
    <t>42425732</t>
  </si>
  <si>
    <t>40531163</t>
  </si>
  <si>
    <t>P.S.CAMAYOC</t>
  </si>
  <si>
    <t>40136076</t>
  </si>
  <si>
    <t>C.S.AURAHUA</t>
  </si>
  <si>
    <t>23266870</t>
  </si>
  <si>
    <t>C.S.CASTROVIRREYNA</t>
  </si>
  <si>
    <t>DELCI ELZINHA</t>
  </si>
  <si>
    <t>21521365</t>
  </si>
  <si>
    <t>C.S. TANTARA</t>
  </si>
  <si>
    <t>ELIZABETH YDOMAR</t>
  </si>
  <si>
    <t>30835462</t>
  </si>
  <si>
    <t>C.S CASTROVIRREYNA</t>
  </si>
  <si>
    <t>RUTH MELINA</t>
  </si>
  <si>
    <t>22306793</t>
  </si>
  <si>
    <t>41881862</t>
  </si>
  <si>
    <t>P.S MOLLEPAMPA</t>
  </si>
  <si>
    <t>MENCI  MATILDE</t>
  </si>
  <si>
    <t>21805864</t>
  </si>
  <si>
    <t>21871174</t>
  </si>
  <si>
    <t>C.S. TICRAPO</t>
  </si>
  <si>
    <t>21863919</t>
  </si>
  <si>
    <t>28243046</t>
  </si>
  <si>
    <t>P.S.CAJAMARCA</t>
  </si>
  <si>
    <t>SONIA CELIA</t>
  </si>
  <si>
    <t>30661954</t>
  </si>
  <si>
    <t>C.S. HUACHOS</t>
  </si>
  <si>
    <t>VIDAL PASCUAL</t>
  </si>
  <si>
    <t>21865413</t>
  </si>
  <si>
    <t>P.S.CAPILLAS NORTE</t>
  </si>
  <si>
    <t>OTORINO PASCAL</t>
  </si>
  <si>
    <t>23533603</t>
  </si>
  <si>
    <t>YONCHE</t>
  </si>
  <si>
    <t>42225650</t>
  </si>
  <si>
    <t>P.S.COCAS</t>
  </si>
  <si>
    <t>40995730</t>
  </si>
  <si>
    <t>P.S.ASTOBAMBA</t>
  </si>
  <si>
    <t>ELIZA</t>
  </si>
  <si>
    <t>43962759</t>
  </si>
  <si>
    <t>C.S. VILLA DE ARMA</t>
  </si>
  <si>
    <t>HUGO RUBEN</t>
  </si>
  <si>
    <t>21866223</t>
  </si>
  <si>
    <t>C.S. QUERCO</t>
  </si>
  <si>
    <t xml:space="preserve">AQUIJE </t>
  </si>
  <si>
    <t>MIRTHA JOHANA</t>
  </si>
  <si>
    <t>40577619</t>
  </si>
  <si>
    <t>C.S. SANTIAGO DE CHOCORVOS</t>
  </si>
  <si>
    <t>CAYANI</t>
  </si>
  <si>
    <t>ALICIA GABRIELA</t>
  </si>
  <si>
    <t>29610833</t>
  </si>
  <si>
    <t>P.S. ANDAYMARCA</t>
  </si>
  <si>
    <t>JUANITA MEDALITH</t>
  </si>
  <si>
    <t>21539837</t>
  </si>
  <si>
    <t>P.S. SAN ANTONIO DE CUSICANCHA</t>
  </si>
  <si>
    <t>DEYSI JOANA</t>
  </si>
  <si>
    <t>41468870</t>
  </si>
  <si>
    <t>P.S. PICHCCAHUASI</t>
  </si>
  <si>
    <t>MERY ELVIRA</t>
  </si>
  <si>
    <t>21133708</t>
  </si>
  <si>
    <t>21523654</t>
  </si>
  <si>
    <t>P.S. LLILLINTA</t>
  </si>
  <si>
    <t>ZONIA ANDREA</t>
  </si>
  <si>
    <t>23542618</t>
  </si>
  <si>
    <t>P.S. SANTA ROSA DE ACORA</t>
  </si>
  <si>
    <t xml:space="preserve">MISAJEL </t>
  </si>
  <si>
    <t>JAQUELINE GIULIANA</t>
  </si>
  <si>
    <t>42063646</t>
  </si>
  <si>
    <t>PEVE</t>
  </si>
  <si>
    <t>DAVID SANTOS</t>
  </si>
  <si>
    <t>21873448</t>
  </si>
  <si>
    <t>C.S. SANTA ROSA DE TAMBO</t>
  </si>
  <si>
    <t>QUILLAS</t>
  </si>
  <si>
    <t>21493821</t>
  </si>
  <si>
    <t>P.S. SAN MIGUEL DE CURIS</t>
  </si>
  <si>
    <t>LILIANA EDELMIRA</t>
  </si>
  <si>
    <t>21539752</t>
  </si>
  <si>
    <t>P.S. PILPICHACA</t>
  </si>
  <si>
    <t>40591809</t>
  </si>
  <si>
    <t>P.S. CHAULISMA</t>
  </si>
  <si>
    <t>41256974</t>
  </si>
  <si>
    <t>P.S. LA MEJORADA</t>
  </si>
  <si>
    <t>JUANA CARMELA</t>
  </si>
  <si>
    <t>21523329</t>
  </si>
  <si>
    <t>C.S. PILPICHACA</t>
  </si>
  <si>
    <t>22319276</t>
  </si>
  <si>
    <t>EDWIN ALBERTO</t>
  </si>
  <si>
    <t>21548420</t>
  </si>
  <si>
    <t>Hospital Provincial Acobamba</t>
  </si>
  <si>
    <t>SOLO</t>
  </si>
  <si>
    <t>ELIZABETH KAREN</t>
  </si>
  <si>
    <t>28574712</t>
  </si>
  <si>
    <t>40519857</t>
  </si>
  <si>
    <t>C.S. Puca Cruz</t>
  </si>
  <si>
    <t>40499369</t>
  </si>
  <si>
    <t>MARIZA MERY</t>
  </si>
  <si>
    <t>20724766</t>
  </si>
  <si>
    <t>P.S. Curimaray</t>
  </si>
  <si>
    <t>20071846</t>
  </si>
  <si>
    <t>EPDINOZA</t>
  </si>
  <si>
    <t>23561536</t>
  </si>
  <si>
    <t>C.S. Paucará</t>
  </si>
  <si>
    <t>MARUJA SARA</t>
  </si>
  <si>
    <t>20738202</t>
  </si>
  <si>
    <t>P.S. Tororumi</t>
  </si>
  <si>
    <t>23560611</t>
  </si>
  <si>
    <t>P.S. Lecclespampa</t>
  </si>
  <si>
    <t>43379797</t>
  </si>
  <si>
    <t>JESUS ANTONIO</t>
  </si>
  <si>
    <t>40108774</t>
  </si>
  <si>
    <t>JHENMY</t>
  </si>
  <si>
    <t>20115605</t>
  </si>
  <si>
    <t>LILIA YOVANA</t>
  </si>
  <si>
    <t>42516132</t>
  </si>
  <si>
    <t>41491171</t>
  </si>
  <si>
    <t>P.S. Huachua</t>
  </si>
  <si>
    <t>40260304</t>
  </si>
  <si>
    <t>P.S. Cuñi</t>
  </si>
  <si>
    <t>10170676</t>
  </si>
  <si>
    <t>C.S. Choclococha</t>
  </si>
  <si>
    <t>VILMA DIANA</t>
  </si>
  <si>
    <t>41451806</t>
  </si>
  <si>
    <t>Red de Salud Acobamba</t>
  </si>
  <si>
    <t>40956892</t>
  </si>
  <si>
    <t>PILAR VIVIANA</t>
  </si>
  <si>
    <t>40526990</t>
  </si>
  <si>
    <t>PUCLLAS</t>
  </si>
  <si>
    <t>LUIS JOSE</t>
  </si>
  <si>
    <t>23563289</t>
  </si>
  <si>
    <t>JANDIRA</t>
  </si>
  <si>
    <t>40922864</t>
  </si>
  <si>
    <t>25842425</t>
  </si>
  <si>
    <t>MARIBEL ELVIRA</t>
  </si>
  <si>
    <t>20047956</t>
  </si>
  <si>
    <t>40800089</t>
  </si>
  <si>
    <t>P.S. Vista Alegre de Andabamba</t>
  </si>
  <si>
    <t xml:space="preserve">SEGURA </t>
  </si>
  <si>
    <t>MANUELA ASCENCIO</t>
  </si>
  <si>
    <t>43227900</t>
  </si>
  <si>
    <t>P.S. San Pedro de Ñahuincucho</t>
  </si>
  <si>
    <t xml:space="preserve">TAIPE </t>
  </si>
  <si>
    <t>23393106</t>
  </si>
  <si>
    <t>P.S. Tres de Octubre</t>
  </si>
  <si>
    <t>SONIA MARLENI</t>
  </si>
  <si>
    <t>23563564</t>
  </si>
  <si>
    <t>21478975</t>
  </si>
  <si>
    <t>P.S. Yanacocha</t>
  </si>
  <si>
    <t>VICTOR CELSO</t>
  </si>
  <si>
    <t>19956623</t>
  </si>
  <si>
    <t>HOSPITAL - LIRCAY</t>
  </si>
  <si>
    <t>41476101</t>
  </si>
  <si>
    <t>21577887</t>
  </si>
  <si>
    <t>RONALD CARLOS</t>
  </si>
  <si>
    <t>40936016</t>
  </si>
  <si>
    <t>40070275</t>
  </si>
  <si>
    <t>29543189</t>
  </si>
  <si>
    <t>25841306</t>
  </si>
  <si>
    <t>JULIO DOMINGO</t>
  </si>
  <si>
    <t>19870487</t>
  </si>
  <si>
    <t>21559986</t>
  </si>
  <si>
    <t>40980047</t>
  </si>
  <si>
    <t>MUNAYA</t>
  </si>
  <si>
    <t>SAIDA MERITA</t>
  </si>
  <si>
    <t>22295539</t>
  </si>
  <si>
    <t>23469337</t>
  </si>
  <si>
    <t>FLORA FLOR</t>
  </si>
  <si>
    <t>40416828</t>
  </si>
  <si>
    <t>23561363</t>
  </si>
  <si>
    <t>23466026</t>
  </si>
  <si>
    <t>P.S. BUENOS AIRES PARCO CHACAPUNCO</t>
  </si>
  <si>
    <t>40218252</t>
  </si>
  <si>
    <t>23235434</t>
  </si>
  <si>
    <t>ROLY</t>
  </si>
  <si>
    <t>42631913</t>
  </si>
  <si>
    <t>P.S. PERCCAPAMPA</t>
  </si>
  <si>
    <t>RICHARD AGAPITO</t>
  </si>
  <si>
    <t>10697799</t>
  </si>
  <si>
    <t>ANTONIA RUTH</t>
  </si>
  <si>
    <t>22506071</t>
  </si>
  <si>
    <t xml:space="preserve">GRANADOS </t>
  </si>
  <si>
    <t>42075048</t>
  </si>
  <si>
    <t>JIM HENRY</t>
  </si>
  <si>
    <t>42174751</t>
  </si>
  <si>
    <t>CARINA CECILIA</t>
  </si>
  <si>
    <t>40523742</t>
  </si>
  <si>
    <t>42527831</t>
  </si>
  <si>
    <t>MILDRE</t>
  </si>
  <si>
    <t>22493829</t>
  </si>
  <si>
    <t xml:space="preserve">ALVARADO </t>
  </si>
  <si>
    <t>MARIA ALBERTINA</t>
  </si>
  <si>
    <t>23007852</t>
  </si>
  <si>
    <t xml:space="preserve">ASTUQUIPAN </t>
  </si>
  <si>
    <t xml:space="preserve">URRELO </t>
  </si>
  <si>
    <t>ELISA MIRELLA</t>
  </si>
  <si>
    <t>40884731</t>
  </si>
  <si>
    <t xml:space="preserve">BARRA </t>
  </si>
  <si>
    <t xml:space="preserve">VILLAVERDE </t>
  </si>
  <si>
    <t xml:space="preserve"> ROSARIO</t>
  </si>
  <si>
    <t>40359158</t>
  </si>
  <si>
    <t xml:space="preserve"> FERNANDEZ </t>
  </si>
  <si>
    <t>GROVER</t>
  </si>
  <si>
    <t>40248370</t>
  </si>
  <si>
    <t>MISGLANDE LINA</t>
  </si>
  <si>
    <t>22730665</t>
  </si>
  <si>
    <t xml:space="preserve"> CALIXTO </t>
  </si>
  <si>
    <t xml:space="preserve"> MARIVEL LUCIA</t>
  </si>
  <si>
    <t>43373139</t>
  </si>
  <si>
    <t xml:space="preserve">DEL AGUILA </t>
  </si>
  <si>
    <t xml:space="preserve">OLLAGUEZ  </t>
  </si>
  <si>
    <t xml:space="preserve"> LLOFRE</t>
  </si>
  <si>
    <t>22521748</t>
  </si>
  <si>
    <t xml:space="preserve"> SANONI </t>
  </si>
  <si>
    <t xml:space="preserve"> ROSALINA</t>
  </si>
  <si>
    <t>40121252</t>
  </si>
  <si>
    <t xml:space="preserve"> MIRIAN</t>
  </si>
  <si>
    <t>80022742</t>
  </si>
  <si>
    <t xml:space="preserve"> ELIZABETH</t>
  </si>
  <si>
    <t>40483031</t>
  </si>
  <si>
    <t xml:space="preserve">GONZALES  </t>
  </si>
  <si>
    <t xml:space="preserve"> ANGULO </t>
  </si>
  <si>
    <t>00845215</t>
  </si>
  <si>
    <t xml:space="preserve">BAYLON </t>
  </si>
  <si>
    <t>KATHERINE MONICA</t>
  </si>
  <si>
    <t>41310598</t>
  </si>
  <si>
    <t xml:space="preserve">IRRIBARREN </t>
  </si>
  <si>
    <t>MISTA ERICA</t>
  </si>
  <si>
    <t>41924513</t>
  </si>
  <si>
    <t xml:space="preserve"> EULALIA</t>
  </si>
  <si>
    <t>00123969</t>
  </si>
  <si>
    <t xml:space="preserve">TELLO </t>
  </si>
  <si>
    <t xml:space="preserve"> NIFFER GILBERTO</t>
  </si>
  <si>
    <t>41733642</t>
  </si>
  <si>
    <t xml:space="preserve">MALPARTIDA </t>
  </si>
  <si>
    <t xml:space="preserve">CANTARO  </t>
  </si>
  <si>
    <t xml:space="preserve">BETTY </t>
  </si>
  <si>
    <t>22648845</t>
  </si>
  <si>
    <t>23017699</t>
  </si>
  <si>
    <t xml:space="preserve"> SOTO </t>
  </si>
  <si>
    <t>MANUEL ANIBAL</t>
  </si>
  <si>
    <t>41615399</t>
  </si>
  <si>
    <t xml:space="preserve">MALLQUI </t>
  </si>
  <si>
    <t>22498050</t>
  </si>
  <si>
    <t xml:space="preserve">MISAICO </t>
  </si>
  <si>
    <t xml:space="preserve">REVATE </t>
  </si>
  <si>
    <t>21572719</t>
  </si>
  <si>
    <t xml:space="preserve">PRINCIPE </t>
  </si>
  <si>
    <t>ROMAN ANTONIO</t>
  </si>
  <si>
    <t>44021030</t>
  </si>
  <si>
    <t xml:space="preserve">PANCHANA </t>
  </si>
  <si>
    <t xml:space="preserve"> RODRIGUEZ</t>
  </si>
  <si>
    <t>40291512</t>
  </si>
  <si>
    <t xml:space="preserve">PANDURO </t>
  </si>
  <si>
    <t xml:space="preserve"> CALDERON </t>
  </si>
  <si>
    <t>22970598</t>
  </si>
  <si>
    <t xml:space="preserve">HUERTA </t>
  </si>
  <si>
    <t xml:space="preserve"> ESTHER RUTH</t>
  </si>
  <si>
    <t>22517493</t>
  </si>
  <si>
    <t xml:space="preserve">SHUPINGAHUA </t>
  </si>
  <si>
    <t>23019089</t>
  </si>
  <si>
    <t xml:space="preserve">VENANCIO </t>
  </si>
  <si>
    <t>41062072</t>
  </si>
  <si>
    <t xml:space="preserve">RECAVARREN </t>
  </si>
  <si>
    <t>TOLENTINO  DE PALACIOS</t>
  </si>
  <si>
    <t>22484355</t>
  </si>
  <si>
    <t xml:space="preserve">RENGIFO </t>
  </si>
  <si>
    <t xml:space="preserve"> LIZBETH</t>
  </si>
  <si>
    <t>42548863</t>
  </si>
  <si>
    <t xml:space="preserve">FIGUEROA </t>
  </si>
  <si>
    <t xml:space="preserve"> FLOR DE MARIA</t>
  </si>
  <si>
    <t>40281318</t>
  </si>
  <si>
    <t xml:space="preserve">SANTILLAN </t>
  </si>
  <si>
    <t xml:space="preserve">BALDEON </t>
  </si>
  <si>
    <t>41576354</t>
  </si>
  <si>
    <t xml:space="preserve"> RIVERA </t>
  </si>
  <si>
    <t xml:space="preserve"> RONAL JAIME</t>
  </si>
  <si>
    <t>22502523</t>
  </si>
  <si>
    <t xml:space="preserve">VALENTIN </t>
  </si>
  <si>
    <t>LEMAN EMERSON</t>
  </si>
  <si>
    <t>41974862</t>
  </si>
  <si>
    <t xml:space="preserve">VELA </t>
  </si>
  <si>
    <t xml:space="preserve"> GRANDEZ </t>
  </si>
  <si>
    <t>23010669</t>
  </si>
  <si>
    <t xml:space="preserve">SALINAS </t>
  </si>
  <si>
    <t>PEDRO LIZARDO</t>
  </si>
  <si>
    <t>41590304</t>
  </si>
  <si>
    <t>HOSP REG. HERMILIO VALDIZAN HCO</t>
  </si>
  <si>
    <t>09917678</t>
  </si>
  <si>
    <t>40283953</t>
  </si>
  <si>
    <t xml:space="preserve"> MIRTHA ALIDA</t>
  </si>
  <si>
    <t>40076867</t>
  </si>
  <si>
    <t>ANGELA MARLENI</t>
  </si>
  <si>
    <t>22521525</t>
  </si>
  <si>
    <t>40453971</t>
  </si>
  <si>
    <t>CELEDONIA CONEGUNDA</t>
  </si>
  <si>
    <t>22487820</t>
  </si>
  <si>
    <t>22516283</t>
  </si>
  <si>
    <t>JUAN PERCY</t>
  </si>
  <si>
    <t>41416882</t>
  </si>
  <si>
    <t>BEKER GUSTAVO</t>
  </si>
  <si>
    <t>22741167</t>
  </si>
  <si>
    <t>22509590</t>
  </si>
  <si>
    <t>CARINA CAROLA</t>
  </si>
  <si>
    <t>22520608</t>
  </si>
  <si>
    <t>22477506</t>
  </si>
  <si>
    <t>SAROMO DE ORTIZ</t>
  </si>
  <si>
    <t>23100042</t>
  </si>
  <si>
    <t>LUCIA SOLEDAD</t>
  </si>
  <si>
    <t>40282298</t>
  </si>
  <si>
    <t>AQUINO DE ARELLANO</t>
  </si>
  <si>
    <t>22454176</t>
  </si>
  <si>
    <t>MERCEDES YANINA</t>
  </si>
  <si>
    <t>40149138</t>
  </si>
  <si>
    <t>22422317</t>
  </si>
  <si>
    <t>DE ORTIZ DE ZEVALLOS</t>
  </si>
  <si>
    <t>AUREA MARISA</t>
  </si>
  <si>
    <t>22404466</t>
  </si>
  <si>
    <t>ADELINA FLOR</t>
  </si>
  <si>
    <t>22497141</t>
  </si>
  <si>
    <t>RAYDA LUZ</t>
  </si>
  <si>
    <t>04221839</t>
  </si>
  <si>
    <t>CUBILLOS</t>
  </si>
  <si>
    <t>41315809</t>
  </si>
  <si>
    <t>WADNER</t>
  </si>
  <si>
    <t>41400761</t>
  </si>
  <si>
    <t>22510205</t>
  </si>
  <si>
    <t>22665997</t>
  </si>
  <si>
    <t>22412697</t>
  </si>
  <si>
    <t>MILAGROS ROXANA</t>
  </si>
  <si>
    <t>41362879</t>
  </si>
  <si>
    <t>YANET DORIS</t>
  </si>
  <si>
    <t>22434713</t>
  </si>
  <si>
    <t xml:space="preserve">OSCATEGUI </t>
  </si>
  <si>
    <t>OSCATEGUI</t>
  </si>
  <si>
    <t>DORA NARVI ZULEMA</t>
  </si>
  <si>
    <t>20089696</t>
  </si>
  <si>
    <t>MARIELLA MARIYU</t>
  </si>
  <si>
    <t>41168800</t>
  </si>
  <si>
    <t>22886458</t>
  </si>
  <si>
    <t>CASALLA</t>
  </si>
  <si>
    <t>SONIA DOMINGA</t>
  </si>
  <si>
    <t>40729747</t>
  </si>
  <si>
    <t>22502124</t>
  </si>
  <si>
    <t>CARITA ELIZABETH</t>
  </si>
  <si>
    <t>22483828</t>
  </si>
  <si>
    <t>EDMUNDO</t>
  </si>
  <si>
    <t>42212730</t>
  </si>
  <si>
    <t xml:space="preserve">SINCHE </t>
  </si>
  <si>
    <t>22489669</t>
  </si>
  <si>
    <t>KAREN GEORGINA</t>
  </si>
  <si>
    <t>22521575</t>
  </si>
  <si>
    <t>JUAN TORIBIO</t>
  </si>
  <si>
    <t>09633310</t>
  </si>
  <si>
    <t>YANINA JUDITH</t>
  </si>
  <si>
    <t>40158908</t>
  </si>
  <si>
    <t>JUBERT</t>
  </si>
  <si>
    <t>40739162</t>
  </si>
  <si>
    <t>EDITH SUSY</t>
  </si>
  <si>
    <t>22530436</t>
  </si>
  <si>
    <t>SEDE ADMINISTRATIVA  - RSLP</t>
  </si>
  <si>
    <t>GABRIELA TEODOLINDA</t>
  </si>
  <si>
    <t>45283472</t>
  </si>
  <si>
    <t>CS CODO DEL POZUZO</t>
  </si>
  <si>
    <t>22530383</t>
  </si>
  <si>
    <t>CS  AUCAYACU</t>
  </si>
  <si>
    <t>MARBI SISIS</t>
  </si>
  <si>
    <t>22514374</t>
  </si>
  <si>
    <t>CS PUMAHUASI</t>
  </si>
  <si>
    <t>JUDY</t>
  </si>
  <si>
    <t>22764013</t>
  </si>
  <si>
    <t>RICHARD DANIEL</t>
  </si>
  <si>
    <t>42187450</t>
  </si>
  <si>
    <t>PS CHINCHAVITO</t>
  </si>
  <si>
    <t>MARLENI ERIKA</t>
  </si>
  <si>
    <t>40890317</t>
  </si>
  <si>
    <t>PS BELLA</t>
  </si>
  <si>
    <t>BRIOSO</t>
  </si>
  <si>
    <t>23008346</t>
  </si>
  <si>
    <t>PS SUPTE SAN JORGE</t>
  </si>
  <si>
    <t>10173113</t>
  </si>
  <si>
    <t>PS ALTO SAN JUAN TULUMAYO</t>
  </si>
  <si>
    <t>CABREEA</t>
  </si>
  <si>
    <t>FLOR LUCIA</t>
  </si>
  <si>
    <t>41548763</t>
  </si>
  <si>
    <t>BARRAL</t>
  </si>
  <si>
    <t>SUSY LETICIA</t>
  </si>
  <si>
    <t>22998287</t>
  </si>
  <si>
    <t>CS CACHICOTO</t>
  </si>
  <si>
    <t>RAUL  JORGE</t>
  </si>
  <si>
    <t>40186871</t>
  </si>
  <si>
    <t>PS TOPA</t>
  </si>
  <si>
    <t>80064127</t>
  </si>
  <si>
    <t>CS SAN BUENAVENTURA</t>
  </si>
  <si>
    <t>JHON JIVER</t>
  </si>
  <si>
    <t>42434854</t>
  </si>
  <si>
    <t>CS YUYAPICHIS</t>
  </si>
  <si>
    <t>JOSE INOCENTE</t>
  </si>
  <si>
    <t>80000495</t>
  </si>
  <si>
    <t>41528154</t>
  </si>
  <si>
    <t>PS SANTA ROSA YANAYACU</t>
  </si>
  <si>
    <t>GLADYS YOLANDA</t>
  </si>
  <si>
    <t>22896106</t>
  </si>
  <si>
    <t>PS VENENILLO</t>
  </si>
  <si>
    <t>NEIL</t>
  </si>
  <si>
    <t>41899150</t>
  </si>
  <si>
    <t>KEELER</t>
  </si>
  <si>
    <t>40473384</t>
  </si>
  <si>
    <t>PS SORTILEGIO</t>
  </si>
  <si>
    <t>44482861</t>
  </si>
  <si>
    <t>42159065</t>
  </si>
  <si>
    <t>CS CASTILLO GRANDE</t>
  </si>
  <si>
    <t>23010055</t>
  </si>
  <si>
    <t>PS NARANJILLO</t>
  </si>
  <si>
    <t>DEMOSTENES FERMIN</t>
  </si>
  <si>
    <t>09930020</t>
  </si>
  <si>
    <t>PS CAYUMBA</t>
  </si>
  <si>
    <t>JANANPA</t>
  </si>
  <si>
    <t>LUDWING LENIN</t>
  </si>
  <si>
    <t>22517295</t>
  </si>
  <si>
    <t>PS AGUA BLANCA</t>
  </si>
  <si>
    <t>DELCY JEANNETE</t>
  </si>
  <si>
    <t>22488922</t>
  </si>
  <si>
    <t>FORTUNATO ROMEL</t>
  </si>
  <si>
    <t>23001007</t>
  </si>
  <si>
    <t>PS PUENTE PEREZ</t>
  </si>
  <si>
    <t>22458842</t>
  </si>
  <si>
    <t>ELIAS TELESFORO</t>
  </si>
  <si>
    <t>43434818</t>
  </si>
  <si>
    <t>42148515</t>
  </si>
  <si>
    <t>07759819</t>
  </si>
  <si>
    <t>PS  YANJANCA</t>
  </si>
  <si>
    <t>22530354</t>
  </si>
  <si>
    <t>CS  PUMAHUASI</t>
  </si>
  <si>
    <t>ELITE OFELIA</t>
  </si>
  <si>
    <t>40336503</t>
  </si>
  <si>
    <t>PS LA MORADA</t>
  </si>
  <si>
    <t>ALBERTA VIOLETA</t>
  </si>
  <si>
    <t>22890529</t>
  </si>
  <si>
    <t>PS MANCHURIA</t>
  </si>
  <si>
    <t>DAVID FELIX</t>
  </si>
  <si>
    <t>22703563</t>
  </si>
  <si>
    <t>CS MONZON</t>
  </si>
  <si>
    <t>22530288</t>
  </si>
  <si>
    <t>22991646</t>
  </si>
  <si>
    <t>CS AUCAYACU</t>
  </si>
  <si>
    <t>22518101</t>
  </si>
  <si>
    <t>ERCILIA</t>
  </si>
  <si>
    <t>23007494</t>
  </si>
  <si>
    <t>JULIETA STELLA</t>
  </si>
  <si>
    <t>23018340</t>
  </si>
  <si>
    <t>22894944</t>
  </si>
  <si>
    <t>PS RICARDO PALMA</t>
  </si>
  <si>
    <t>22476605</t>
  </si>
  <si>
    <t>YAKELINE</t>
  </si>
  <si>
    <t>23018292</t>
  </si>
  <si>
    <t>PS SAN PEDRO HUAYHUANTE</t>
  </si>
  <si>
    <t>JIMMY ROBIN</t>
  </si>
  <si>
    <t>40253856</t>
  </si>
  <si>
    <t>HELEN EUGENIA</t>
  </si>
  <si>
    <t>41422619</t>
  </si>
  <si>
    <t>10690118</t>
  </si>
  <si>
    <t>40188017</t>
  </si>
  <si>
    <t>MIRTHA LIZ</t>
  </si>
  <si>
    <t>40559411</t>
  </si>
  <si>
    <t>LUIS ANDY</t>
  </si>
  <si>
    <t>15414305</t>
  </si>
  <si>
    <t>SILVIA ROCIO</t>
  </si>
  <si>
    <t>23007843</t>
  </si>
  <si>
    <t>AURELIA DIONICIA</t>
  </si>
  <si>
    <t>22750212</t>
  </si>
  <si>
    <t>JULIO FREDY</t>
  </si>
  <si>
    <t>41693990</t>
  </si>
  <si>
    <t>P.S. ISHANCA</t>
  </si>
  <si>
    <t>VIOLETA LOURDES</t>
  </si>
  <si>
    <t>40642762</t>
  </si>
  <si>
    <t xml:space="preserve">WILMER </t>
  </si>
  <si>
    <t>40448264</t>
  </si>
  <si>
    <t>P.S. ARANCAY</t>
  </si>
  <si>
    <t>40245500</t>
  </si>
  <si>
    <t>C.S.LLATA</t>
  </si>
  <si>
    <t>OTTO LLIM</t>
  </si>
  <si>
    <t>43179862</t>
  </si>
  <si>
    <t xml:space="preserve">RUBIÑOS </t>
  </si>
  <si>
    <t>22749549</t>
  </si>
  <si>
    <t>P.S. VILLAFLORES DE RAJIN</t>
  </si>
  <si>
    <t>LILIANA FERMINA</t>
  </si>
  <si>
    <t>42052002</t>
  </si>
  <si>
    <t>80031411</t>
  </si>
  <si>
    <t>DORA AIDEA</t>
  </si>
  <si>
    <t>22511811</t>
  </si>
  <si>
    <t xml:space="preserve">ELMER </t>
  </si>
  <si>
    <t>42012946</t>
  </si>
  <si>
    <t>TORIBIO ALFONSO</t>
  </si>
  <si>
    <t>22865397</t>
  </si>
  <si>
    <t>MARIA GIOVANNA</t>
  </si>
  <si>
    <t>21134339</t>
  </si>
  <si>
    <t>P.S. QUICHIRAGRA</t>
  </si>
  <si>
    <t>LIDIO ANTONIO</t>
  </si>
  <si>
    <t>10165416</t>
  </si>
  <si>
    <t>P.S. SANTA ANA DE PIRUSHTO</t>
  </si>
  <si>
    <t>DEYSI CANDIA</t>
  </si>
  <si>
    <t>41944356</t>
  </si>
  <si>
    <t>NORA ZULEMA</t>
  </si>
  <si>
    <t>22890190</t>
  </si>
  <si>
    <t xml:space="preserve">GOVINDA </t>
  </si>
  <si>
    <t>22480653</t>
  </si>
  <si>
    <t>LINCOLN ALBERTO</t>
  </si>
  <si>
    <t>80155849</t>
  </si>
  <si>
    <t>ELADIO PEDRO</t>
  </si>
  <si>
    <t>22465308</t>
  </si>
  <si>
    <t>22891647</t>
  </si>
  <si>
    <t>CARMEN MARIBEL</t>
  </si>
  <si>
    <t>40206351</t>
  </si>
  <si>
    <t>C.S. CHAVIN DE PARIARACA</t>
  </si>
  <si>
    <t>HIMBLER NILTON</t>
  </si>
  <si>
    <t>22509335</t>
  </si>
  <si>
    <t>P.S. SANTA ROSA DE PAMPAM</t>
  </si>
  <si>
    <t xml:space="preserve">YENI </t>
  </si>
  <si>
    <t>22521580</t>
  </si>
  <si>
    <t>NORY GEORGINA</t>
  </si>
  <si>
    <t>44591542</t>
  </si>
  <si>
    <t>P.S. JIVIA</t>
  </si>
  <si>
    <t xml:space="preserve">BERRIOS </t>
  </si>
  <si>
    <t>22521492</t>
  </si>
  <si>
    <t>P.S. AYAPITEG</t>
  </si>
  <si>
    <t xml:space="preserve">BUSTILLOS </t>
  </si>
  <si>
    <t xml:space="preserve">LUJAN </t>
  </si>
  <si>
    <t>ANECILDA ALBERTINA</t>
  </si>
  <si>
    <t>22505756</t>
  </si>
  <si>
    <t xml:space="preserve">CAJAS </t>
  </si>
  <si>
    <t>22497182</t>
  </si>
  <si>
    <t>22503664</t>
  </si>
  <si>
    <t xml:space="preserve">CARRILLO  </t>
  </si>
  <si>
    <t>22731852</t>
  </si>
  <si>
    <t xml:space="preserve">CHAUPIS </t>
  </si>
  <si>
    <t>41897897</t>
  </si>
  <si>
    <t>P.S. QUEROPALCA</t>
  </si>
  <si>
    <t xml:space="preserve">CHUQUIYAURI </t>
  </si>
  <si>
    <t>42427706</t>
  </si>
  <si>
    <t>P.S. ANTACOLPA</t>
  </si>
  <si>
    <t>43434030</t>
  </si>
  <si>
    <t>P.S. HUANCAN</t>
  </si>
  <si>
    <t xml:space="preserve">DIONISIO </t>
  </si>
  <si>
    <t xml:space="preserve">COZ  </t>
  </si>
  <si>
    <t>AMILQUER ORIOL</t>
  </si>
  <si>
    <t>40700390</t>
  </si>
  <si>
    <t>P.S. SAN JUAN DE NUPE</t>
  </si>
  <si>
    <t xml:space="preserve">DIONISIO  </t>
  </si>
  <si>
    <t xml:space="preserve">COZ </t>
  </si>
  <si>
    <t>22764004</t>
  </si>
  <si>
    <t>C.S. TINGO CHICO</t>
  </si>
  <si>
    <t xml:space="preserve">FALCON </t>
  </si>
  <si>
    <t>YOHANA ELSA</t>
  </si>
  <si>
    <t>22521649</t>
  </si>
  <si>
    <t xml:space="preserve">YSLA </t>
  </si>
  <si>
    <t>22502989</t>
  </si>
  <si>
    <t>P.S. TANTACOTO</t>
  </si>
  <si>
    <t>42730901</t>
  </si>
  <si>
    <t xml:space="preserve">LOYOLA </t>
  </si>
  <si>
    <t xml:space="preserve">ARTETA </t>
  </si>
  <si>
    <t>41243999</t>
  </si>
  <si>
    <t>MARCHINARES</t>
  </si>
  <si>
    <t>CARLOS LUIS</t>
  </si>
  <si>
    <t>08352902</t>
  </si>
  <si>
    <t xml:space="preserve">NICOLAS </t>
  </si>
  <si>
    <t xml:space="preserve">CAQUI </t>
  </si>
  <si>
    <t>EUDOCIA AMPARO</t>
  </si>
  <si>
    <t>22757594</t>
  </si>
  <si>
    <t>40460774</t>
  </si>
  <si>
    <t xml:space="preserve">PACHECO </t>
  </si>
  <si>
    <t xml:space="preserve">FRACCHIA </t>
  </si>
  <si>
    <t>22079367</t>
  </si>
  <si>
    <t>P.S. SECCHA</t>
  </si>
  <si>
    <t>YESSICA DORA</t>
  </si>
  <si>
    <t>22519277</t>
  </si>
  <si>
    <t>C.S.CAURI</t>
  </si>
  <si>
    <t xml:space="preserve">PUENTE </t>
  </si>
  <si>
    <t xml:space="preserve">TACUCHI </t>
  </si>
  <si>
    <t>FLORINDA</t>
  </si>
  <si>
    <t>22744228</t>
  </si>
  <si>
    <t xml:space="preserve">QUIROZ  </t>
  </si>
  <si>
    <t xml:space="preserve">TUCTO  </t>
  </si>
  <si>
    <t>40099568</t>
  </si>
  <si>
    <t xml:space="preserve">YALI </t>
  </si>
  <si>
    <t>41839621</t>
  </si>
  <si>
    <t>P.S. JARPO</t>
  </si>
  <si>
    <t xml:space="preserve">TAROZA </t>
  </si>
  <si>
    <t>ISOLA</t>
  </si>
  <si>
    <t>22891099</t>
  </si>
  <si>
    <t xml:space="preserve">VARA </t>
  </si>
  <si>
    <t>ELENILDA</t>
  </si>
  <si>
    <t>22517693</t>
  </si>
  <si>
    <t xml:space="preserve">VICTORIO </t>
  </si>
  <si>
    <t>20892357</t>
  </si>
  <si>
    <t>09845101</t>
  </si>
  <si>
    <t xml:space="preserve">SANTIAGO </t>
  </si>
  <si>
    <t>KARINA CARLA</t>
  </si>
  <si>
    <t>22506870</t>
  </si>
  <si>
    <t xml:space="preserve">VILLANUEVA  </t>
  </si>
  <si>
    <t>ELIAS EMILIANO</t>
  </si>
  <si>
    <t>22759748</t>
  </si>
  <si>
    <t>22307551</t>
  </si>
  <si>
    <t>WILMORES FAUSTINO</t>
  </si>
  <si>
    <t>22092167</t>
  </si>
  <si>
    <t>MANUEL ERNESTO</t>
  </si>
  <si>
    <t>21569963</t>
  </si>
  <si>
    <t>MARIELA YVONE</t>
  </si>
  <si>
    <t>21867532</t>
  </si>
  <si>
    <t>40112788</t>
  </si>
  <si>
    <t xml:space="preserve">LEVANO </t>
  </si>
  <si>
    <t>21839793</t>
  </si>
  <si>
    <t>JEANINA LISETH</t>
  </si>
  <si>
    <t>41485219</t>
  </si>
  <si>
    <t>21807578</t>
  </si>
  <si>
    <t>KELLY ROSA</t>
  </si>
  <si>
    <t>21547550</t>
  </si>
  <si>
    <t>28286154</t>
  </si>
  <si>
    <t>P.S. HOJA REDONDA</t>
  </si>
  <si>
    <t>ARMANDO TEOFILO</t>
  </si>
  <si>
    <t>21565757</t>
  </si>
  <si>
    <t>DARLENY MIRELLA</t>
  </si>
  <si>
    <t>22318047</t>
  </si>
  <si>
    <t>AIDA GLADIS</t>
  </si>
  <si>
    <t>40410169</t>
  </si>
  <si>
    <t>TASAYCO DE REATEGUI</t>
  </si>
  <si>
    <t>21867542</t>
  </si>
  <si>
    <t>AURISTELA TECHI</t>
  </si>
  <si>
    <t>21879696</t>
  </si>
  <si>
    <t>41433965</t>
  </si>
  <si>
    <t>MAGALY MARIELLA</t>
  </si>
  <si>
    <t>21871069</t>
  </si>
  <si>
    <t xml:space="preserve">SOLDEVILLA </t>
  </si>
  <si>
    <t xml:space="preserve">ROCA </t>
  </si>
  <si>
    <t>07878262</t>
  </si>
  <si>
    <t>KARINA GISSELA</t>
  </si>
  <si>
    <t>40575112</t>
  </si>
  <si>
    <t>LLANCARE</t>
  </si>
  <si>
    <t>21884980</t>
  </si>
  <si>
    <t>VILDA</t>
  </si>
  <si>
    <t>21871157</t>
  </si>
  <si>
    <t>ALLAUCCA</t>
  </si>
  <si>
    <t>VILMA EMILIA</t>
  </si>
  <si>
    <t>21478678</t>
  </si>
  <si>
    <t>FERMIN ROLANDO</t>
  </si>
  <si>
    <t>21505663</t>
  </si>
  <si>
    <t>IVETTY JULISSA</t>
  </si>
  <si>
    <t>22316146</t>
  </si>
  <si>
    <t>KATHIE ROCIO</t>
  </si>
  <si>
    <t>41876380</t>
  </si>
  <si>
    <t>20076612</t>
  </si>
  <si>
    <t>CLARA ELIZABETH</t>
  </si>
  <si>
    <t>21561955</t>
  </si>
  <si>
    <t>P.S. TULIN</t>
  </si>
  <si>
    <t>MIRTHA MARIBEL</t>
  </si>
  <si>
    <t>21559584</t>
  </si>
  <si>
    <t>DIANA ESTHER</t>
  </si>
  <si>
    <t>41922293</t>
  </si>
  <si>
    <t>08894003</t>
  </si>
  <si>
    <t>SIXTA CELSA</t>
  </si>
  <si>
    <t>22072116</t>
  </si>
  <si>
    <t>MARITZA YESENIA</t>
  </si>
  <si>
    <t>41529631</t>
  </si>
  <si>
    <t>P.S. SAN LUIS DE PAJONAL</t>
  </si>
  <si>
    <t>LUIS FORTUNATO</t>
  </si>
  <si>
    <t>22103237</t>
  </si>
  <si>
    <t>QUELCA</t>
  </si>
  <si>
    <t>41540424</t>
  </si>
  <si>
    <t>AYME YOLENTA</t>
  </si>
  <si>
    <t>40267000</t>
  </si>
  <si>
    <t>YULIANA CARLENI</t>
  </si>
  <si>
    <t>42306261</t>
  </si>
  <si>
    <t xml:space="preserve">CUADROS </t>
  </si>
  <si>
    <t>42279775</t>
  </si>
  <si>
    <t>21505302</t>
  </si>
  <si>
    <t>GIOVANNA JOSEFINA</t>
  </si>
  <si>
    <t>21531738</t>
  </si>
  <si>
    <t>21541988</t>
  </si>
  <si>
    <t>ELVIRA GIOVANA</t>
  </si>
  <si>
    <t>41909123</t>
  </si>
  <si>
    <t>PATRICIA MARLENE</t>
  </si>
  <si>
    <t>21448133</t>
  </si>
  <si>
    <t>BERTHA MARIA</t>
  </si>
  <si>
    <t>08349690</t>
  </si>
  <si>
    <t>WILLIANS HUMBERTO</t>
  </si>
  <si>
    <t>40469653</t>
  </si>
  <si>
    <t>KETTY MARLENI</t>
  </si>
  <si>
    <t>21575653</t>
  </si>
  <si>
    <t>MIRIAM ROSIBEL</t>
  </si>
  <si>
    <t>41533026</t>
  </si>
  <si>
    <t>21556014</t>
  </si>
  <si>
    <t>21533935</t>
  </si>
  <si>
    <t xml:space="preserve">QUINTANA </t>
  </si>
  <si>
    <t>ALBERTO LUIS</t>
  </si>
  <si>
    <t>00486583</t>
  </si>
  <si>
    <t xml:space="preserve">DE GUILLEN </t>
  </si>
  <si>
    <t>21445173</t>
  </si>
  <si>
    <t>ARACELLI CRISTINA</t>
  </si>
  <si>
    <t>21402282</t>
  </si>
  <si>
    <t>SAMUEL SALVADOR</t>
  </si>
  <si>
    <t>40301322</t>
  </si>
  <si>
    <t>JUAN JAVIER</t>
  </si>
  <si>
    <t>21568738</t>
  </si>
  <si>
    <t>MICRO RED SAN CLEMENTE(RED CHINCHAPISCO)</t>
  </si>
  <si>
    <t>RAMOS BARRIOS FLOR MARLENY</t>
  </si>
  <si>
    <t>CYNTHIA SANDRA</t>
  </si>
  <si>
    <t>41581913</t>
  </si>
  <si>
    <t xml:space="preserve">BELLIDO </t>
  </si>
  <si>
    <t>ELOISA OLIGARIA</t>
  </si>
  <si>
    <t>22269303</t>
  </si>
  <si>
    <t>22282289</t>
  </si>
  <si>
    <t>MICRO RED PISCO (CHINCHA PISCO)</t>
  </si>
  <si>
    <t xml:space="preserve"> MARIA ANTONIA</t>
  </si>
  <si>
    <t>21464505</t>
  </si>
  <si>
    <t>OFICINA DE EPIDEMIOLOGIA SALUD AMBIENTAL Y GESTION DE LA CALIDAD</t>
  </si>
  <si>
    <t xml:space="preserve">CARRASCO </t>
  </si>
  <si>
    <t>ADELA JANNET</t>
  </si>
  <si>
    <t>21571934</t>
  </si>
  <si>
    <t xml:space="preserve"> ARACELI</t>
  </si>
  <si>
    <t>21573070</t>
  </si>
  <si>
    <t xml:space="preserve">ECHEVARRIA </t>
  </si>
  <si>
    <t>GLADYS INES</t>
  </si>
  <si>
    <t>22290556</t>
  </si>
  <si>
    <t xml:space="preserve">ELIAS </t>
  </si>
  <si>
    <t>DORA MARLENE</t>
  </si>
  <si>
    <t>22312874</t>
  </si>
  <si>
    <t xml:space="preserve">LAURA </t>
  </si>
  <si>
    <t xml:space="preserve"> EUGENIA ALEJANDRA</t>
  </si>
  <si>
    <t>21812291</t>
  </si>
  <si>
    <t xml:space="preserve"> CINTHIA JACQUELINE</t>
  </si>
  <si>
    <t>42704333</t>
  </si>
  <si>
    <t>MUNARES</t>
  </si>
  <si>
    <t xml:space="preserve"> DIANA MONICA</t>
  </si>
  <si>
    <t>21462471</t>
  </si>
  <si>
    <t xml:space="preserve">NOA </t>
  </si>
  <si>
    <t xml:space="preserve"> JANET CONSUELO</t>
  </si>
  <si>
    <t>41329379</t>
  </si>
  <si>
    <t xml:space="preserve">PEINADO </t>
  </si>
  <si>
    <t>FREDDY MOISES</t>
  </si>
  <si>
    <t>22300578</t>
  </si>
  <si>
    <t>MYRIAM ASUNCION</t>
  </si>
  <si>
    <t>21460689</t>
  </si>
  <si>
    <t>FLOR MARLENY</t>
  </si>
  <si>
    <t>21524370</t>
  </si>
  <si>
    <t xml:space="preserve">REVATTA </t>
  </si>
  <si>
    <t>RUTH GIOVANA</t>
  </si>
  <si>
    <t>22314323</t>
  </si>
  <si>
    <t>YEIMING MARTINELLY</t>
  </si>
  <si>
    <t>42075739</t>
  </si>
  <si>
    <t xml:space="preserve"> CARMEN LUCY</t>
  </si>
  <si>
    <t>22297262</t>
  </si>
  <si>
    <t>MICRORED TUPAC AMARU INCA (RED CHINCHA PISCO)</t>
  </si>
  <si>
    <t xml:space="preserve">TRILLO </t>
  </si>
  <si>
    <t>NEGRI</t>
  </si>
  <si>
    <t xml:space="preserve"> MARLENY YOLANDA</t>
  </si>
  <si>
    <t>41060794</t>
  </si>
  <si>
    <t>21464180</t>
  </si>
  <si>
    <t xml:space="preserve">CARRERA </t>
  </si>
  <si>
    <t>ABREGU OTILIA MEDALI</t>
  </si>
  <si>
    <t>21508776</t>
  </si>
  <si>
    <t xml:space="preserve">GABRIEL </t>
  </si>
  <si>
    <t>ANALI MADELEINE</t>
  </si>
  <si>
    <t>44134459</t>
  </si>
  <si>
    <t>JULIA ELSA</t>
  </si>
  <si>
    <t>21417964</t>
  </si>
  <si>
    <t xml:space="preserve">LENGUA </t>
  </si>
  <si>
    <t>ROCIO NILDA</t>
  </si>
  <si>
    <t>21544892</t>
  </si>
  <si>
    <t>MARTHA EULALIA</t>
  </si>
  <si>
    <t>45980715</t>
  </si>
  <si>
    <t>ISIDRO GERMAN</t>
  </si>
  <si>
    <t>21459568</t>
  </si>
  <si>
    <t>BACILISA LUZ</t>
  </si>
  <si>
    <t>40167390</t>
  </si>
  <si>
    <t xml:space="preserve">SALAS </t>
  </si>
  <si>
    <t>KARIN BONNIE</t>
  </si>
  <si>
    <t>40101914</t>
  </si>
  <si>
    <t xml:space="preserve">SIANCAS </t>
  </si>
  <si>
    <t>ZENITH GUISELA</t>
  </si>
  <si>
    <t>22319062</t>
  </si>
  <si>
    <t>41262547</t>
  </si>
  <si>
    <t xml:space="preserve">YNJANTE </t>
  </si>
  <si>
    <t xml:space="preserve">TIPIANA </t>
  </si>
  <si>
    <t>MAGDAMARIBEL</t>
  </si>
  <si>
    <t>21570746</t>
  </si>
  <si>
    <t>ZUAZO</t>
  </si>
  <si>
    <t>ALVARO ERNESTO</t>
  </si>
  <si>
    <t>21446537</t>
  </si>
  <si>
    <t>TEODORA ALEJANDRINA</t>
  </si>
  <si>
    <t>21517236</t>
  </si>
  <si>
    <t>LENNY ZARELLA</t>
  </si>
  <si>
    <t>42042871</t>
  </si>
  <si>
    <t>41500661</t>
  </si>
  <si>
    <t>KELLY LORENA</t>
  </si>
  <si>
    <t>41873680</t>
  </si>
  <si>
    <t>GHEZZI</t>
  </si>
  <si>
    <t>JULISSA FIORELLA</t>
  </si>
  <si>
    <t>40402973</t>
  </si>
  <si>
    <t>CARLOS BLADIMIR</t>
  </si>
  <si>
    <t>80007881</t>
  </si>
  <si>
    <t>21555546</t>
  </si>
  <si>
    <t>40397344</t>
  </si>
  <si>
    <t>RUTH MARLENE</t>
  </si>
  <si>
    <t>21544033</t>
  </si>
  <si>
    <t>21540306</t>
  </si>
  <si>
    <t>YANINA CAROLA</t>
  </si>
  <si>
    <t>40046412</t>
  </si>
  <si>
    <t xml:space="preserve">JOSELITO </t>
  </si>
  <si>
    <t>41814467</t>
  </si>
  <si>
    <t>SEVERUERO</t>
  </si>
  <si>
    <t>40381033</t>
  </si>
  <si>
    <t>ORDOYA</t>
  </si>
  <si>
    <t>GRACIELA MARYOLI</t>
  </si>
  <si>
    <t>41114031</t>
  </si>
  <si>
    <t>FARINA FANDILA</t>
  </si>
  <si>
    <t>22185604</t>
  </si>
  <si>
    <t>21470510</t>
  </si>
  <si>
    <t xml:space="preserve"> JANTO</t>
  </si>
  <si>
    <t xml:space="preserve"> LEONCIO</t>
  </si>
  <si>
    <t>41567905</t>
  </si>
  <si>
    <t>LIDIA MARLENI</t>
  </si>
  <si>
    <t>28294385</t>
  </si>
  <si>
    <t>SALOMON</t>
  </si>
  <si>
    <t>JAIME FERNANDO</t>
  </si>
  <si>
    <t>40209024</t>
  </si>
  <si>
    <t>BERTA JANETH</t>
  </si>
  <si>
    <t>40802760</t>
  </si>
  <si>
    <t>JUANA GUMERCINDA</t>
  </si>
  <si>
    <t>21465177</t>
  </si>
  <si>
    <t>41023839</t>
  </si>
  <si>
    <t>EDWIN JESUS</t>
  </si>
  <si>
    <t>40176162</t>
  </si>
  <si>
    <t>YOLANDA ANDREA</t>
  </si>
  <si>
    <t>21470164</t>
  </si>
  <si>
    <t>41412361</t>
  </si>
  <si>
    <t>22186791</t>
  </si>
  <si>
    <t>ROSABEL MONICA</t>
  </si>
  <si>
    <t>07451928</t>
  </si>
  <si>
    <t>WANDA VERENISE</t>
  </si>
  <si>
    <t>21572733</t>
  </si>
  <si>
    <t>HOSPITAL R.D.C.Q "DAC"-HYO</t>
  </si>
  <si>
    <t xml:space="preserve">ISABELA </t>
  </si>
  <si>
    <t>41697033</t>
  </si>
  <si>
    <t xml:space="preserve">LUCINDA </t>
  </si>
  <si>
    <t>41530432</t>
  </si>
  <si>
    <t>KATHERINE WENDY</t>
  </si>
  <si>
    <t>21263611</t>
  </si>
  <si>
    <t>41060820</t>
  </si>
  <si>
    <t>WILLIAM JUAN</t>
  </si>
  <si>
    <t>43447084</t>
  </si>
  <si>
    <t>19820998</t>
  </si>
  <si>
    <t>BLUA</t>
  </si>
  <si>
    <t>ANTONY FRITZ</t>
  </si>
  <si>
    <t>40463572</t>
  </si>
  <si>
    <t>DALILA ELIZABETH</t>
  </si>
  <si>
    <t>40527188</t>
  </si>
  <si>
    <t>40549744</t>
  </si>
  <si>
    <t>JHON ADLER</t>
  </si>
  <si>
    <t>40954364</t>
  </si>
  <si>
    <t>20082515</t>
  </si>
  <si>
    <t xml:space="preserve">ZOSIMO </t>
  </si>
  <si>
    <t>40828690</t>
  </si>
  <si>
    <t>41454832</t>
  </si>
  <si>
    <t>20686272</t>
  </si>
  <si>
    <t>AURORA ESPERANZA</t>
  </si>
  <si>
    <t>20578706</t>
  </si>
  <si>
    <t>LITA JOHANA</t>
  </si>
  <si>
    <t>43637601</t>
  </si>
  <si>
    <t>AMOROTTO</t>
  </si>
  <si>
    <t>AKIRA ANTONIO</t>
  </si>
  <si>
    <t>18197405</t>
  </si>
  <si>
    <t xml:space="preserve">JANETH </t>
  </si>
  <si>
    <t>42040779</t>
  </si>
  <si>
    <t>BIANCA GISSELA</t>
  </si>
  <si>
    <t>43636348</t>
  </si>
  <si>
    <t>EVADIA GUILLERMINA</t>
  </si>
  <si>
    <t>20080110</t>
  </si>
  <si>
    <t xml:space="preserve">MARIVEL </t>
  </si>
  <si>
    <t>40417302</t>
  </si>
  <si>
    <t>GIOVANA MARISOL</t>
  </si>
  <si>
    <t>20108645</t>
  </si>
  <si>
    <t>CRISTOBAL DE GUEVARA</t>
  </si>
  <si>
    <t xml:space="preserve"> MIRIAM</t>
  </si>
  <si>
    <t>19908165</t>
  </si>
  <si>
    <t>SACACHIPANA</t>
  </si>
  <si>
    <t>JULIA SUSANA</t>
  </si>
  <si>
    <t>40945567</t>
  </si>
  <si>
    <t>19931847</t>
  </si>
  <si>
    <t>40786655</t>
  </si>
  <si>
    <t>P.S. CAMPIRUSHARI</t>
  </si>
  <si>
    <t>SABINA CLARA</t>
  </si>
  <si>
    <t>20995789</t>
  </si>
  <si>
    <t>RUFINA FELICITA</t>
  </si>
  <si>
    <t>19925786</t>
  </si>
  <si>
    <t>HECTOR ELADIO</t>
  </si>
  <si>
    <t>21011519</t>
  </si>
  <si>
    <t>HOSP. SATIPO</t>
  </si>
  <si>
    <t>YENNY CARMEN</t>
  </si>
  <si>
    <t>44760159</t>
  </si>
  <si>
    <t>YENNY LILI</t>
  </si>
  <si>
    <t>40425561</t>
  </si>
  <si>
    <t>HOSP. SAN MARTIN DE PANGOA</t>
  </si>
  <si>
    <t>LUCY EDY</t>
  </si>
  <si>
    <t>40950289</t>
  </si>
  <si>
    <t>40767388</t>
  </si>
  <si>
    <t>ANGEL ALBERTO</t>
  </si>
  <si>
    <t>41144774</t>
  </si>
  <si>
    <t>ROCIO DELSY</t>
  </si>
  <si>
    <t>42114944</t>
  </si>
  <si>
    <t>BENJAMIN RUBIO</t>
  </si>
  <si>
    <t>41233667</t>
  </si>
  <si>
    <t>P.S. QUITENI</t>
  </si>
  <si>
    <t>DAVIS ALFREDO</t>
  </si>
  <si>
    <t>41719558</t>
  </si>
  <si>
    <t>IVONNE NOELIA</t>
  </si>
  <si>
    <t>42105422</t>
  </si>
  <si>
    <t>40425559</t>
  </si>
  <si>
    <t>42568669</t>
  </si>
  <si>
    <t>CCORACC</t>
  </si>
  <si>
    <t>ROLY DAVID</t>
  </si>
  <si>
    <t>20072788</t>
  </si>
  <si>
    <t>41339017</t>
  </si>
  <si>
    <t>DEYNNI PAOLA</t>
  </si>
  <si>
    <t>20121239</t>
  </si>
  <si>
    <t>NOLBERTO ALFREDO</t>
  </si>
  <si>
    <t>40673651</t>
  </si>
  <si>
    <t>ELVIA BETZY</t>
  </si>
  <si>
    <t>42797105</t>
  </si>
  <si>
    <t>REDINA JOYA</t>
  </si>
  <si>
    <t>20723176</t>
  </si>
  <si>
    <t>P.S. VISTA ALEGRE-VSC</t>
  </si>
  <si>
    <t>09298888</t>
  </si>
  <si>
    <t>SILVIA NIDIA</t>
  </si>
  <si>
    <t>41019969</t>
  </si>
  <si>
    <t>P.S. CUBANTIA</t>
  </si>
  <si>
    <t>EDUARDO MARCOS</t>
  </si>
  <si>
    <t>41384878</t>
  </si>
  <si>
    <t>ROXANA YESENIA</t>
  </si>
  <si>
    <t>20057668</t>
  </si>
  <si>
    <t>P.S.SANTA ROSA ALTO KIATARI</t>
  </si>
  <si>
    <t>21005834</t>
  </si>
  <si>
    <t>ELFRI</t>
  </si>
  <si>
    <t>20658270</t>
  </si>
  <si>
    <t>YULSI</t>
  </si>
  <si>
    <t>41622011</t>
  </si>
  <si>
    <t>YURI WILBER</t>
  </si>
  <si>
    <t>41162354</t>
  </si>
  <si>
    <t>ILLESCA</t>
  </si>
  <si>
    <t>20034760</t>
  </si>
  <si>
    <t>KETTY LESLIE</t>
  </si>
  <si>
    <t>41001868</t>
  </si>
  <si>
    <t>40190525</t>
  </si>
  <si>
    <t>P.S. ALTO PAURELI</t>
  </si>
  <si>
    <t>ALLCCARIMA</t>
  </si>
  <si>
    <t>23931909</t>
  </si>
  <si>
    <t>P.S. LLAYLLA</t>
  </si>
  <si>
    <t>ENOC EDWIN</t>
  </si>
  <si>
    <t>40810631</t>
  </si>
  <si>
    <t>42261231</t>
  </si>
  <si>
    <t>PERCY OLIMPIO</t>
  </si>
  <si>
    <t>20102935</t>
  </si>
  <si>
    <t>40942667</t>
  </si>
  <si>
    <t>P.S. SHIMA</t>
  </si>
  <si>
    <t>SHIRLEY PALOMA</t>
  </si>
  <si>
    <t>43826996</t>
  </si>
  <si>
    <t>P.S BAJO CAPIRO</t>
  </si>
  <si>
    <t>ANTONIETA ROSALVINA</t>
  </si>
  <si>
    <t>10443500</t>
  </si>
  <si>
    <t>P.S.SAN CRISTOBAL</t>
  </si>
  <si>
    <t>41606376</t>
  </si>
  <si>
    <t>P.S. VILLA CAPIRI</t>
  </si>
  <si>
    <t>80012294</t>
  </si>
  <si>
    <t>41372909</t>
  </si>
  <si>
    <t>21013917</t>
  </si>
  <si>
    <t>20594439</t>
  </si>
  <si>
    <t>C.S.VALLE ESMERALDA</t>
  </si>
  <si>
    <t>42093353</t>
  </si>
  <si>
    <t>P.S. PARATUSHALI</t>
  </si>
  <si>
    <t>43131571</t>
  </si>
  <si>
    <t>19973047</t>
  </si>
  <si>
    <t>40765113</t>
  </si>
  <si>
    <t>WILBERT KILL</t>
  </si>
  <si>
    <t>20116541</t>
  </si>
  <si>
    <t>REYNALDO RENE</t>
  </si>
  <si>
    <t>20040821</t>
  </si>
  <si>
    <t>BROCOS</t>
  </si>
  <si>
    <t>JANETH ROSEMERY</t>
  </si>
  <si>
    <t>40246151</t>
  </si>
  <si>
    <t>40419520</t>
  </si>
  <si>
    <t>NILA OFELIA</t>
  </si>
  <si>
    <t>20996907</t>
  </si>
  <si>
    <t>P.S. SHEBOJA</t>
  </si>
  <si>
    <t>EDITH BEATRIZ</t>
  </si>
  <si>
    <t>20995853</t>
  </si>
  <si>
    <t>80548457</t>
  </si>
  <si>
    <t>ROSA LUZ JANET</t>
  </si>
  <si>
    <t>10143350</t>
  </si>
  <si>
    <t>LENIN BENEDICTO</t>
  </si>
  <si>
    <t>27730638</t>
  </si>
  <si>
    <t>20996839</t>
  </si>
  <si>
    <t>20040862</t>
  </si>
  <si>
    <t>P.S. JERUSALEN DE MIÑARO</t>
  </si>
  <si>
    <t>FREDY HUMBERTO</t>
  </si>
  <si>
    <t>20115157</t>
  </si>
  <si>
    <t>YNDIRA</t>
  </si>
  <si>
    <t>09737958</t>
  </si>
  <si>
    <t>MARIA MARCELINA</t>
  </si>
  <si>
    <t>20569724</t>
  </si>
  <si>
    <t>BETHY ISABEL</t>
  </si>
  <si>
    <t>21146760</t>
  </si>
  <si>
    <t>WILMER FELIPE</t>
  </si>
  <si>
    <t>41482377</t>
  </si>
  <si>
    <t>CARLOS WALTER</t>
  </si>
  <si>
    <t>21000179</t>
  </si>
  <si>
    <t>MARITZA BETY</t>
  </si>
  <si>
    <t>80094986</t>
  </si>
  <si>
    <t>REMENTERIA</t>
  </si>
  <si>
    <t>EDITH LIZ</t>
  </si>
  <si>
    <t>20116533</t>
  </si>
  <si>
    <t>NOEMI MARGARITA</t>
  </si>
  <si>
    <t>20117144</t>
  </si>
  <si>
    <t>P.S. CALABAZA</t>
  </si>
  <si>
    <t>JANTER</t>
  </si>
  <si>
    <t>10549308</t>
  </si>
  <si>
    <t>USURIN</t>
  </si>
  <si>
    <t>MEDALID SECY</t>
  </si>
  <si>
    <t>40928735</t>
  </si>
  <si>
    <t>P.S. TONUNTUARI</t>
  </si>
  <si>
    <t>SEGIRIDO MARCO</t>
  </si>
  <si>
    <t>19898749</t>
  </si>
  <si>
    <t>C.S. CHILIA</t>
  </si>
  <si>
    <t>21877520</t>
  </si>
  <si>
    <t>ELVA AIDEZITA</t>
  </si>
  <si>
    <t>27143415</t>
  </si>
  <si>
    <t>C.S. BULDIBUYO</t>
  </si>
  <si>
    <t>KAITEL GILDER</t>
  </si>
  <si>
    <t>43765263</t>
  </si>
  <si>
    <t>ROBBY ALEJANDRO</t>
  </si>
  <si>
    <t>41789410</t>
  </si>
  <si>
    <t>16783525</t>
  </si>
  <si>
    <t>CUIDADO INTEGRAL DE LA SALUD</t>
  </si>
  <si>
    <t>SAM YAN</t>
  </si>
  <si>
    <t>41998453</t>
  </si>
  <si>
    <t>CEDEÑO</t>
  </si>
  <si>
    <t>MIGUEL ROBERTO</t>
  </si>
  <si>
    <t>18093747</t>
  </si>
  <si>
    <t>ERIKA JULLISSA</t>
  </si>
  <si>
    <t>18141878</t>
  </si>
  <si>
    <t>C.S. LLACUABAMBA</t>
  </si>
  <si>
    <t>KAREN JANETH</t>
  </si>
  <si>
    <t>44634645</t>
  </si>
  <si>
    <t>LENIN ORLANDO</t>
  </si>
  <si>
    <t>45883372</t>
  </si>
  <si>
    <t>CHE</t>
  </si>
  <si>
    <t>KATYA MALENA</t>
  </si>
  <si>
    <t>41921235</t>
  </si>
  <si>
    <t>GESTION TERRITORIAL</t>
  </si>
  <si>
    <t>CHU JON</t>
  </si>
  <si>
    <t>CECILIA PILAR</t>
  </si>
  <si>
    <t>41041999</t>
  </si>
  <si>
    <t>DE LA</t>
  </si>
  <si>
    <t>41381452</t>
  </si>
  <si>
    <t>MILTA RAQUEL</t>
  </si>
  <si>
    <t>40294122</t>
  </si>
  <si>
    <t>MILAGROS LEONOR</t>
  </si>
  <si>
    <t>40546511</t>
  </si>
  <si>
    <t>MARISOL PAULA</t>
  </si>
  <si>
    <t>43765260</t>
  </si>
  <si>
    <t>ASTOPILCO</t>
  </si>
  <si>
    <t>SUJHEI DEL CARMEN</t>
  </si>
  <si>
    <t>41143518</t>
  </si>
  <si>
    <t>43678888</t>
  </si>
  <si>
    <t>MELINA ELUZ</t>
  </si>
  <si>
    <t>43400336</t>
  </si>
  <si>
    <t>JHOICY ANJULINE</t>
  </si>
  <si>
    <t>40448828</t>
  </si>
  <si>
    <t>18211285</t>
  </si>
  <si>
    <t xml:space="preserve">ALEXANDER </t>
  </si>
  <si>
    <t>43031077</t>
  </si>
  <si>
    <t>JUDITH PAOLA</t>
  </si>
  <si>
    <t>44292650</t>
  </si>
  <si>
    <t>42501341</t>
  </si>
  <si>
    <t>EFREN MIGUEL</t>
  </si>
  <si>
    <t>42018191</t>
  </si>
  <si>
    <t xml:space="preserve">PALMIRA </t>
  </si>
  <si>
    <t>42090594</t>
  </si>
  <si>
    <t>MALLA</t>
  </si>
  <si>
    <t xml:space="preserve">DORILU </t>
  </si>
  <si>
    <t>41070991</t>
  </si>
  <si>
    <t xml:space="preserve">ELIDA </t>
  </si>
  <si>
    <t>15603705</t>
  </si>
  <si>
    <t>REGULACION SECTORIAL</t>
  </si>
  <si>
    <t>MASLUCAN</t>
  </si>
  <si>
    <t>18142861</t>
  </si>
  <si>
    <t>NADHIA LILIBETH</t>
  </si>
  <si>
    <t>43677356</t>
  </si>
  <si>
    <t>TEOFILA IRENE</t>
  </si>
  <si>
    <t>41408667</t>
  </si>
  <si>
    <t>YUDITH LORENA</t>
  </si>
  <si>
    <t>40823628</t>
  </si>
  <si>
    <t>41324058</t>
  </si>
  <si>
    <t>PEDRO SEGUNDO</t>
  </si>
  <si>
    <t>18147981</t>
  </si>
  <si>
    <t>19096771</t>
  </si>
  <si>
    <t>LOLOY</t>
  </si>
  <si>
    <t>CLAUDIO UBALDO</t>
  </si>
  <si>
    <t>18124596</t>
  </si>
  <si>
    <t>P.S. SANTIAGO DE CHALLAS</t>
  </si>
  <si>
    <t>42050706</t>
  </si>
  <si>
    <t>NELI EDELMIRA</t>
  </si>
  <si>
    <t>26954282</t>
  </si>
  <si>
    <t xml:space="preserve">RUBY </t>
  </si>
  <si>
    <t>42964065</t>
  </si>
  <si>
    <t>NADIA ANAI</t>
  </si>
  <si>
    <t>42230470</t>
  </si>
  <si>
    <t>ALEXIS MARTIN</t>
  </si>
  <si>
    <t>18157176</t>
  </si>
  <si>
    <t xml:space="preserve">FRANCISCA </t>
  </si>
  <si>
    <t>40928748</t>
  </si>
  <si>
    <t>JAIMITO JHONNY</t>
  </si>
  <si>
    <t>42140414</t>
  </si>
  <si>
    <t>03900517</t>
  </si>
  <si>
    <t>ESMIT MAGALI</t>
  </si>
  <si>
    <t>41205548</t>
  </si>
  <si>
    <t>DANY MAGALITT</t>
  </si>
  <si>
    <t>40908701</t>
  </si>
  <si>
    <t>SOPLAS</t>
  </si>
  <si>
    <t>RONALD MARINO</t>
  </si>
  <si>
    <t>43642630</t>
  </si>
  <si>
    <t>ESPINOZA DE LA TORRE</t>
  </si>
  <si>
    <t>SUSY KARINA</t>
  </si>
  <si>
    <t>18134248</t>
  </si>
  <si>
    <t>18150514</t>
  </si>
  <si>
    <t>DEYSI AIDA</t>
  </si>
  <si>
    <t>18077046</t>
  </si>
  <si>
    <t xml:space="preserve">LURY </t>
  </si>
  <si>
    <t>41573699</t>
  </si>
  <si>
    <t>P.S. UCTUBAMBA</t>
  </si>
  <si>
    <t>18207997</t>
  </si>
  <si>
    <t>KARIN JULISSA</t>
  </si>
  <si>
    <t>18148962</t>
  </si>
  <si>
    <t>CIPRIANO,</t>
  </si>
  <si>
    <t>18090185</t>
  </si>
  <si>
    <t>HIDALGO,</t>
  </si>
  <si>
    <t>JENY AZUCENA</t>
  </si>
  <si>
    <t>18156268</t>
  </si>
  <si>
    <t>NILA ESTER</t>
  </si>
  <si>
    <t>18089586</t>
  </si>
  <si>
    <t xml:space="preserve">VERONICA </t>
  </si>
  <si>
    <t>18857163</t>
  </si>
  <si>
    <t>ARMAS,</t>
  </si>
  <si>
    <t>INES VIOLETA</t>
  </si>
  <si>
    <t>18883812</t>
  </si>
  <si>
    <t>ZULOETA,</t>
  </si>
  <si>
    <t>18181805</t>
  </si>
  <si>
    <t xml:space="preserve">ELINDA </t>
  </si>
  <si>
    <t>00836345</t>
  </si>
  <si>
    <t>GLADYS WENDY</t>
  </si>
  <si>
    <t>41876739</t>
  </si>
  <si>
    <t>MARLYN CYNIA</t>
  </si>
  <si>
    <t>80288023</t>
  </si>
  <si>
    <t>18106533</t>
  </si>
  <si>
    <t>18128119</t>
  </si>
  <si>
    <t>DIAZ DE MOSTACERO</t>
  </si>
  <si>
    <t>MAGDA SILVIA</t>
  </si>
  <si>
    <t>17819888</t>
  </si>
  <si>
    <t>MARIBEL ARACELY</t>
  </si>
  <si>
    <t>41341894</t>
  </si>
  <si>
    <t>CHACHA</t>
  </si>
  <si>
    <t>DAVID ANDRES</t>
  </si>
  <si>
    <t>26725254</t>
  </si>
  <si>
    <t>VICTOR YOVANI</t>
  </si>
  <si>
    <t>80458004</t>
  </si>
  <si>
    <t>SILVIA PATRISH</t>
  </si>
  <si>
    <t>18123854</t>
  </si>
  <si>
    <t>FRANCISCA FABIOLA</t>
  </si>
  <si>
    <t>18095596</t>
  </si>
  <si>
    <t>MONICA MILAGROS</t>
  </si>
  <si>
    <t>40178294</t>
  </si>
  <si>
    <t>18211639</t>
  </si>
  <si>
    <t>19250713</t>
  </si>
  <si>
    <t>BIELCA NEREYDA</t>
  </si>
  <si>
    <t>40106175</t>
  </si>
  <si>
    <t>MARTINA ELVIA</t>
  </si>
  <si>
    <t>18160329</t>
  </si>
  <si>
    <t>DENIA YANET</t>
  </si>
  <si>
    <t>18029335</t>
  </si>
  <si>
    <t>DORA JESUS</t>
  </si>
  <si>
    <t>18859881</t>
  </si>
  <si>
    <t>18839388</t>
  </si>
  <si>
    <t xml:space="preserve">JANNETTE </t>
  </si>
  <si>
    <t>18081515</t>
  </si>
  <si>
    <t>LUICHO</t>
  </si>
  <si>
    <t xml:space="preserve">BETSABE </t>
  </si>
  <si>
    <t>18893267</t>
  </si>
  <si>
    <t>SAMUEL ELMER</t>
  </si>
  <si>
    <t>18123299</t>
  </si>
  <si>
    <t>GERSON HARRY</t>
  </si>
  <si>
    <t>40994643</t>
  </si>
  <si>
    <t>ANAJULCA</t>
  </si>
  <si>
    <t xml:space="preserve">ZELIDETH </t>
  </si>
  <si>
    <t>18022689</t>
  </si>
  <si>
    <t>KARIN NICOLE</t>
  </si>
  <si>
    <t>18134459</t>
  </si>
  <si>
    <t>AYME MAGALY</t>
  </si>
  <si>
    <t>18210136</t>
  </si>
  <si>
    <t>SUSY HAYDEE</t>
  </si>
  <si>
    <t>80334627</t>
  </si>
  <si>
    <t>ROSLYN EREDITH</t>
  </si>
  <si>
    <t>18113648</t>
  </si>
  <si>
    <t>BETHSABET AGUEDITA</t>
  </si>
  <si>
    <t>18063532</t>
  </si>
  <si>
    <t>18167541</t>
  </si>
  <si>
    <t>18162106</t>
  </si>
  <si>
    <t>NILDA FIORELLA</t>
  </si>
  <si>
    <t>42835748</t>
  </si>
  <si>
    <t>40683993</t>
  </si>
  <si>
    <t>18123847</t>
  </si>
  <si>
    <t>18865741</t>
  </si>
  <si>
    <t>DEYSI RAQUEL MARIA ZOILA</t>
  </si>
  <si>
    <t>40818211</t>
  </si>
  <si>
    <t>KETTY MARIBEL</t>
  </si>
  <si>
    <t>18152703</t>
  </si>
  <si>
    <t>18057513</t>
  </si>
  <si>
    <t>PATRICIA CECILIA JACQUELINE</t>
  </si>
  <si>
    <t>17877930</t>
  </si>
  <si>
    <t>80241303</t>
  </si>
  <si>
    <t>DPTO DE PATOLOGIA CLINICA Y ANATOMIA PATOLOGICA</t>
  </si>
  <si>
    <t>ALCAZABA</t>
  </si>
  <si>
    <t>GOLBERG EDUARDO</t>
  </si>
  <si>
    <t>18226247</t>
  </si>
  <si>
    <t>CARLA ROCIO</t>
  </si>
  <si>
    <t>18130342</t>
  </si>
  <si>
    <t xml:space="preserve">JESSICA YESENIA </t>
  </si>
  <si>
    <t>19098928</t>
  </si>
  <si>
    <t>DPTO. PEDIATRIA</t>
  </si>
  <si>
    <t>LUZ ELENA DE LA PUERTA</t>
  </si>
  <si>
    <t>80302321</t>
  </si>
  <si>
    <t xml:space="preserve"> KELITA FEBI</t>
  </si>
  <si>
    <t>41287895</t>
  </si>
  <si>
    <t>DPTO. GINECOLOGIA</t>
  </si>
  <si>
    <t>18152932</t>
  </si>
  <si>
    <t>DEIDAMIA MARIBEL</t>
  </si>
  <si>
    <t>41058758</t>
  </si>
  <si>
    <t>JESSICA ZULMA</t>
  </si>
  <si>
    <t>18215383</t>
  </si>
  <si>
    <t>GURREONERO</t>
  </si>
  <si>
    <t>JACQUELINE JOVANNA</t>
  </si>
  <si>
    <t>40205966</t>
  </si>
  <si>
    <t>MARLENI RENE</t>
  </si>
  <si>
    <t>18152093</t>
  </si>
  <si>
    <t>18216828</t>
  </si>
  <si>
    <t>18875879</t>
  </si>
  <si>
    <t>DPTO.NEONATOLOGIA</t>
  </si>
  <si>
    <t>KAWANO</t>
  </si>
  <si>
    <t>40851251</t>
  </si>
  <si>
    <t>LEYVA.</t>
  </si>
  <si>
    <t>CRISTNA</t>
  </si>
  <si>
    <t>44594346</t>
  </si>
  <si>
    <t>42888131</t>
  </si>
  <si>
    <t>MAURA ROSA</t>
  </si>
  <si>
    <t>17987823</t>
  </si>
  <si>
    <t>DPTO.GINECOBST</t>
  </si>
  <si>
    <t>18176418</t>
  </si>
  <si>
    <t xml:space="preserve"> GRISSELA JHOVANA</t>
  </si>
  <si>
    <t>40440906</t>
  </si>
  <si>
    <t>40921353</t>
  </si>
  <si>
    <t>18172220</t>
  </si>
  <si>
    <t>18143306</t>
  </si>
  <si>
    <t>ERICA ELIZABETH</t>
  </si>
  <si>
    <t>18153819</t>
  </si>
  <si>
    <t>40025326</t>
  </si>
  <si>
    <t xml:space="preserve">CINTHYA </t>
  </si>
  <si>
    <t>41560420</t>
  </si>
  <si>
    <t>ESTHER RAQUEL</t>
  </si>
  <si>
    <t>32962641</t>
  </si>
  <si>
    <t>JOHON ALEXANDER</t>
  </si>
  <si>
    <t>41027487</t>
  </si>
  <si>
    <t>JULIA  YRENE</t>
  </si>
  <si>
    <t>19321217</t>
  </si>
  <si>
    <t>BALCEDA</t>
  </si>
  <si>
    <t>15976941</t>
  </si>
  <si>
    <t>27422803</t>
  </si>
  <si>
    <t>COLCHAO</t>
  </si>
  <si>
    <t>URBINA DE SILVA</t>
  </si>
  <si>
    <t>SAMMY HAZEL</t>
  </si>
  <si>
    <t>40941013</t>
  </si>
  <si>
    <t>19336918</t>
  </si>
  <si>
    <t>19242687</t>
  </si>
  <si>
    <t>LOURDES ELISA</t>
  </si>
  <si>
    <t>42063570</t>
  </si>
  <si>
    <t>LILIANA VIOLETA</t>
  </si>
  <si>
    <t>40869759</t>
  </si>
  <si>
    <t>ROXSANDY PAOLA</t>
  </si>
  <si>
    <t>41902286</t>
  </si>
  <si>
    <t>19321882</t>
  </si>
  <si>
    <t>NANCY MARISOL</t>
  </si>
  <si>
    <t>40261321</t>
  </si>
  <si>
    <t>MARIA  ESPERANZA</t>
  </si>
  <si>
    <t>16465260</t>
  </si>
  <si>
    <t>CATINA  YNES</t>
  </si>
  <si>
    <t>32925889</t>
  </si>
  <si>
    <t>WALTER  OSCAR</t>
  </si>
  <si>
    <t>19330995</t>
  </si>
  <si>
    <t>HOSPITAL LEONCIO PRADO</t>
  </si>
  <si>
    <t>MANUELA ROSA</t>
  </si>
  <si>
    <t>18066823</t>
  </si>
  <si>
    <t>C.S MARCABALITO</t>
  </si>
  <si>
    <t>43567638</t>
  </si>
  <si>
    <t>C.S CHUGAY</t>
  </si>
  <si>
    <t>MIRIAN SILVIA</t>
  </si>
  <si>
    <t>18150896</t>
  </si>
  <si>
    <t>19578414</t>
  </si>
  <si>
    <t>C.S CURGOS</t>
  </si>
  <si>
    <t>19258191</t>
  </si>
  <si>
    <t>C.S SANAGORAN</t>
  </si>
  <si>
    <t>CORRO</t>
  </si>
  <si>
    <t>DANIEL ANDRES</t>
  </si>
  <si>
    <t>41022699</t>
  </si>
  <si>
    <t>P.S CORRAL GRANDE</t>
  </si>
  <si>
    <t>SUSY YESENIA</t>
  </si>
  <si>
    <t>41099144</t>
  </si>
  <si>
    <t>18146348</t>
  </si>
  <si>
    <t>P.S SAN ALFONSO</t>
  </si>
  <si>
    <t>YANET MAGALI</t>
  </si>
  <si>
    <t>18169113</t>
  </si>
  <si>
    <t>EVELYN ALY</t>
  </si>
  <si>
    <t>40134472</t>
  </si>
  <si>
    <t>40476220</t>
  </si>
  <si>
    <t xml:space="preserve">KELLY TERESA </t>
  </si>
  <si>
    <t>41463049</t>
  </si>
  <si>
    <t xml:space="preserve">LILY </t>
  </si>
  <si>
    <t>41391205</t>
  </si>
  <si>
    <t>JUAN GILBERTO</t>
  </si>
  <si>
    <t>21808271</t>
  </si>
  <si>
    <t>RENE AUGENIA</t>
  </si>
  <si>
    <t>19099311</t>
  </si>
  <si>
    <t>MIRELLA KARIN</t>
  </si>
  <si>
    <t>19560689</t>
  </si>
  <si>
    <t>KELLY MARILYN</t>
  </si>
  <si>
    <t>41958004</t>
  </si>
  <si>
    <t>MARITZA ISOLINA</t>
  </si>
  <si>
    <t>43132986</t>
  </si>
  <si>
    <t>NOLBERTA</t>
  </si>
  <si>
    <t>19560733</t>
  </si>
  <si>
    <t>ULTIMA</t>
  </si>
  <si>
    <t>ARMANDINA SALOME</t>
  </si>
  <si>
    <t>40709542</t>
  </si>
  <si>
    <t>C.S EL PALLAR</t>
  </si>
  <si>
    <t>FELIPE LEONIDAS</t>
  </si>
  <si>
    <t>19559895</t>
  </si>
  <si>
    <t>ROSA LIDIA</t>
  </si>
  <si>
    <t>19211368</t>
  </si>
  <si>
    <t>18899330</t>
  </si>
  <si>
    <t>MARTHA ELIZABETH</t>
  </si>
  <si>
    <t>40942191</t>
  </si>
  <si>
    <t>NIEVES DEL ROSARIO</t>
  </si>
  <si>
    <t>26958848</t>
  </si>
  <si>
    <t>P.S HUALASGOSDAY</t>
  </si>
  <si>
    <t>41947098</t>
  </si>
  <si>
    <t>JHESENIA</t>
  </si>
  <si>
    <t>43757056</t>
  </si>
  <si>
    <t>LIZBETH YNGRID</t>
  </si>
  <si>
    <t>40689921</t>
  </si>
  <si>
    <t>EDY ALCIDES</t>
  </si>
  <si>
    <t>40273856</t>
  </si>
  <si>
    <t>VERONICA ANGELICA</t>
  </si>
  <si>
    <t>19333707</t>
  </si>
  <si>
    <t>19229441</t>
  </si>
  <si>
    <t>ALEXANDER DAVID</t>
  </si>
  <si>
    <t>42230181</t>
  </si>
  <si>
    <t>19262211</t>
  </si>
  <si>
    <t xml:space="preserve">LILIANA KATHERINE </t>
  </si>
  <si>
    <t>40707393</t>
  </si>
  <si>
    <t>RODOLFO HERMILIO</t>
  </si>
  <si>
    <t>18190142</t>
  </si>
  <si>
    <t>CSM. SANTA CATALINA</t>
  </si>
  <si>
    <t>VICTORIA CRISALIDA</t>
  </si>
  <si>
    <t>19182127</t>
  </si>
  <si>
    <t>19332705</t>
  </si>
  <si>
    <t>23981052</t>
  </si>
  <si>
    <t>43089326</t>
  </si>
  <si>
    <t>ANA CLEOTILDE</t>
  </si>
  <si>
    <t>19210606</t>
  </si>
  <si>
    <t>40029754</t>
  </si>
  <si>
    <t>ROSANA JANET</t>
  </si>
  <si>
    <t>40773926</t>
  </si>
  <si>
    <t>ERIKA VICTORIA</t>
  </si>
  <si>
    <t>42235440</t>
  </si>
  <si>
    <t>COSME ANTONIO</t>
  </si>
  <si>
    <t>41011795</t>
  </si>
  <si>
    <t>YESSENIA MARGARITA</t>
  </si>
  <si>
    <t>19223914</t>
  </si>
  <si>
    <t>JUDIT CLOTILDE</t>
  </si>
  <si>
    <t>19247839</t>
  </si>
  <si>
    <t>P.S VILLA SAN ISIDRO</t>
  </si>
  <si>
    <t>SOCON</t>
  </si>
  <si>
    <t>NIXON ERASMO</t>
  </si>
  <si>
    <t>41171244</t>
  </si>
  <si>
    <t>C.M.I. QUIRUVILCA</t>
  </si>
  <si>
    <t>LALOPU</t>
  </si>
  <si>
    <t>LILIANA LILIBETH</t>
  </si>
  <si>
    <t>44231144</t>
  </si>
  <si>
    <t>P.S. USHNOBAL</t>
  </si>
  <si>
    <t>ROSSANA EXILDA</t>
  </si>
  <si>
    <t>18067807</t>
  </si>
  <si>
    <t>P.S. SAN JOSE DE PORCON</t>
  </si>
  <si>
    <t>IOVANY JOEL</t>
  </si>
  <si>
    <t>41372271</t>
  </si>
  <si>
    <t>IRAITA</t>
  </si>
  <si>
    <t>ELADIO JUAN</t>
  </si>
  <si>
    <t>40573258</t>
  </si>
  <si>
    <t>P.S. HUARAN UNINGAMBAL</t>
  </si>
  <si>
    <t>JULIO ALVARO</t>
  </si>
  <si>
    <t>41888546</t>
  </si>
  <si>
    <t>RAUL ANTONIO</t>
  </si>
  <si>
    <t>19701776</t>
  </si>
  <si>
    <t>HOSP CESAR VALLEJO MENDOZA</t>
  </si>
  <si>
    <t>42747496</t>
  </si>
  <si>
    <t>C.S. SITABAMBA</t>
  </si>
  <si>
    <t>DORIS EDITH</t>
  </si>
  <si>
    <t>40166130</t>
  </si>
  <si>
    <t>INGLE ROXANA</t>
  </si>
  <si>
    <t>42753577</t>
  </si>
  <si>
    <t>NORMA NORA</t>
  </si>
  <si>
    <t>19671381</t>
  </si>
  <si>
    <t>19685097</t>
  </si>
  <si>
    <t>19701638</t>
  </si>
  <si>
    <t>44141376</t>
  </si>
  <si>
    <t>MARGOT ROSAURA</t>
  </si>
  <si>
    <t>42174626</t>
  </si>
  <si>
    <t>JEHU MASIAS</t>
  </si>
  <si>
    <t>41345103</t>
  </si>
  <si>
    <t>C.S. AYANGAY</t>
  </si>
  <si>
    <t>SHEYLLA CYNTIA</t>
  </si>
  <si>
    <t>40249128</t>
  </si>
  <si>
    <t>KLIDER YOVANI</t>
  </si>
  <si>
    <t>40340935</t>
  </si>
  <si>
    <t>HOSPITAL APOYO OTUZCO ELPIDIO BEROVIDES PEREZ</t>
  </si>
  <si>
    <t>18140751</t>
  </si>
  <si>
    <t>OSCAR XAVIER</t>
  </si>
  <si>
    <t>43367447</t>
  </si>
  <si>
    <t>P.S. PACHIN ALTO</t>
  </si>
  <si>
    <t>ZANDRA GESSICA</t>
  </si>
  <si>
    <t>44931945</t>
  </si>
  <si>
    <t>P.S. RAYAMPAMPA</t>
  </si>
  <si>
    <t xml:space="preserve">MARUJA </t>
  </si>
  <si>
    <t>40080583</t>
  </si>
  <si>
    <t>MIRTA ROSMERY</t>
  </si>
  <si>
    <t>40980715</t>
  </si>
  <si>
    <t>P.S. COINA</t>
  </si>
  <si>
    <t>DEISY BERTHA</t>
  </si>
  <si>
    <t>41982540</t>
  </si>
  <si>
    <t>MARISOL RUTH</t>
  </si>
  <si>
    <t>44232289</t>
  </si>
  <si>
    <t>41598205</t>
  </si>
  <si>
    <t>C.S. SALPO</t>
  </si>
  <si>
    <t xml:space="preserve">LUCY </t>
  </si>
  <si>
    <t>18859572</t>
  </si>
  <si>
    <t>ROSA JACQUELINE</t>
  </si>
  <si>
    <t>41148839</t>
  </si>
  <si>
    <t>P.S. CHINCHINVARA</t>
  </si>
  <si>
    <t>MELVIN ARMANDO</t>
  </si>
  <si>
    <t>41084705</t>
  </si>
  <si>
    <t>VILLARRUEL</t>
  </si>
  <si>
    <t>NORIS MABEL</t>
  </si>
  <si>
    <t>41223802</t>
  </si>
  <si>
    <t>ELVIA ELIZABETH</t>
  </si>
  <si>
    <t>40708272</t>
  </si>
  <si>
    <t>HOSPITAL PROVINCIAL JULCAN</t>
  </si>
  <si>
    <t>18107181</t>
  </si>
  <si>
    <t>SANTOS BERNABITA</t>
  </si>
  <si>
    <t>19081035</t>
  </si>
  <si>
    <t>LAURA HORTENCIA</t>
  </si>
  <si>
    <t>19256250</t>
  </si>
  <si>
    <t>HITA LADI</t>
  </si>
  <si>
    <t>19100443</t>
  </si>
  <si>
    <t>DIANA YULI</t>
  </si>
  <si>
    <t>40474944</t>
  </si>
  <si>
    <t>42896337</t>
  </si>
  <si>
    <t>ROLI CAFELI</t>
  </si>
  <si>
    <t>41356165</t>
  </si>
  <si>
    <t>KEILA RUTH</t>
  </si>
  <si>
    <t>18906964</t>
  </si>
  <si>
    <t>32835246</t>
  </si>
  <si>
    <t>P.S. LLAUGUEDA</t>
  </si>
  <si>
    <t>SILVIA GUISELLA</t>
  </si>
  <si>
    <t>44055303</t>
  </si>
  <si>
    <t>ROXANA MAGALI</t>
  </si>
  <si>
    <t>41737173</t>
  </si>
  <si>
    <t>WILL ANASTACIO</t>
  </si>
  <si>
    <t>18011392</t>
  </si>
  <si>
    <t>P.S. MAGDALENA DE CAO</t>
  </si>
  <si>
    <t>NILDA YANET</t>
  </si>
  <si>
    <t>27144585</t>
  </si>
  <si>
    <t>18837264</t>
  </si>
  <si>
    <t>JENNY DEL MILAGRO</t>
  </si>
  <si>
    <t>18120592</t>
  </si>
  <si>
    <t>P.S. CHOCOPE</t>
  </si>
  <si>
    <t>JENNY NOEMIA</t>
  </si>
  <si>
    <t>18896647</t>
  </si>
  <si>
    <t>MERY EVANGELINA</t>
  </si>
  <si>
    <t>18151658</t>
  </si>
  <si>
    <t>C.S. VIRU</t>
  </si>
  <si>
    <t>18182811</t>
  </si>
  <si>
    <t>C.S. LAREDO</t>
  </si>
  <si>
    <t>DELIA GENOVEVA</t>
  </si>
  <si>
    <t>18152891</t>
  </si>
  <si>
    <t>DEYANIRA</t>
  </si>
  <si>
    <t>40032053</t>
  </si>
  <si>
    <t>ROSALINA ALICIA</t>
  </si>
  <si>
    <t>41639209</t>
  </si>
  <si>
    <t>CARMEN AURORA</t>
  </si>
  <si>
    <t>40361006</t>
  </si>
  <si>
    <t>JUDIT CARINA</t>
  </si>
  <si>
    <t>40320716</t>
  </si>
  <si>
    <t>C.S. WALTER CRUZ VILCA</t>
  </si>
  <si>
    <t>19191922</t>
  </si>
  <si>
    <t>SERVIO TULIO</t>
  </si>
  <si>
    <t>80192870</t>
  </si>
  <si>
    <t>GENO LUZ</t>
  </si>
  <si>
    <t>18856448</t>
  </si>
  <si>
    <t>P.S. MENOCUCHO</t>
  </si>
  <si>
    <t>VARGAS DE PAIRAZAMAN</t>
  </si>
  <si>
    <t>40585956</t>
  </si>
  <si>
    <t>JOANI CONSUELO</t>
  </si>
  <si>
    <t>17934222</t>
  </si>
  <si>
    <t>MUDARRA</t>
  </si>
  <si>
    <t>GRACIELA NORMA</t>
  </si>
  <si>
    <t>40573119</t>
  </si>
  <si>
    <t>CAJAMUNE</t>
  </si>
  <si>
    <t>40820770</t>
  </si>
  <si>
    <t>C.S. JERUSALEM</t>
  </si>
  <si>
    <t>18172872</t>
  </si>
  <si>
    <t>DELIA ESTHER</t>
  </si>
  <si>
    <t>18069788</t>
  </si>
  <si>
    <t>ORDONIO</t>
  </si>
  <si>
    <t>18092240</t>
  </si>
  <si>
    <t>P.S. RIO SECO</t>
  </si>
  <si>
    <t>CANTURENCIO</t>
  </si>
  <si>
    <t>LELIZ</t>
  </si>
  <si>
    <t>40352827</t>
  </si>
  <si>
    <t>19260279</t>
  </si>
  <si>
    <t>EVELYN MAYBEE</t>
  </si>
  <si>
    <t>40883332</t>
  </si>
  <si>
    <t>YNA YOLANDA</t>
  </si>
  <si>
    <t>40178295</t>
  </si>
  <si>
    <t>C.S. ASCOPE</t>
  </si>
  <si>
    <t>MACARLUPU</t>
  </si>
  <si>
    <t>18199970</t>
  </si>
  <si>
    <t>18120190</t>
  </si>
  <si>
    <t>MERCEDES YMELDA</t>
  </si>
  <si>
    <t>17801363</t>
  </si>
  <si>
    <t>LUISA MARINA</t>
  </si>
  <si>
    <t>40989169</t>
  </si>
  <si>
    <t>P.S. CHICAMA</t>
  </si>
  <si>
    <t>WILDER GIL</t>
  </si>
  <si>
    <t>19090057</t>
  </si>
  <si>
    <t>CONSUELO YHONANI</t>
  </si>
  <si>
    <t>18092001</t>
  </si>
  <si>
    <t>C.S. SAN MARTIN DE PORRAS</t>
  </si>
  <si>
    <t>CONDORMANGO</t>
  </si>
  <si>
    <t>ROSSINA DANY</t>
  </si>
  <si>
    <t>18018563</t>
  </si>
  <si>
    <t>GIOVANA AURORA</t>
  </si>
  <si>
    <t>40891287</t>
  </si>
  <si>
    <t>GUTIERREZ DE SAUCEDO</t>
  </si>
  <si>
    <t>PATRICIA PETRONI</t>
  </si>
  <si>
    <t>18836768</t>
  </si>
  <si>
    <t>ERNESTO ELOY</t>
  </si>
  <si>
    <t>80241290</t>
  </si>
  <si>
    <t>P.S. WINCHANZAO</t>
  </si>
  <si>
    <t>CEYDY ELIZABETH</t>
  </si>
  <si>
    <t>40664403</t>
  </si>
  <si>
    <t>ADELA MARGOT</t>
  </si>
  <si>
    <t>18214777</t>
  </si>
  <si>
    <t>P.S. EL MOLINO</t>
  </si>
  <si>
    <t>JORGE NILO</t>
  </si>
  <si>
    <t>40676318</t>
  </si>
  <si>
    <t>41108032</t>
  </si>
  <si>
    <t>KARLA ESTHER</t>
  </si>
  <si>
    <t>41375804</t>
  </si>
  <si>
    <t>DE CRUZADO</t>
  </si>
  <si>
    <t>JUANA ADELAIDA</t>
  </si>
  <si>
    <t>17908143</t>
  </si>
  <si>
    <t>HOSP. ESPEC. BASICAS LA NORIA</t>
  </si>
  <si>
    <t>LUCIA MELINA</t>
  </si>
  <si>
    <t>18152544</t>
  </si>
  <si>
    <t>P.S. CERRO PESQUEDA II</t>
  </si>
  <si>
    <t>08581636</t>
  </si>
  <si>
    <t>IRIS IBONNE</t>
  </si>
  <si>
    <t>80311862</t>
  </si>
  <si>
    <t>DAYSI YESSICA</t>
  </si>
  <si>
    <t>22098486</t>
  </si>
  <si>
    <t>P.S. ALTO MOCHE</t>
  </si>
  <si>
    <t>EDITH MELINA</t>
  </si>
  <si>
    <t>42330479</t>
  </si>
  <si>
    <t>ROSARIO LOURDES</t>
  </si>
  <si>
    <t>05357129</t>
  </si>
  <si>
    <t>HELEN LIZET</t>
  </si>
  <si>
    <t>18186136</t>
  </si>
  <si>
    <t>C.S. M.I. STA.ISABEL-PVNI</t>
  </si>
  <si>
    <t>18217957</t>
  </si>
  <si>
    <t>ELIZABETH KATERINE</t>
  </si>
  <si>
    <t>18200782</t>
  </si>
  <si>
    <t>NANCY ANGELICA</t>
  </si>
  <si>
    <t>18141133</t>
  </si>
  <si>
    <t>HARLEN LUCIA</t>
  </si>
  <si>
    <t>33332761</t>
  </si>
  <si>
    <t>P.S. CASA GRANDE</t>
  </si>
  <si>
    <t>INGRID FANNY</t>
  </si>
  <si>
    <t>18898495</t>
  </si>
  <si>
    <t>WALBERTO</t>
  </si>
  <si>
    <t>43943503</t>
  </si>
  <si>
    <t>LAUYA</t>
  </si>
  <si>
    <t>NANCY MARILUZ</t>
  </si>
  <si>
    <t>40455388</t>
  </si>
  <si>
    <t>P.S. SAYAPULLO</t>
  </si>
  <si>
    <t>ELMER MIGUEL</t>
  </si>
  <si>
    <t>18214221</t>
  </si>
  <si>
    <t>MONICA JOANNY ANGELITA</t>
  </si>
  <si>
    <t>18011799</t>
  </si>
  <si>
    <t>80288144</t>
  </si>
  <si>
    <t>ELENY VANNESSA</t>
  </si>
  <si>
    <t>41931721</t>
  </si>
  <si>
    <t>HUMBERTO RAFAEL</t>
  </si>
  <si>
    <t>18186677</t>
  </si>
  <si>
    <t>MASSE</t>
  </si>
  <si>
    <t>RAMON LIZANDRO</t>
  </si>
  <si>
    <t>18211790</t>
  </si>
  <si>
    <t>YULI JULIA</t>
  </si>
  <si>
    <t>41320229</t>
  </si>
  <si>
    <t>EDWAR RICHARD</t>
  </si>
  <si>
    <t>21532849</t>
  </si>
  <si>
    <t>MARIANELA EDITH</t>
  </si>
  <si>
    <t>19099270</t>
  </si>
  <si>
    <t>NINATANTA</t>
  </si>
  <si>
    <t>URSULA JHOVANI</t>
  </si>
  <si>
    <t>40174186</t>
  </si>
  <si>
    <t>NORA ORFELINDA</t>
  </si>
  <si>
    <t>80246363</t>
  </si>
  <si>
    <t xml:space="preserve">OLORTEGUI </t>
  </si>
  <si>
    <t>19099599</t>
  </si>
  <si>
    <t>P.S. MACABI</t>
  </si>
  <si>
    <t>18010413</t>
  </si>
  <si>
    <t>RUDY ARACELY</t>
  </si>
  <si>
    <t>40546623</t>
  </si>
  <si>
    <t>P.S. EL CARMELO</t>
  </si>
  <si>
    <t>JERSON GUSTAVO</t>
  </si>
  <si>
    <t>43224344</t>
  </si>
  <si>
    <t>P.S. SANTO DOMINGO</t>
  </si>
  <si>
    <t>CARLOS EUSEBIO</t>
  </si>
  <si>
    <t>41960965</t>
  </si>
  <si>
    <t>DALYS VICTORIA</t>
  </si>
  <si>
    <t>19693229</t>
  </si>
  <si>
    <t>LUSMILA MARLENI</t>
  </si>
  <si>
    <t>18085267</t>
  </si>
  <si>
    <t>22184008</t>
  </si>
  <si>
    <t>GRACIA MERCEDES</t>
  </si>
  <si>
    <t>22196081</t>
  </si>
  <si>
    <t>02847341</t>
  </si>
  <si>
    <t>C.S. MATERNO EL ESFUERZO</t>
  </si>
  <si>
    <t>SONIA MELINA</t>
  </si>
  <si>
    <t>40777261</t>
  </si>
  <si>
    <t>03317222</t>
  </si>
  <si>
    <t>18195954</t>
  </si>
  <si>
    <t>LURINARDA HAYDEE</t>
  </si>
  <si>
    <t>19098443</t>
  </si>
  <si>
    <t>17984622</t>
  </si>
  <si>
    <t>P.S. CERRO PESQUEDA III</t>
  </si>
  <si>
    <t>MILAGROS JULIANA</t>
  </si>
  <si>
    <t>42166120</t>
  </si>
  <si>
    <t>P.S. STGO. DE CAO</t>
  </si>
  <si>
    <t>80397137</t>
  </si>
  <si>
    <t>40967787</t>
  </si>
  <si>
    <t>LESLYE MEDALITH</t>
  </si>
  <si>
    <t>43118548</t>
  </si>
  <si>
    <t>DORIS JACKELINE</t>
  </si>
  <si>
    <t>18151591</t>
  </si>
  <si>
    <t>02870511</t>
  </si>
  <si>
    <t>MAYRA ESTELA</t>
  </si>
  <si>
    <t>18226143</t>
  </si>
  <si>
    <t>ELCIRA EDMILDA</t>
  </si>
  <si>
    <t>17854049</t>
  </si>
  <si>
    <t>HOSP.LOCAL DE CASCAS</t>
  </si>
  <si>
    <t>DAISY HAYDEE</t>
  </si>
  <si>
    <t>44806076</t>
  </si>
  <si>
    <t>CECILIA CRISTYNA</t>
  </si>
  <si>
    <t>18134366</t>
  </si>
  <si>
    <t>P.S. 3 DE OCTUBRE-ROMA</t>
  </si>
  <si>
    <t>CABANILLAS DE MUÑOZ</t>
  </si>
  <si>
    <t>JANET JAKELINE</t>
  </si>
  <si>
    <t>18897052</t>
  </si>
  <si>
    <t>CRISTIAN CELSO</t>
  </si>
  <si>
    <t>41017854</t>
  </si>
  <si>
    <t>18014915</t>
  </si>
  <si>
    <t>CLAUDIA JULISA</t>
  </si>
  <si>
    <t>18903733</t>
  </si>
  <si>
    <t>00327481</t>
  </si>
  <si>
    <t>CALDERON DE CHICLOTE</t>
  </si>
  <si>
    <t>ROCIO IVONE</t>
  </si>
  <si>
    <t>18880859</t>
  </si>
  <si>
    <t>P.S. TANGUCHE</t>
  </si>
  <si>
    <t>40342196</t>
  </si>
  <si>
    <t>SHIVA</t>
  </si>
  <si>
    <t>NELLY GRACIELA</t>
  </si>
  <si>
    <t>17939996</t>
  </si>
  <si>
    <t>ONELIA TATIANA</t>
  </si>
  <si>
    <t>42755705</t>
  </si>
  <si>
    <t>P.S. SECTOR SAN MARTIN</t>
  </si>
  <si>
    <t>TANTAPOMA</t>
  </si>
  <si>
    <t>40235069</t>
  </si>
  <si>
    <t>C.S. BUEN PASTOR</t>
  </si>
  <si>
    <t>MILLY MARGOT</t>
  </si>
  <si>
    <t>32939726</t>
  </si>
  <si>
    <t>ADM.SERV.PERFIF. TRUJILLO</t>
  </si>
  <si>
    <t>ROSSANA ESTELA</t>
  </si>
  <si>
    <t>18132903</t>
  </si>
  <si>
    <t>NELLY JANETH</t>
  </si>
  <si>
    <t>18166551</t>
  </si>
  <si>
    <t>18125993</t>
  </si>
  <si>
    <t>REYNA DE TORRES</t>
  </si>
  <si>
    <t>SUSANA LUZ</t>
  </si>
  <si>
    <t>18198020</t>
  </si>
  <si>
    <t>PICO</t>
  </si>
  <si>
    <t>FLAVIA ADRIANA</t>
  </si>
  <si>
    <t>18139570</t>
  </si>
  <si>
    <t>42402697</t>
  </si>
  <si>
    <t>SANDRA ELIZABET</t>
  </si>
  <si>
    <t>18210035</t>
  </si>
  <si>
    <t>NORMA MARGALINDA</t>
  </si>
  <si>
    <t>18227389</t>
  </si>
  <si>
    <t>41375763</t>
  </si>
  <si>
    <t>18080708</t>
  </si>
  <si>
    <t>ASUNCION DEL CARMEN</t>
  </si>
  <si>
    <t>00965029</t>
  </si>
  <si>
    <t>YANINE ROXANA</t>
  </si>
  <si>
    <t>03897159</t>
  </si>
  <si>
    <t xml:space="preserve">HOSPITAL BELEN </t>
  </si>
  <si>
    <t>ARCILA</t>
  </si>
  <si>
    <t>44607944</t>
  </si>
  <si>
    <t>08439112</t>
  </si>
  <si>
    <t>CHUDAN</t>
  </si>
  <si>
    <t>LOUDES</t>
  </si>
  <si>
    <t>17613043</t>
  </si>
  <si>
    <t>19210448</t>
  </si>
  <si>
    <t>VERGARA DE LEGUIA</t>
  </si>
  <si>
    <t>SILVIA FELIPA</t>
  </si>
  <si>
    <t>41932090</t>
  </si>
  <si>
    <t>ROSSANA GLADYS</t>
  </si>
  <si>
    <t>16739286</t>
  </si>
  <si>
    <t>17535618</t>
  </si>
  <si>
    <t>EDGARDO SALVADOR</t>
  </si>
  <si>
    <t>32735356</t>
  </si>
  <si>
    <t>LUISA ASTERIA</t>
  </si>
  <si>
    <t>17529516</t>
  </si>
  <si>
    <t>LILIANA ESPERANZA</t>
  </si>
  <si>
    <t>40681400</t>
  </si>
  <si>
    <t>MARIA NANCI</t>
  </si>
  <si>
    <t>17625326</t>
  </si>
  <si>
    <t>LILA KEINE</t>
  </si>
  <si>
    <t>40811119</t>
  </si>
  <si>
    <t>16753197</t>
  </si>
  <si>
    <t xml:space="preserve">DEL VALLE </t>
  </si>
  <si>
    <t>17610474</t>
  </si>
  <si>
    <t>41226152</t>
  </si>
  <si>
    <t>PALADINES</t>
  </si>
  <si>
    <t>JULYT</t>
  </si>
  <si>
    <t>40711148</t>
  </si>
  <si>
    <t>ANGELICA DE LOURDES</t>
  </si>
  <si>
    <t>41654730</t>
  </si>
  <si>
    <t>17449303</t>
  </si>
  <si>
    <t>KELLY EMPERATRIZ</t>
  </si>
  <si>
    <t>27731900</t>
  </si>
  <si>
    <t>MIRIAM ELENA</t>
  </si>
  <si>
    <t>40879594</t>
  </si>
  <si>
    <t>19081977</t>
  </si>
  <si>
    <t xml:space="preserve">NEREYDA PATRICIA  </t>
  </si>
  <si>
    <t>10121230</t>
  </si>
  <si>
    <t>40284791</t>
  </si>
  <si>
    <t>RED DE SALUD CANTA</t>
  </si>
  <si>
    <t xml:space="preserve">MARISOL   </t>
  </si>
  <si>
    <t>42532757</t>
  </si>
  <si>
    <t xml:space="preserve">JANET PAOLA  </t>
  </si>
  <si>
    <t>41532707</t>
  </si>
  <si>
    <t>DIRECCION DE EPIDEMIOLOGIA</t>
  </si>
  <si>
    <t xml:space="preserve">ENRIQUE DANIEL  </t>
  </si>
  <si>
    <t>41815689</t>
  </si>
  <si>
    <t xml:space="preserve">FANNY DELIZA  </t>
  </si>
  <si>
    <t>41970599</t>
  </si>
  <si>
    <t>DIRECCION EJECUTIVA DE RECURSOS HUMANOS</t>
  </si>
  <si>
    <t xml:space="preserve">OBLITAS OLGA LUZ </t>
  </si>
  <si>
    <t>45677430</t>
  </si>
  <si>
    <t xml:space="preserve">JANNELLY DEL PILAR </t>
  </si>
  <si>
    <t>18216450</t>
  </si>
  <si>
    <t xml:space="preserve">MAURA JULIA  </t>
  </si>
  <si>
    <t>15282565</t>
  </si>
  <si>
    <t xml:space="preserve">JUANITA YSABEL  </t>
  </si>
  <si>
    <t>15282793</t>
  </si>
  <si>
    <t>FUNG</t>
  </si>
  <si>
    <t xml:space="preserve">ADAN JUAN  </t>
  </si>
  <si>
    <t>15298098</t>
  </si>
  <si>
    <t xml:space="preserve">LIZET MAGALI  </t>
  </si>
  <si>
    <t>40647787</t>
  </si>
  <si>
    <t>OROSTEGUI</t>
  </si>
  <si>
    <t xml:space="preserve">EMILIANA GENOVEVA  </t>
  </si>
  <si>
    <t>80646770</t>
  </si>
  <si>
    <t xml:space="preserve">WALTER ARTURO  </t>
  </si>
  <si>
    <t>21546952</t>
  </si>
  <si>
    <t xml:space="preserve">JESUS MANUEL  </t>
  </si>
  <si>
    <t>40113821</t>
  </si>
  <si>
    <t xml:space="preserve">NILDA AMERICA  </t>
  </si>
  <si>
    <t>40934151</t>
  </si>
  <si>
    <t xml:space="preserve">DELIA ISABEL  </t>
  </si>
  <si>
    <t>15732665</t>
  </si>
  <si>
    <t>DIRECCION DE GESTION DE LA CALIDAD</t>
  </si>
  <si>
    <t xml:space="preserve">BETTY SILVINA  </t>
  </si>
  <si>
    <t>19922128</t>
  </si>
  <si>
    <t>CHIMBO</t>
  </si>
  <si>
    <t xml:space="preserve">CELINDA YESENIA  </t>
  </si>
  <si>
    <t>03664949</t>
  </si>
  <si>
    <t xml:space="preserve">JESUS NATIVIDAD  </t>
  </si>
  <si>
    <t>21530778</t>
  </si>
  <si>
    <t xml:space="preserve">ALLEN BRAND  </t>
  </si>
  <si>
    <t>44569509</t>
  </si>
  <si>
    <t xml:space="preserve">LIANA PATRICIA  </t>
  </si>
  <si>
    <t>15726964</t>
  </si>
  <si>
    <t xml:space="preserve">JUANA ANDREA  </t>
  </si>
  <si>
    <t>15760828</t>
  </si>
  <si>
    <t>SAMANAMUD</t>
  </si>
  <si>
    <t xml:space="preserve">ELENA DEL ROSARIO </t>
  </si>
  <si>
    <t>40661764</t>
  </si>
  <si>
    <t xml:space="preserve">KELLY ESTHER  </t>
  </si>
  <si>
    <t>40592931</t>
  </si>
  <si>
    <t xml:space="preserve">HILMER   </t>
  </si>
  <si>
    <t>22886668</t>
  </si>
  <si>
    <t xml:space="preserve">RUTH FLOR  </t>
  </si>
  <si>
    <t>15677742</t>
  </si>
  <si>
    <t>80283397</t>
  </si>
  <si>
    <t xml:space="preserve">PATRICIA FAUSTINA  </t>
  </si>
  <si>
    <t>41328171</t>
  </si>
  <si>
    <t>15731908</t>
  </si>
  <si>
    <t xml:space="preserve">JOSAVETH   </t>
  </si>
  <si>
    <t>40423897</t>
  </si>
  <si>
    <t xml:space="preserve">MARTHA ELIZABETH  </t>
  </si>
  <si>
    <t>15739208</t>
  </si>
  <si>
    <t xml:space="preserve">DENISSE JANET  </t>
  </si>
  <si>
    <t>41221763</t>
  </si>
  <si>
    <t xml:space="preserve">GLADYS CLORINDA  </t>
  </si>
  <si>
    <t>15745532</t>
  </si>
  <si>
    <t xml:space="preserve">LUZ VIOLETA  </t>
  </si>
  <si>
    <t>22701858</t>
  </si>
  <si>
    <t>15956878</t>
  </si>
  <si>
    <t xml:space="preserve">NELY ELIZABETH  </t>
  </si>
  <si>
    <t>40033864</t>
  </si>
  <si>
    <t xml:space="preserve">EDITH NORA  </t>
  </si>
  <si>
    <t>10602787</t>
  </si>
  <si>
    <t xml:space="preserve">MARIA CRISTINA  </t>
  </si>
  <si>
    <t>10534226</t>
  </si>
  <si>
    <t xml:space="preserve">LUIS MANUEL  </t>
  </si>
  <si>
    <t>40037655</t>
  </si>
  <si>
    <t xml:space="preserve">NIRIA MERY  </t>
  </si>
  <si>
    <t>15700374</t>
  </si>
  <si>
    <t xml:space="preserve">KAREN RAQUEL  </t>
  </si>
  <si>
    <t>41036422</t>
  </si>
  <si>
    <t>JARPI</t>
  </si>
  <si>
    <t xml:space="preserve">YOFRE   </t>
  </si>
  <si>
    <t>41156254</t>
  </si>
  <si>
    <t xml:space="preserve">EDITH   </t>
  </si>
  <si>
    <t>41297337</t>
  </si>
  <si>
    <t xml:space="preserve">ROSAURA MICAELA  </t>
  </si>
  <si>
    <t>40290231</t>
  </si>
  <si>
    <t xml:space="preserve">MEDALY IRENE  </t>
  </si>
  <si>
    <t>40801115</t>
  </si>
  <si>
    <t xml:space="preserve">DINA AURORA  </t>
  </si>
  <si>
    <t>40075375</t>
  </si>
  <si>
    <t xml:space="preserve">JULIA ROSA  </t>
  </si>
  <si>
    <t>15693547</t>
  </si>
  <si>
    <t xml:space="preserve">VANESA MARGARITA  </t>
  </si>
  <si>
    <t>41206674</t>
  </si>
  <si>
    <t>SIGUE•AS</t>
  </si>
  <si>
    <t xml:space="preserve">LUISA ZENAIDA  </t>
  </si>
  <si>
    <t>40893093</t>
  </si>
  <si>
    <t>HERRERA DE ROJAS</t>
  </si>
  <si>
    <t xml:space="preserve"> JENNY ELIZABETH </t>
  </si>
  <si>
    <t>15738610</t>
  </si>
  <si>
    <t xml:space="preserve">MONICA MARLITH  </t>
  </si>
  <si>
    <t>42949105</t>
  </si>
  <si>
    <t xml:space="preserve">MONICA JESUS  </t>
  </si>
  <si>
    <t>15744145</t>
  </si>
  <si>
    <t xml:space="preserve">CLIMACO MARCO ANTONIO </t>
  </si>
  <si>
    <t>07642741</t>
  </si>
  <si>
    <t>DE LOPEZ PAOLA ESMERALDA</t>
  </si>
  <si>
    <t>16020154</t>
  </si>
  <si>
    <t xml:space="preserve">GISELLA JULIA  </t>
  </si>
  <si>
    <t>40458202</t>
  </si>
  <si>
    <t>CASASOLA</t>
  </si>
  <si>
    <t xml:space="preserve">MILAGROS ROSARIO  </t>
  </si>
  <si>
    <t>41404013</t>
  </si>
  <si>
    <t xml:space="preserve">JUAN RAMON  </t>
  </si>
  <si>
    <t>16016141</t>
  </si>
  <si>
    <t xml:space="preserve">ESTHER VICTORIA  </t>
  </si>
  <si>
    <t>15760931</t>
  </si>
  <si>
    <t xml:space="preserve">YOEL NILTON  </t>
  </si>
  <si>
    <t>40067858</t>
  </si>
  <si>
    <t xml:space="preserve">CRISTHIAN BIELER  </t>
  </si>
  <si>
    <t>15763429</t>
  </si>
  <si>
    <t xml:space="preserve">CECILIA ELVA  </t>
  </si>
  <si>
    <t>16021151</t>
  </si>
  <si>
    <t>MALACA</t>
  </si>
  <si>
    <t xml:space="preserve">LUIS FERNANDO  </t>
  </si>
  <si>
    <t>16021268</t>
  </si>
  <si>
    <t xml:space="preserve">CRISTIAN AUGUSTO  </t>
  </si>
  <si>
    <t>40422939</t>
  </si>
  <si>
    <t xml:space="preserve">HUMBERTO   </t>
  </si>
  <si>
    <t>15645996</t>
  </si>
  <si>
    <t xml:space="preserve">FRANCISCO JAVIER  </t>
  </si>
  <si>
    <t>15981165</t>
  </si>
  <si>
    <t xml:space="preserve">FANNY EDITH  </t>
  </si>
  <si>
    <t>16011245</t>
  </si>
  <si>
    <t xml:space="preserve">FERNANDO   </t>
  </si>
  <si>
    <t>31191647</t>
  </si>
  <si>
    <t xml:space="preserve">EDUARDO   </t>
  </si>
  <si>
    <t>26690306</t>
  </si>
  <si>
    <t xml:space="preserve">FANNY YANNET  </t>
  </si>
  <si>
    <t>42232027</t>
  </si>
  <si>
    <t xml:space="preserve">LILIANA   </t>
  </si>
  <si>
    <t>10355933</t>
  </si>
  <si>
    <t xml:space="preserve">JOSE MARTIN  </t>
  </si>
  <si>
    <t>07747246</t>
  </si>
  <si>
    <t xml:space="preserve">PATRICIA DEL ROCIO </t>
  </si>
  <si>
    <t>40131811</t>
  </si>
  <si>
    <t xml:space="preserve">ELIZABETH JULIA  </t>
  </si>
  <si>
    <t>42146040</t>
  </si>
  <si>
    <t xml:space="preserve">MARCIA ELENA  </t>
  </si>
  <si>
    <t>16022863</t>
  </si>
  <si>
    <t xml:space="preserve">SANDRA VERONICA  </t>
  </si>
  <si>
    <t>41340565</t>
  </si>
  <si>
    <t>ZERPA</t>
  </si>
  <si>
    <t xml:space="preserve">ANGELA MARIA  </t>
  </si>
  <si>
    <t>15753057</t>
  </si>
  <si>
    <t xml:space="preserve">CIRA MARIA  </t>
  </si>
  <si>
    <t>21527587</t>
  </si>
  <si>
    <t>15450205</t>
  </si>
  <si>
    <t xml:space="preserve">DE DIOS MERCEDES </t>
  </si>
  <si>
    <t>40824988</t>
  </si>
  <si>
    <t xml:space="preserve">LUZMILA LILIANA  </t>
  </si>
  <si>
    <t>15452774</t>
  </si>
  <si>
    <t>43685310</t>
  </si>
  <si>
    <t xml:space="preserve">MIRIAM DAYSI  </t>
  </si>
  <si>
    <t>43513628</t>
  </si>
  <si>
    <t xml:space="preserve">MARITZA VERONICA  </t>
  </si>
  <si>
    <t>15435399</t>
  </si>
  <si>
    <t>HUAMBACHANO</t>
  </si>
  <si>
    <t xml:space="preserve">MARITZA MAGLORIA  </t>
  </si>
  <si>
    <t>15367307</t>
  </si>
  <si>
    <t xml:space="preserve">CARLOS ROGER  </t>
  </si>
  <si>
    <t>40415739</t>
  </si>
  <si>
    <t>DE ASIN YISELA VERONICA</t>
  </si>
  <si>
    <t>15425483</t>
  </si>
  <si>
    <t xml:space="preserve">MIRIAM INEZ  </t>
  </si>
  <si>
    <t>15384752</t>
  </si>
  <si>
    <t>21493429</t>
  </si>
  <si>
    <t xml:space="preserve">ISABEL CANDELARIA  </t>
  </si>
  <si>
    <t>40250816</t>
  </si>
  <si>
    <t xml:space="preserve">KATIA   </t>
  </si>
  <si>
    <t>40492186</t>
  </si>
  <si>
    <t xml:space="preserve">ROSA ELIZABETH  </t>
  </si>
  <si>
    <t>41403488</t>
  </si>
  <si>
    <t xml:space="preserve">ASUNCIONA DOLORES  </t>
  </si>
  <si>
    <t>43743177</t>
  </si>
  <si>
    <t xml:space="preserve">ERIKA IRENE  </t>
  </si>
  <si>
    <t>15435629</t>
  </si>
  <si>
    <t xml:space="preserve">ZENAIDA   </t>
  </si>
  <si>
    <t>15408397</t>
  </si>
  <si>
    <t xml:space="preserve">MARIELLA PAOLA  </t>
  </si>
  <si>
    <t>40264712</t>
  </si>
  <si>
    <t xml:space="preserve">DIONI   </t>
  </si>
  <si>
    <t>21548955</t>
  </si>
  <si>
    <t xml:space="preserve">ANNEL INES  </t>
  </si>
  <si>
    <t>15449559</t>
  </si>
  <si>
    <t xml:space="preserve">PILAR FREDESVINDA  </t>
  </si>
  <si>
    <t>02693150</t>
  </si>
  <si>
    <t xml:space="preserve">CRISTINA MATILDE  </t>
  </si>
  <si>
    <t>15453492</t>
  </si>
  <si>
    <t xml:space="preserve">JAZMIN JANNETTE  </t>
  </si>
  <si>
    <t>41755884</t>
  </si>
  <si>
    <t xml:space="preserve">ALBERTO MANUEL  </t>
  </si>
  <si>
    <t>15355505</t>
  </si>
  <si>
    <t xml:space="preserve">EMILIA HERMIS  </t>
  </si>
  <si>
    <t>41509864</t>
  </si>
  <si>
    <t>21812341</t>
  </si>
  <si>
    <t xml:space="preserve">BEATRIZ   </t>
  </si>
  <si>
    <t>06785387</t>
  </si>
  <si>
    <t>10468732</t>
  </si>
  <si>
    <t>HUAMANYAURI</t>
  </si>
  <si>
    <t xml:space="preserve">LUZBETH   </t>
  </si>
  <si>
    <t>41931192</t>
  </si>
  <si>
    <t>42900784</t>
  </si>
  <si>
    <t xml:space="preserve">MARIBEL   </t>
  </si>
  <si>
    <t>42520154</t>
  </si>
  <si>
    <t xml:space="preserve">EMERSON   </t>
  </si>
  <si>
    <t>40518112</t>
  </si>
  <si>
    <t>LOEPZ</t>
  </si>
  <si>
    <t xml:space="preserve">ANDY PAUL  </t>
  </si>
  <si>
    <t>40190541</t>
  </si>
  <si>
    <t>CHUMBIPUMA</t>
  </si>
  <si>
    <t>16137641</t>
  </si>
  <si>
    <t xml:space="preserve">EBENIZ   </t>
  </si>
  <si>
    <t>40735711</t>
  </si>
  <si>
    <t xml:space="preserve">FLOR   </t>
  </si>
  <si>
    <t>41587515</t>
  </si>
  <si>
    <t xml:space="preserve">GABY   </t>
  </si>
  <si>
    <t>41331527</t>
  </si>
  <si>
    <t xml:space="preserve">CESAR HUMBERTO  </t>
  </si>
  <si>
    <t>04084281</t>
  </si>
  <si>
    <t xml:space="preserve">ALFREDO   </t>
  </si>
  <si>
    <t>10866768</t>
  </si>
  <si>
    <t>PAPELES</t>
  </si>
  <si>
    <t xml:space="preserve">CARLA   </t>
  </si>
  <si>
    <t>42188402</t>
  </si>
  <si>
    <t xml:space="preserve">PATRICIA   </t>
  </si>
  <si>
    <t>43463126</t>
  </si>
  <si>
    <t>18086346</t>
  </si>
  <si>
    <t xml:space="preserve">NANCI MAY  </t>
  </si>
  <si>
    <t>15398803</t>
  </si>
  <si>
    <t xml:space="preserve">VERONICA   </t>
  </si>
  <si>
    <t>42194248</t>
  </si>
  <si>
    <t xml:space="preserve">DIONICIA   </t>
  </si>
  <si>
    <t>40149175</t>
  </si>
  <si>
    <t xml:space="preserve">NELLY   </t>
  </si>
  <si>
    <t>04056706</t>
  </si>
  <si>
    <t xml:space="preserve">WILLY   </t>
  </si>
  <si>
    <t>07650959</t>
  </si>
  <si>
    <t>09747534</t>
  </si>
  <si>
    <t>41890185</t>
  </si>
  <si>
    <t>10168979</t>
  </si>
  <si>
    <t xml:space="preserve">NANCY ESTHER  </t>
  </si>
  <si>
    <t>40050819</t>
  </si>
  <si>
    <t xml:space="preserve">DANTE   </t>
  </si>
  <si>
    <t>16167611</t>
  </si>
  <si>
    <t>BULEJES</t>
  </si>
  <si>
    <t xml:space="preserve">CECILIA   </t>
  </si>
  <si>
    <t>42681439</t>
  </si>
  <si>
    <t>15414371</t>
  </si>
  <si>
    <t>TOCHON</t>
  </si>
  <si>
    <t xml:space="preserve">LLONY MILAGROS  </t>
  </si>
  <si>
    <t>41199384</t>
  </si>
  <si>
    <t xml:space="preserve">MARIA LAURA  </t>
  </si>
  <si>
    <t>42489183</t>
  </si>
  <si>
    <t>BATRA</t>
  </si>
  <si>
    <t xml:space="preserve">LUIS ALBERTO </t>
  </si>
  <si>
    <t>07742456</t>
  </si>
  <si>
    <t xml:space="preserve">SILVIA INES  </t>
  </si>
  <si>
    <t>42407487</t>
  </si>
  <si>
    <t xml:space="preserve">LILY AGRIPINA  </t>
  </si>
  <si>
    <t>42935510</t>
  </si>
  <si>
    <t xml:space="preserve">LEONELA FIORELA  </t>
  </si>
  <si>
    <t>43031234</t>
  </si>
  <si>
    <t xml:space="preserve">CARMEN CECILIA  </t>
  </si>
  <si>
    <t>15428129</t>
  </si>
  <si>
    <t xml:space="preserve">JESUS OSCAR  </t>
  </si>
  <si>
    <t>21433730</t>
  </si>
  <si>
    <t xml:space="preserve">HUGO SAUL  </t>
  </si>
  <si>
    <t>20051240</t>
  </si>
  <si>
    <t xml:space="preserve">MABEL   </t>
  </si>
  <si>
    <t>15439289</t>
  </si>
  <si>
    <t xml:space="preserve">MILAGROS AMELIA  </t>
  </si>
  <si>
    <t>42678221</t>
  </si>
  <si>
    <t xml:space="preserve">ANA ELVA  </t>
  </si>
  <si>
    <t>40737694</t>
  </si>
  <si>
    <t xml:space="preserve">ROCIO   </t>
  </si>
  <si>
    <t>41696994</t>
  </si>
  <si>
    <t xml:space="preserve">NANCY DONATILDA  </t>
  </si>
  <si>
    <t>40769750</t>
  </si>
  <si>
    <t xml:space="preserve">MARITZA YRAYDA  </t>
  </si>
  <si>
    <t>10331535</t>
  </si>
  <si>
    <t xml:space="preserve">LUIS   </t>
  </si>
  <si>
    <t>15385389</t>
  </si>
  <si>
    <t xml:space="preserve">CARMEN ZAIDA  </t>
  </si>
  <si>
    <t>15413098</t>
  </si>
  <si>
    <t xml:space="preserve">AMANDA HAYDEE  </t>
  </si>
  <si>
    <t>09739601</t>
  </si>
  <si>
    <t xml:space="preserve">JENNY CAROLA  </t>
  </si>
  <si>
    <t>10793241</t>
  </si>
  <si>
    <t xml:space="preserve">MARISOL YENNY  </t>
  </si>
  <si>
    <t>16281540</t>
  </si>
  <si>
    <t xml:space="preserve">JAYDE   </t>
  </si>
  <si>
    <t>41965570</t>
  </si>
  <si>
    <t xml:space="preserve">CLAUDIA MILAGROS  </t>
  </si>
  <si>
    <t>15428361</t>
  </si>
  <si>
    <t xml:space="preserve">NOEMI MARCELINA  </t>
  </si>
  <si>
    <t>15399040</t>
  </si>
  <si>
    <t xml:space="preserve">JEAN PERCY  </t>
  </si>
  <si>
    <t>10016802</t>
  </si>
  <si>
    <t xml:space="preserve">LUIS OMAR  </t>
  </si>
  <si>
    <t>40435028</t>
  </si>
  <si>
    <t xml:space="preserve">CONSUELO   </t>
  </si>
  <si>
    <t>40493761</t>
  </si>
  <si>
    <t xml:space="preserve">ELISEO FRANKLIN  </t>
  </si>
  <si>
    <t>15418957</t>
  </si>
  <si>
    <t xml:space="preserve">BERTHA GLORIA  </t>
  </si>
  <si>
    <t>45229521</t>
  </si>
  <si>
    <t xml:space="preserve">MARIA ESTHER  </t>
  </si>
  <si>
    <t>18116057</t>
  </si>
  <si>
    <t xml:space="preserve">LIZ YSELA  </t>
  </si>
  <si>
    <t>15435960</t>
  </si>
  <si>
    <t>HUASAQUICHE</t>
  </si>
  <si>
    <t>21881413</t>
  </si>
  <si>
    <t>15378369</t>
  </si>
  <si>
    <t xml:space="preserve">PATRICIA JULIANA  </t>
  </si>
  <si>
    <t>40599961</t>
  </si>
  <si>
    <t xml:space="preserve">TERESA ASUNCIONA  </t>
  </si>
  <si>
    <t>15400152</t>
  </si>
  <si>
    <t xml:space="preserve">JUAN ZENON  </t>
  </si>
  <si>
    <t>41027196</t>
  </si>
  <si>
    <t xml:space="preserve">JESUS MILAGROS  </t>
  </si>
  <si>
    <t>40107615</t>
  </si>
  <si>
    <t xml:space="preserve">AGRIPINA MARIA  </t>
  </si>
  <si>
    <t>15346106</t>
  </si>
  <si>
    <t>15363857</t>
  </si>
  <si>
    <t xml:space="preserve">EDITH MARGOT  </t>
  </si>
  <si>
    <t>15449622</t>
  </si>
  <si>
    <t xml:space="preserve">EDA   </t>
  </si>
  <si>
    <t>15452993</t>
  </si>
  <si>
    <t xml:space="preserve">JENY LAURA  </t>
  </si>
  <si>
    <t>40772172</t>
  </si>
  <si>
    <t xml:space="preserve">ANA LILIA  </t>
  </si>
  <si>
    <t>15357584</t>
  </si>
  <si>
    <t>CAYCHIHUA</t>
  </si>
  <si>
    <t xml:space="preserve">HUAMAN ROSA  </t>
  </si>
  <si>
    <t>15345474</t>
  </si>
  <si>
    <t xml:space="preserve">MARIA PILAR  </t>
  </si>
  <si>
    <t>15355523</t>
  </si>
  <si>
    <t xml:space="preserve">LUISA   </t>
  </si>
  <si>
    <t>07742396</t>
  </si>
  <si>
    <t xml:space="preserve">SUSANA   </t>
  </si>
  <si>
    <t>15452545</t>
  </si>
  <si>
    <t xml:space="preserve">ROSANA ROCIO  </t>
  </si>
  <si>
    <t>15428189</t>
  </si>
  <si>
    <t xml:space="preserve">ANA CECILIA  </t>
  </si>
  <si>
    <t>22301329</t>
  </si>
  <si>
    <t xml:space="preserve">YELENA   </t>
  </si>
  <si>
    <t>80092541</t>
  </si>
  <si>
    <t xml:space="preserve">MERY JACQUELINE  </t>
  </si>
  <si>
    <t>42429348</t>
  </si>
  <si>
    <t xml:space="preserve">MARIA DEL PILAR </t>
  </si>
  <si>
    <t>21872790</t>
  </si>
  <si>
    <t xml:space="preserve">HAYDE IRMA  </t>
  </si>
  <si>
    <t>22085474</t>
  </si>
  <si>
    <t xml:space="preserve">MARIA GRABIELA  </t>
  </si>
  <si>
    <t>15398601</t>
  </si>
  <si>
    <t>YSAGAWA</t>
  </si>
  <si>
    <t xml:space="preserve">GONZALES BENY AURORA </t>
  </si>
  <si>
    <t>15452383</t>
  </si>
  <si>
    <t xml:space="preserve">GLADYS VIOLETA  </t>
  </si>
  <si>
    <t>15853618</t>
  </si>
  <si>
    <t xml:space="preserve">LUIS ALBERTO  </t>
  </si>
  <si>
    <t>46157098</t>
  </si>
  <si>
    <t xml:space="preserve">CONSUELO CARMEN  </t>
  </si>
  <si>
    <t>15661878</t>
  </si>
  <si>
    <t xml:space="preserve">MAYTE ELIZABETH  </t>
  </si>
  <si>
    <t>15841373</t>
  </si>
  <si>
    <t xml:space="preserve">LOURDES ELENA  </t>
  </si>
  <si>
    <t>15850392</t>
  </si>
  <si>
    <t>TAHUA</t>
  </si>
  <si>
    <t xml:space="preserve">ANA VIOLETA  </t>
  </si>
  <si>
    <t>41169370</t>
  </si>
  <si>
    <t xml:space="preserve">JANETH KATHERINE  </t>
  </si>
  <si>
    <t>41369493</t>
  </si>
  <si>
    <t>DANOS</t>
  </si>
  <si>
    <t xml:space="preserve">MARIANELLA LUCIA  </t>
  </si>
  <si>
    <t>15739048</t>
  </si>
  <si>
    <t xml:space="preserve">MADELEYNE ZULMA  </t>
  </si>
  <si>
    <t>40464586</t>
  </si>
  <si>
    <t xml:space="preserve">GLADYS LUCIA  </t>
  </si>
  <si>
    <t>15863094</t>
  </si>
  <si>
    <t>ORTEGA DE LUNA</t>
  </si>
  <si>
    <t xml:space="preserve">BLANCA ROSA  </t>
  </si>
  <si>
    <t>15848220</t>
  </si>
  <si>
    <t xml:space="preserve">ABEL RUBEN  </t>
  </si>
  <si>
    <t>10552455</t>
  </si>
  <si>
    <t xml:space="preserve">MAYLIN SANTOSA  </t>
  </si>
  <si>
    <t>40611793</t>
  </si>
  <si>
    <t xml:space="preserve">SAYRA DALILA  </t>
  </si>
  <si>
    <t>41595579</t>
  </si>
  <si>
    <t xml:space="preserve">CYNTHIA SILVANIA  </t>
  </si>
  <si>
    <t>40941087</t>
  </si>
  <si>
    <t>PITOC</t>
  </si>
  <si>
    <t xml:space="preserve">AZUCENA DEL ROCIO </t>
  </si>
  <si>
    <t>15714291</t>
  </si>
  <si>
    <t xml:space="preserve">JULIANA ISABEL  </t>
  </si>
  <si>
    <t>40647786</t>
  </si>
  <si>
    <t xml:space="preserve">MIRIAN GRACIELA  </t>
  </si>
  <si>
    <t>15844034</t>
  </si>
  <si>
    <t>PACUS</t>
  </si>
  <si>
    <t xml:space="preserve">RAFAEL GUSTAVO  </t>
  </si>
  <si>
    <t>15844677</t>
  </si>
  <si>
    <t xml:space="preserve">MARITA ROSA  </t>
  </si>
  <si>
    <t>15847454</t>
  </si>
  <si>
    <t xml:space="preserve">LISBETH MIRIAM  </t>
  </si>
  <si>
    <t>15446785</t>
  </si>
  <si>
    <t xml:space="preserve">KARINA DEL CARMEN </t>
  </si>
  <si>
    <t>40164619</t>
  </si>
  <si>
    <t xml:space="preserve">CANDY ANALI  </t>
  </si>
  <si>
    <t>41224502</t>
  </si>
  <si>
    <t xml:space="preserve">CARLOS CAMILO  </t>
  </si>
  <si>
    <t>21571146</t>
  </si>
  <si>
    <t xml:space="preserve">SHANA JACQUELINE  </t>
  </si>
  <si>
    <t>40485978</t>
  </si>
  <si>
    <t xml:space="preserve">VERONICA LORENA  </t>
  </si>
  <si>
    <t>40992102</t>
  </si>
  <si>
    <t xml:space="preserve">CARMEN ROSA  </t>
  </si>
  <si>
    <t>15864101</t>
  </si>
  <si>
    <t xml:space="preserve">ELIZABETH AMALIA  </t>
  </si>
  <si>
    <t>40985652</t>
  </si>
  <si>
    <t xml:space="preserve">SARA VILMA  </t>
  </si>
  <si>
    <t>15866421</t>
  </si>
  <si>
    <t xml:space="preserve">LILIANA DE FATIMA </t>
  </si>
  <si>
    <t>42082772</t>
  </si>
  <si>
    <t xml:space="preserve">ETHEL JHOVANNA  </t>
  </si>
  <si>
    <t>15738247</t>
  </si>
  <si>
    <t xml:space="preserve">SUGUEY KARINA  </t>
  </si>
  <si>
    <t>40085328</t>
  </si>
  <si>
    <t xml:space="preserve">ALFREDO MODESTO  </t>
  </si>
  <si>
    <t>10701714</t>
  </si>
  <si>
    <t xml:space="preserve">KARINA ELIZABETH  </t>
  </si>
  <si>
    <t>40611786</t>
  </si>
  <si>
    <t xml:space="preserve">URSULINDA   </t>
  </si>
  <si>
    <t>03695998</t>
  </si>
  <si>
    <t xml:space="preserve">MARIA LUZ  </t>
  </si>
  <si>
    <t>41039625</t>
  </si>
  <si>
    <t xml:space="preserve">JUANA NOEMI  </t>
  </si>
  <si>
    <t>41324312</t>
  </si>
  <si>
    <t xml:space="preserve">YANET MILAGROS  </t>
  </si>
  <si>
    <t>40808346</t>
  </si>
  <si>
    <t xml:space="preserve">Ruben   </t>
  </si>
  <si>
    <t>41160746</t>
  </si>
  <si>
    <t xml:space="preserve">Marleni Soledad  </t>
  </si>
  <si>
    <t>15737725</t>
  </si>
  <si>
    <t xml:space="preserve">Olga   </t>
  </si>
  <si>
    <t>40132652</t>
  </si>
  <si>
    <t xml:space="preserve">Fernando Augusto  </t>
  </si>
  <si>
    <t>41527147</t>
  </si>
  <si>
    <t xml:space="preserve">María Andrea  </t>
  </si>
  <si>
    <t>41017687</t>
  </si>
  <si>
    <t xml:space="preserve">Odeli   </t>
  </si>
  <si>
    <t>15763374</t>
  </si>
  <si>
    <t xml:space="preserve">Maria Elizabeth  </t>
  </si>
  <si>
    <t>41361492</t>
  </si>
  <si>
    <t xml:space="preserve">Rosalinda Gudelia  </t>
  </si>
  <si>
    <t>21271607</t>
  </si>
  <si>
    <t xml:space="preserve">Nancy   </t>
  </si>
  <si>
    <t>16004465</t>
  </si>
  <si>
    <t xml:space="preserve">Loida Yolanda  </t>
  </si>
  <si>
    <t>15753531</t>
  </si>
  <si>
    <t xml:space="preserve">Rosalina   </t>
  </si>
  <si>
    <t>16005419</t>
  </si>
  <si>
    <t>ESTACION</t>
  </si>
  <si>
    <t xml:space="preserve">Mariela Karina  </t>
  </si>
  <si>
    <t>41081701</t>
  </si>
  <si>
    <t xml:space="preserve">Carlos Enrique  </t>
  </si>
  <si>
    <t>40825458</t>
  </si>
  <si>
    <t xml:space="preserve">Milton   </t>
  </si>
  <si>
    <t>41379296</t>
  </si>
  <si>
    <t xml:space="preserve">Alicia Beatriz  </t>
  </si>
  <si>
    <t>15997362</t>
  </si>
  <si>
    <t xml:space="preserve">Julia Teodora  </t>
  </si>
  <si>
    <t>16019772</t>
  </si>
  <si>
    <t xml:space="preserve">Luz Susana  </t>
  </si>
  <si>
    <t>09843328</t>
  </si>
  <si>
    <t xml:space="preserve">Ana María  </t>
  </si>
  <si>
    <t>80153584</t>
  </si>
  <si>
    <t xml:space="preserve">Gladys   </t>
  </si>
  <si>
    <t>40828449</t>
  </si>
  <si>
    <t xml:space="preserve">Yna Gabriela  </t>
  </si>
  <si>
    <t>32481654</t>
  </si>
  <si>
    <t xml:space="preserve">Flor de María </t>
  </si>
  <si>
    <t>16022616</t>
  </si>
  <si>
    <t xml:space="preserve">Julia Amparo  </t>
  </si>
  <si>
    <t>15961031</t>
  </si>
  <si>
    <t xml:space="preserve">Wilbert   </t>
  </si>
  <si>
    <t>15733328</t>
  </si>
  <si>
    <t xml:space="preserve">William Neri  </t>
  </si>
  <si>
    <t>40432946</t>
  </si>
  <si>
    <t xml:space="preserve">MELVA   </t>
  </si>
  <si>
    <t>15754500</t>
  </si>
  <si>
    <t xml:space="preserve">Eduardo   </t>
  </si>
  <si>
    <t>10688349</t>
  </si>
  <si>
    <t xml:space="preserve">María Viviana  </t>
  </si>
  <si>
    <t>16017977</t>
  </si>
  <si>
    <t xml:space="preserve">YOVAN   </t>
  </si>
  <si>
    <t>80020199</t>
  </si>
  <si>
    <t>ESPILLCO</t>
  </si>
  <si>
    <t xml:space="preserve">Ana Cecilia  </t>
  </si>
  <si>
    <t>28306349</t>
  </si>
  <si>
    <t>Susy del Carmen Yovana</t>
  </si>
  <si>
    <t>15728893</t>
  </si>
  <si>
    <t xml:space="preserve">Delia Mirtha  </t>
  </si>
  <si>
    <t>15999035</t>
  </si>
  <si>
    <t xml:space="preserve">ZAPATA Flora Elisa </t>
  </si>
  <si>
    <t>15957404</t>
  </si>
  <si>
    <t xml:space="preserve">Evelyn Paola  </t>
  </si>
  <si>
    <t>10673597</t>
  </si>
  <si>
    <t xml:space="preserve">Nhakina Stella  </t>
  </si>
  <si>
    <t>16021564</t>
  </si>
  <si>
    <t xml:space="preserve">Cristina   </t>
  </si>
  <si>
    <t>16023692</t>
  </si>
  <si>
    <t xml:space="preserve">Luis Felix  </t>
  </si>
  <si>
    <t>09627993</t>
  </si>
  <si>
    <t xml:space="preserve">Carmen Luisa  </t>
  </si>
  <si>
    <t>16018362</t>
  </si>
  <si>
    <t xml:space="preserve">Pilar Giovanna  </t>
  </si>
  <si>
    <t>15750814</t>
  </si>
  <si>
    <t xml:space="preserve">Silvia   </t>
  </si>
  <si>
    <t>00956168</t>
  </si>
  <si>
    <t>DE GUZMAN Rocio Carolyn</t>
  </si>
  <si>
    <t>40412888</t>
  </si>
  <si>
    <t xml:space="preserve">Melissa Lisseth  </t>
  </si>
  <si>
    <t>40759859</t>
  </si>
  <si>
    <t>HOSPITAL APOYO IQUITOS</t>
  </si>
  <si>
    <t>LILIAM JANETH</t>
  </si>
  <si>
    <t>05417595</t>
  </si>
  <si>
    <t>OLTER</t>
  </si>
  <si>
    <t>41469706</t>
  </si>
  <si>
    <t>05360142</t>
  </si>
  <si>
    <t>KAHN DE VELA</t>
  </si>
  <si>
    <t>MARILIN MARINA</t>
  </si>
  <si>
    <t>41332846</t>
  </si>
  <si>
    <t>05285154</t>
  </si>
  <si>
    <t>IVETTY</t>
  </si>
  <si>
    <t>41204366</t>
  </si>
  <si>
    <t>SANCHEZ DE MORENO</t>
  </si>
  <si>
    <t xml:space="preserve"> KARINA JILL</t>
  </si>
  <si>
    <t>02425214</t>
  </si>
  <si>
    <t>ZANDRA ROSA</t>
  </si>
  <si>
    <t>05417817</t>
  </si>
  <si>
    <t xml:space="preserve">URIBE </t>
  </si>
  <si>
    <t>05411746</t>
  </si>
  <si>
    <t xml:space="preserve">MORAN </t>
  </si>
  <si>
    <t xml:space="preserve">DIOSES </t>
  </si>
  <si>
    <t>GABRIELA MILUZCA</t>
  </si>
  <si>
    <t>43985879</t>
  </si>
  <si>
    <t>AURORA ASUNCION</t>
  </si>
  <si>
    <t>05403109</t>
  </si>
  <si>
    <t>KLENI WILFREDO</t>
  </si>
  <si>
    <t>42048279</t>
  </si>
  <si>
    <t xml:space="preserve">PEZO </t>
  </si>
  <si>
    <t>JHULIANA ELIZABETH</t>
  </si>
  <si>
    <t>40204256</t>
  </si>
  <si>
    <t>BERGER</t>
  </si>
  <si>
    <t>JESSICA DEL ROSARIO</t>
  </si>
  <si>
    <t>05374009</t>
  </si>
  <si>
    <t>PEZO ROSA</t>
  </si>
  <si>
    <t>05382040</t>
  </si>
  <si>
    <t>05375594</t>
  </si>
  <si>
    <t>MARTHA NATALI</t>
  </si>
  <si>
    <t>41659818</t>
  </si>
  <si>
    <t>01129063</t>
  </si>
  <si>
    <t>JHOANA FABIOLA</t>
  </si>
  <si>
    <t>41210015</t>
  </si>
  <si>
    <t>DORIS LLINETH</t>
  </si>
  <si>
    <t>41644932</t>
  </si>
  <si>
    <t>KIMBER ANDREI</t>
  </si>
  <si>
    <t>41383741</t>
  </si>
  <si>
    <t>05616992</t>
  </si>
  <si>
    <t>42640613</t>
  </si>
  <si>
    <t>42351767</t>
  </si>
  <si>
    <t>40726164</t>
  </si>
  <si>
    <t>LUZDINA</t>
  </si>
  <si>
    <t>01127235</t>
  </si>
  <si>
    <t>27427015</t>
  </si>
  <si>
    <t>27437365</t>
  </si>
  <si>
    <t xml:space="preserve">ALPACA </t>
  </si>
  <si>
    <t xml:space="preserve">ERIKA JANNELLE </t>
  </si>
  <si>
    <t>40569164</t>
  </si>
  <si>
    <t xml:space="preserve">YANA </t>
  </si>
  <si>
    <t xml:space="preserve">CARMEN ROSA </t>
  </si>
  <si>
    <t>02296827</t>
  </si>
  <si>
    <t>C.S. NUEVO  MILENIO</t>
  </si>
  <si>
    <t xml:space="preserve">BALAREZO </t>
  </si>
  <si>
    <t xml:space="preserve">TRIXI SHIELA </t>
  </si>
  <si>
    <t>41080961</t>
  </si>
  <si>
    <t xml:space="preserve">BENITES </t>
  </si>
  <si>
    <t xml:space="preserve">YULY RAQUEL </t>
  </si>
  <si>
    <t>04963653</t>
  </si>
  <si>
    <t xml:space="preserve">CARI </t>
  </si>
  <si>
    <t xml:space="preserve">MARISOL NANCY </t>
  </si>
  <si>
    <t>40425641</t>
  </si>
  <si>
    <t xml:space="preserve">MARYBEL JANET </t>
  </si>
  <si>
    <t>41326020</t>
  </si>
  <si>
    <t xml:space="preserve">COLQUE </t>
  </si>
  <si>
    <t>YARETA</t>
  </si>
  <si>
    <t>42580675</t>
  </si>
  <si>
    <t xml:space="preserve">HERMELINDA BEATRIZ </t>
  </si>
  <si>
    <t>01309731</t>
  </si>
  <si>
    <t>C.S. BOCA COLORADO</t>
  </si>
  <si>
    <t xml:space="preserve">JANINA ISELA </t>
  </si>
  <si>
    <t>40563126</t>
  </si>
  <si>
    <t>P.S. INFIERNO</t>
  </si>
  <si>
    <t xml:space="preserve">COPA </t>
  </si>
  <si>
    <t xml:space="preserve">SOFIA CANDELARIA </t>
  </si>
  <si>
    <t>40244983</t>
  </si>
  <si>
    <t>P.S. VILLA SANTA ROSA</t>
  </si>
  <si>
    <t>46411610</t>
  </si>
  <si>
    <t xml:space="preserve">FLOREZ </t>
  </si>
  <si>
    <t xml:space="preserve">OLIVER </t>
  </si>
  <si>
    <t>70112807</t>
  </si>
  <si>
    <t xml:space="preserve">GALIANO </t>
  </si>
  <si>
    <t>24005310</t>
  </si>
  <si>
    <t xml:space="preserve">WILMER SANTIAGO </t>
  </si>
  <si>
    <t>08677808</t>
  </si>
  <si>
    <t>SEDE REGIONAL</t>
  </si>
  <si>
    <t xml:space="preserve">ROBERTO CARLOS </t>
  </si>
  <si>
    <t>80616675</t>
  </si>
  <si>
    <t>P.S. UNION</t>
  </si>
  <si>
    <t xml:space="preserve">NOELIA </t>
  </si>
  <si>
    <t>43372457</t>
  </si>
  <si>
    <t xml:space="preserve">P.S. UNION </t>
  </si>
  <si>
    <t>23947105</t>
  </si>
  <si>
    <t xml:space="preserve">HUAMANQUISPE </t>
  </si>
  <si>
    <t xml:space="preserve">JUANITA </t>
  </si>
  <si>
    <t>40756591</t>
  </si>
  <si>
    <t xml:space="preserve">HUARCA </t>
  </si>
  <si>
    <t xml:space="preserve">CARMEN YESENIA </t>
  </si>
  <si>
    <t>44338520</t>
  </si>
  <si>
    <t xml:space="preserve">LIMA </t>
  </si>
  <si>
    <t xml:space="preserve">TEOFILA </t>
  </si>
  <si>
    <t>43344606</t>
  </si>
  <si>
    <t xml:space="preserve">MAHOMA </t>
  </si>
  <si>
    <t xml:space="preserve">MIKE HELI </t>
  </si>
  <si>
    <t>05386492</t>
  </si>
  <si>
    <t xml:space="preserve">NILA FLORCITA </t>
  </si>
  <si>
    <t>44319356</t>
  </si>
  <si>
    <t xml:space="preserve">MARIA CARMEN </t>
  </si>
  <si>
    <t>40974583</t>
  </si>
  <si>
    <t xml:space="preserve">MILLA </t>
  </si>
  <si>
    <t xml:space="preserve">VICTOR ANSELMY </t>
  </si>
  <si>
    <t>40770347</t>
  </si>
  <si>
    <t>C.S.SALVACION</t>
  </si>
  <si>
    <t>TENSSERA</t>
  </si>
  <si>
    <t xml:space="preserve">LISSETH STEPHANIE </t>
  </si>
  <si>
    <t>42807932</t>
  </si>
  <si>
    <t xml:space="preserve">OLAVE </t>
  </si>
  <si>
    <t xml:space="preserve">GLADYS SONIA </t>
  </si>
  <si>
    <t>16628606</t>
  </si>
  <si>
    <t xml:space="preserve">ORE </t>
  </si>
  <si>
    <t>29717072</t>
  </si>
  <si>
    <t>HOSP. SAN MARTIN DE PORRES - IBERIA</t>
  </si>
  <si>
    <t xml:space="preserve">PUCLLA </t>
  </si>
  <si>
    <t>40673682</t>
  </si>
  <si>
    <t>42458212</t>
  </si>
  <si>
    <t xml:space="preserve">CELIA </t>
  </si>
  <si>
    <t>44472094</t>
  </si>
  <si>
    <t>42922432</t>
  </si>
  <si>
    <t xml:space="preserve">VALDIVIA </t>
  </si>
  <si>
    <t xml:space="preserve">JESUS JONNEL </t>
  </si>
  <si>
    <t>44695473</t>
  </si>
  <si>
    <t xml:space="preserve">JULIO ALFONSO </t>
  </si>
  <si>
    <t>40094517</t>
  </si>
  <si>
    <t>QUIPE</t>
  </si>
  <si>
    <t xml:space="preserve">RUI YONI </t>
  </si>
  <si>
    <t>80447617</t>
  </si>
  <si>
    <t xml:space="preserve">SARA MIREYA </t>
  </si>
  <si>
    <t>04820149</t>
  </si>
  <si>
    <t xml:space="preserve">NORMA LUCIA </t>
  </si>
  <si>
    <t>04810150</t>
  </si>
  <si>
    <t xml:space="preserve">MILTON  </t>
  </si>
  <si>
    <t>80684027</t>
  </si>
  <si>
    <t xml:space="preserve">ENRIQUE FRANCISCO </t>
  </si>
  <si>
    <t>29339642</t>
  </si>
  <si>
    <t xml:space="preserve">DORIS  </t>
  </si>
  <si>
    <t>04817107</t>
  </si>
  <si>
    <t xml:space="preserve">MARCO ANTONIO </t>
  </si>
  <si>
    <t>04824229</t>
  </si>
  <si>
    <t>HUISACAYNA</t>
  </si>
  <si>
    <t xml:space="preserve">PIO YLARIO </t>
  </si>
  <si>
    <t>05064144</t>
  </si>
  <si>
    <t xml:space="preserve">BRIGIDA  </t>
  </si>
  <si>
    <t>01206252</t>
  </si>
  <si>
    <t xml:space="preserve">EVELYN  </t>
  </si>
  <si>
    <t>23975952</t>
  </si>
  <si>
    <t xml:space="preserve">VERONICA ESMERALDA </t>
  </si>
  <si>
    <t>43499182</t>
  </si>
  <si>
    <t xml:space="preserve">ROSARIO VITERBO </t>
  </si>
  <si>
    <t>21794681</t>
  </si>
  <si>
    <t>DE FERRE HAYDEE</t>
  </si>
  <si>
    <t>40091246</t>
  </si>
  <si>
    <t xml:space="preserve">JOSE CARLOS </t>
  </si>
  <si>
    <t>29534542</t>
  </si>
  <si>
    <t>ANQUISE</t>
  </si>
  <si>
    <t xml:space="preserve">ROSA  </t>
  </si>
  <si>
    <t>29617325</t>
  </si>
  <si>
    <t xml:space="preserve">ROLANDO  </t>
  </si>
  <si>
    <t>04820316</t>
  </si>
  <si>
    <t xml:space="preserve">YESENIA PAOLA </t>
  </si>
  <si>
    <t>29709821</t>
  </si>
  <si>
    <t xml:space="preserve">ROBERT CRISTOFER </t>
  </si>
  <si>
    <t>41655476</t>
  </si>
  <si>
    <t>C.S. TORATA</t>
  </si>
  <si>
    <t>ONDINA ELIOVINA</t>
  </si>
  <si>
    <t>04428971</t>
  </si>
  <si>
    <t>P.S. LOS ANGELES</t>
  </si>
  <si>
    <t>FANI EUSTAQUIA</t>
  </si>
  <si>
    <t>40575305</t>
  </si>
  <si>
    <t>C.S. CARUMAS</t>
  </si>
  <si>
    <t>41849871</t>
  </si>
  <si>
    <t xml:space="preserve"> ROSMERY MILAGROS</t>
  </si>
  <si>
    <t>41881059</t>
  </si>
  <si>
    <t>CHILI</t>
  </si>
  <si>
    <t>RAQUEL DOLLY</t>
  </si>
  <si>
    <t>40584487</t>
  </si>
  <si>
    <t>LEONOR ATENEA</t>
  </si>
  <si>
    <t>44423847</t>
  </si>
  <si>
    <t>22702591</t>
  </si>
  <si>
    <t>80467348</t>
  </si>
  <si>
    <t>P.S. TUMILACA</t>
  </si>
  <si>
    <t>ESTUCO</t>
  </si>
  <si>
    <t>JENNY EDELINA</t>
  </si>
  <si>
    <t>04438842</t>
  </si>
  <si>
    <t>80518061</t>
  </si>
  <si>
    <t>23893777</t>
  </si>
  <si>
    <t>42842410</t>
  </si>
  <si>
    <t>P.S. PASTO GRANDE</t>
  </si>
  <si>
    <t>GIOVANNA ROXANA</t>
  </si>
  <si>
    <t>04437128</t>
  </si>
  <si>
    <t>MARY IRENE</t>
  </si>
  <si>
    <t>41565666</t>
  </si>
  <si>
    <t>41142327</t>
  </si>
  <si>
    <t>GIULIANO ALEJANDRO</t>
  </si>
  <si>
    <t>04429152</t>
  </si>
  <si>
    <t>DEYSI EDITH</t>
  </si>
  <si>
    <t>04433951</t>
  </si>
  <si>
    <t>ACROTA</t>
  </si>
  <si>
    <t>SONIA JENNY</t>
  </si>
  <si>
    <t>29676178</t>
  </si>
  <si>
    <t>16562914</t>
  </si>
  <si>
    <t>NURIA ANDREA</t>
  </si>
  <si>
    <t>04434934</t>
  </si>
  <si>
    <t>EDITH LEONOR</t>
  </si>
  <si>
    <t>40971911</t>
  </si>
  <si>
    <t xml:space="preserve">CAIRA </t>
  </si>
  <si>
    <t>JANETH VIOLETA</t>
  </si>
  <si>
    <t>40723123</t>
  </si>
  <si>
    <t>GALLEGOS DE MONROY</t>
  </si>
  <si>
    <t>NATALIA VERONICA</t>
  </si>
  <si>
    <t>41245840</t>
  </si>
  <si>
    <t>LIDIA HAYDEE</t>
  </si>
  <si>
    <t>04419966</t>
  </si>
  <si>
    <t>P.S. PACOCHA</t>
  </si>
  <si>
    <t xml:space="preserve">MACHACA </t>
  </si>
  <si>
    <t>04749114</t>
  </si>
  <si>
    <t xml:space="preserve">DE GOZALES </t>
  </si>
  <si>
    <t>04634461</t>
  </si>
  <si>
    <t xml:space="preserve">VELIZ </t>
  </si>
  <si>
    <t>04438173</t>
  </si>
  <si>
    <t>04742830</t>
  </si>
  <si>
    <t>C.S. ALTO ILO</t>
  </si>
  <si>
    <t>CLARA VIRGINIA</t>
  </si>
  <si>
    <t>04646541</t>
  </si>
  <si>
    <t xml:space="preserve">TAPIA </t>
  </si>
  <si>
    <t>41056697</t>
  </si>
  <si>
    <t>MYRIAM MAYELA</t>
  </si>
  <si>
    <t>04430143</t>
  </si>
  <si>
    <t>CALLAHUILLE</t>
  </si>
  <si>
    <t>40908596</t>
  </si>
  <si>
    <t xml:space="preserve">CCAPA </t>
  </si>
  <si>
    <t>REYNA YANETH</t>
  </si>
  <si>
    <t>41157875</t>
  </si>
  <si>
    <t>LILIA NORMA</t>
  </si>
  <si>
    <t>04434267</t>
  </si>
  <si>
    <t>JUANA FABIOLA</t>
  </si>
  <si>
    <t>41297589</t>
  </si>
  <si>
    <t>40413796</t>
  </si>
  <si>
    <t>KAROL DORA</t>
  </si>
  <si>
    <t>29724494</t>
  </si>
  <si>
    <t>MERCEDES DORELY</t>
  </si>
  <si>
    <t>04434978</t>
  </si>
  <si>
    <t xml:space="preserve">YAPO </t>
  </si>
  <si>
    <t>ROCIO LILI</t>
  </si>
  <si>
    <t>29725797</t>
  </si>
  <si>
    <t>04015961</t>
  </si>
  <si>
    <t>SILVIA ADELAIDA</t>
  </si>
  <si>
    <t>04068865</t>
  </si>
  <si>
    <t>04070644</t>
  </si>
  <si>
    <t>OSCAR NEGLI</t>
  </si>
  <si>
    <t>22514972</t>
  </si>
  <si>
    <t>EDITH IVETT</t>
  </si>
  <si>
    <t>40885164</t>
  </si>
  <si>
    <t xml:space="preserve">VICTOR JOSE </t>
  </si>
  <si>
    <t>42214525</t>
  </si>
  <si>
    <t>04066781</t>
  </si>
  <si>
    <t>JUDITH YENA</t>
  </si>
  <si>
    <t>04086485</t>
  </si>
  <si>
    <t>04212461</t>
  </si>
  <si>
    <t>GEOVANNA URSULA</t>
  </si>
  <si>
    <t>43199370</t>
  </si>
  <si>
    <t>42859972</t>
  </si>
  <si>
    <t>40155327</t>
  </si>
  <si>
    <t>43457702</t>
  </si>
  <si>
    <t>NERY CELESTINA</t>
  </si>
  <si>
    <t>21137992</t>
  </si>
  <si>
    <t>20406886</t>
  </si>
  <si>
    <t>42176068</t>
  </si>
  <si>
    <t>OFELIA NANCY</t>
  </si>
  <si>
    <t>04074031</t>
  </si>
  <si>
    <t>42455338</t>
  </si>
  <si>
    <t>FREDDY HILDIBRANDO</t>
  </si>
  <si>
    <t>04085006</t>
  </si>
  <si>
    <t xml:space="preserve">MATEO </t>
  </si>
  <si>
    <t>ALICIA EVELYN</t>
  </si>
  <si>
    <t>40721566</t>
  </si>
  <si>
    <t>DELSY VANESSA</t>
  </si>
  <si>
    <t>44494638</t>
  </si>
  <si>
    <t>ILLESCAS</t>
  </si>
  <si>
    <t>80139683</t>
  </si>
  <si>
    <t>ALEJANDRO JULIO</t>
  </si>
  <si>
    <t>20683129</t>
  </si>
  <si>
    <t>POMAJUICA</t>
  </si>
  <si>
    <t>ELIZABETH MERY</t>
  </si>
  <si>
    <t>40977824</t>
  </si>
  <si>
    <t>GIOVANNA MARISELA</t>
  </si>
  <si>
    <t>04070260</t>
  </si>
  <si>
    <t>NELLY DORIS</t>
  </si>
  <si>
    <t>04075336</t>
  </si>
  <si>
    <t>EDWIN WILLY</t>
  </si>
  <si>
    <t>22517284</t>
  </si>
  <si>
    <t>BETUEL HEBERLUD</t>
  </si>
  <si>
    <t>40208626</t>
  </si>
  <si>
    <t>04067498</t>
  </si>
  <si>
    <t>JUDIT CELMIRA</t>
  </si>
  <si>
    <t>22481327</t>
  </si>
  <si>
    <t>YELKA LELIS</t>
  </si>
  <si>
    <t>41711534</t>
  </si>
  <si>
    <t>UBETA</t>
  </si>
  <si>
    <t>JUSTINA JUSTA</t>
  </si>
  <si>
    <t>04041828</t>
  </si>
  <si>
    <t>ENOC ELIAS</t>
  </si>
  <si>
    <t>40359845</t>
  </si>
  <si>
    <t>04015957</t>
  </si>
  <si>
    <t>MAGUIÑO</t>
  </si>
  <si>
    <t>ESTHER FILOMENA</t>
  </si>
  <si>
    <t>40156768</t>
  </si>
  <si>
    <t>SAUL LEONARDO</t>
  </si>
  <si>
    <t>20893925</t>
  </si>
  <si>
    <t>20723677</t>
  </si>
  <si>
    <t>04071988</t>
  </si>
  <si>
    <t>ANALYA EDDITH</t>
  </si>
  <si>
    <t>40885425</t>
  </si>
  <si>
    <t xml:space="preserve">ESTRELLA </t>
  </si>
  <si>
    <t>ELVIA MELINA</t>
  </si>
  <si>
    <t>10869181</t>
  </si>
  <si>
    <t>JHOVANA VICTORIA</t>
  </si>
  <si>
    <t>40381802</t>
  </si>
  <si>
    <t>LILIANA KARLA</t>
  </si>
  <si>
    <t>41850985</t>
  </si>
  <si>
    <t>VIRGINIA CAMILA</t>
  </si>
  <si>
    <t>42293143</t>
  </si>
  <si>
    <t>SARITA SILVIA</t>
  </si>
  <si>
    <t>42341808</t>
  </si>
  <si>
    <t>43217422</t>
  </si>
  <si>
    <t xml:space="preserve"> HOSP. APOYO LOCAL VILLA-RICA</t>
  </si>
  <si>
    <t>RAFAEL JULIAN</t>
  </si>
  <si>
    <t>41017258</t>
  </si>
  <si>
    <t>ADM. OXAPAMPA</t>
  </si>
  <si>
    <t>ALBENGRIN</t>
  </si>
  <si>
    <t>ROCIO GUADALUPE</t>
  </si>
  <si>
    <t>10048817</t>
  </si>
  <si>
    <t xml:space="preserve"> HOSPITAL GENERAL OXAPAMPA</t>
  </si>
  <si>
    <t>21132557</t>
  </si>
  <si>
    <t>C.S. ISCOZACIN</t>
  </si>
  <si>
    <t>ARAZAPALO</t>
  </si>
  <si>
    <t>WILLIAM EFRAIN</t>
  </si>
  <si>
    <t>21135048</t>
  </si>
  <si>
    <t xml:space="preserve"> C.S. ISCOZACIN</t>
  </si>
  <si>
    <t>ATILIO</t>
  </si>
  <si>
    <t>22748077</t>
  </si>
  <si>
    <t xml:space="preserve"> P.S. BOCA SAMAYA</t>
  </si>
  <si>
    <t>ELMER ALI</t>
  </si>
  <si>
    <t>09944472</t>
  </si>
  <si>
    <t>HUARACAYA</t>
  </si>
  <si>
    <t>04342121</t>
  </si>
  <si>
    <t>43630500</t>
  </si>
  <si>
    <t xml:space="preserve"> C.S. CIUDAD CONSTITUCION</t>
  </si>
  <si>
    <t>41857666</t>
  </si>
  <si>
    <t>20106830</t>
  </si>
  <si>
    <t>VIGI MALENA</t>
  </si>
  <si>
    <t>40104482</t>
  </si>
  <si>
    <t>HOSPITAL GENERAL OXAPAMPA</t>
  </si>
  <si>
    <t>MARCELINA NELLY</t>
  </si>
  <si>
    <t>31682625</t>
  </si>
  <si>
    <t>C.S. CHONTABAMBA</t>
  </si>
  <si>
    <t>10335948</t>
  </si>
  <si>
    <t xml:space="preserve"> P.S. QUILLAZU</t>
  </si>
  <si>
    <t xml:space="preserve">MINAYA </t>
  </si>
  <si>
    <t>04341728</t>
  </si>
  <si>
    <t>40832891</t>
  </si>
  <si>
    <t>P.S. OSOMAYO</t>
  </si>
  <si>
    <t>MIRIAM ESTEHER</t>
  </si>
  <si>
    <t>20901237</t>
  </si>
  <si>
    <t>QUIPSE</t>
  </si>
  <si>
    <t>LOURDES MARICELA</t>
  </si>
  <si>
    <t>21125152</t>
  </si>
  <si>
    <t>C.S. PUERTO BERMUDEZ</t>
  </si>
  <si>
    <t>EDSON ANTONIO</t>
  </si>
  <si>
    <t>20066176</t>
  </si>
  <si>
    <t xml:space="preserve"> P.S. SHIRINGAMAZU ALTA</t>
  </si>
  <si>
    <t>04305788</t>
  </si>
  <si>
    <t>XLY</t>
  </si>
  <si>
    <t>40680856</t>
  </si>
  <si>
    <t xml:space="preserve"> P.S. VILLA OYON</t>
  </si>
  <si>
    <t>FLORISA CARMEN</t>
  </si>
  <si>
    <t>80332204</t>
  </si>
  <si>
    <t>41949763</t>
  </si>
  <si>
    <t xml:space="preserve"> P.S. BUENA VISTA</t>
  </si>
  <si>
    <t>OMAR ALI</t>
  </si>
  <si>
    <t>43342609</t>
  </si>
  <si>
    <t>FRANCO DANY</t>
  </si>
  <si>
    <t>41837622</t>
  </si>
  <si>
    <t xml:space="preserve"> P.S. EL MILAGRO</t>
  </si>
  <si>
    <t>40805023</t>
  </si>
  <si>
    <t>GILBERTO HITLER</t>
  </si>
  <si>
    <t>42118468</t>
  </si>
  <si>
    <t>CATHERINE MILAGROS</t>
  </si>
  <si>
    <t>20722709</t>
  </si>
  <si>
    <t>P.S. PUERTO AMISTAD</t>
  </si>
  <si>
    <t>MELQUE</t>
  </si>
  <si>
    <t>43232731</t>
  </si>
  <si>
    <t>C.S. HUANCABAMBA</t>
  </si>
  <si>
    <t>04346824</t>
  </si>
  <si>
    <t>20063674</t>
  </si>
  <si>
    <t>GUERE</t>
  </si>
  <si>
    <t>20122756</t>
  </si>
  <si>
    <t>DIRECCION SUBREGIONAL PIURA</t>
  </si>
  <si>
    <t xml:space="preserve">NEXAR </t>
  </si>
  <si>
    <t>42676649</t>
  </si>
  <si>
    <t>CALLAO</t>
  </si>
  <si>
    <t>DE SANDIGA</t>
  </si>
  <si>
    <t>16459442</t>
  </si>
  <si>
    <t>C.S. I MONTE SULLON</t>
  </si>
  <si>
    <t>LIZBETH JANEATE(*)</t>
  </si>
  <si>
    <t>43140283</t>
  </si>
  <si>
    <t>YESICA PAULINA</t>
  </si>
  <si>
    <t>43432393</t>
  </si>
  <si>
    <t>ÑAÑO</t>
  </si>
  <si>
    <t xml:space="preserve">JANET </t>
  </si>
  <si>
    <t>02897229</t>
  </si>
  <si>
    <t>C.S. II BERNAL</t>
  </si>
  <si>
    <t>CHOCACA</t>
  </si>
  <si>
    <t>GALATEA YODIMI</t>
  </si>
  <si>
    <t>33782123</t>
  </si>
  <si>
    <t>C.S. I NUEVO TALLAN</t>
  </si>
  <si>
    <t>MARIA ELENA (*)</t>
  </si>
  <si>
    <t>43097921</t>
  </si>
  <si>
    <t>C.S. I  HUANCABAMBA</t>
  </si>
  <si>
    <t>YNGRID VANESSA</t>
  </si>
  <si>
    <t>41420177</t>
  </si>
  <si>
    <t>P.S. II CRISTO NOS VALGA</t>
  </si>
  <si>
    <t>02893609</t>
  </si>
  <si>
    <t>C.S. II SAPALACHE</t>
  </si>
  <si>
    <t>44184350</t>
  </si>
  <si>
    <t>C.S. I  PACHITEA</t>
  </si>
  <si>
    <t>KATHERINE (*)</t>
  </si>
  <si>
    <t>02852858</t>
  </si>
  <si>
    <t>P.S. II ULPAMACHE</t>
  </si>
  <si>
    <t>EDGAR ANIBAL</t>
  </si>
  <si>
    <t>40412559</t>
  </si>
  <si>
    <t>C.S. I  HUARMACA</t>
  </si>
  <si>
    <t>NOEMI (*)</t>
  </si>
  <si>
    <t>45476206</t>
  </si>
  <si>
    <t>C.S. II CONSUELO VELASCO</t>
  </si>
  <si>
    <t>LUISA SAMANTA</t>
  </si>
  <si>
    <t>40186302</t>
  </si>
  <si>
    <t>40966061</t>
  </si>
  <si>
    <t>C.S. I  SECHURA</t>
  </si>
  <si>
    <t>ZARELA EMPERATRIZ</t>
  </si>
  <si>
    <t>16420076</t>
  </si>
  <si>
    <t>P.S. I LAGRIMAS DE CURUMUY</t>
  </si>
  <si>
    <t>03676330</t>
  </si>
  <si>
    <t>C.S. I CASTILLA MATERNIDAD</t>
  </si>
  <si>
    <t>MARIA BRENDY</t>
  </si>
  <si>
    <t>02824520</t>
  </si>
  <si>
    <t>NOLTE</t>
  </si>
  <si>
    <t>ELIABEL ARABELLA</t>
  </si>
  <si>
    <t>40863158</t>
  </si>
  <si>
    <t xml:space="preserve">MARIBEL </t>
  </si>
  <si>
    <t>19249255</t>
  </si>
  <si>
    <t>DIANA MILAGROS(*)</t>
  </si>
  <si>
    <t>44582189</t>
  </si>
  <si>
    <t xml:space="preserve">LINDAURA </t>
  </si>
  <si>
    <t>43219745</t>
  </si>
  <si>
    <t>C.S. I  JUZGARA</t>
  </si>
  <si>
    <t>JUAN JOSE IVO (*)</t>
  </si>
  <si>
    <t>42172845</t>
  </si>
  <si>
    <t>40764360</t>
  </si>
  <si>
    <t>C.S. II LA ARENA</t>
  </si>
  <si>
    <t>07513492</t>
  </si>
  <si>
    <t>C.S. I HORMIGUEROS</t>
  </si>
  <si>
    <t>PAOLA (*)</t>
  </si>
  <si>
    <t>45068448</t>
  </si>
  <si>
    <t>NEXAR ALONSO</t>
  </si>
  <si>
    <t>42798299</t>
  </si>
  <si>
    <t>C.S. I  EL INDIO</t>
  </si>
  <si>
    <t>KARLA KARIN(*)</t>
  </si>
  <si>
    <t>02849376</t>
  </si>
  <si>
    <t>C.S. I TALANEO</t>
  </si>
  <si>
    <t>INGRID YANIRA(*)</t>
  </si>
  <si>
    <t>41409478</t>
  </si>
  <si>
    <t>P.S. II MARIA GORETTI</t>
  </si>
  <si>
    <t xml:space="preserve">PATRICIA </t>
  </si>
  <si>
    <t>16795518</t>
  </si>
  <si>
    <t>C.S. I  SONDOR</t>
  </si>
  <si>
    <t>LILIANA JANET (*)</t>
  </si>
  <si>
    <t>40767165</t>
  </si>
  <si>
    <t>C.S. I SAN PEDRO</t>
  </si>
  <si>
    <t>GABY BEATRIZ(*)</t>
  </si>
  <si>
    <t>10146540</t>
  </si>
  <si>
    <t>C.S. II SANTA JULIA</t>
  </si>
  <si>
    <t>JACKELINE HAYDE</t>
  </si>
  <si>
    <t>42980935</t>
  </si>
  <si>
    <t>P.S. II JUZGARA</t>
  </si>
  <si>
    <t>02824533</t>
  </si>
  <si>
    <t>C.S. I LOS ALGARROBOS</t>
  </si>
  <si>
    <t>40814312</t>
  </si>
  <si>
    <t>C.S. I MALA VIDA</t>
  </si>
  <si>
    <t>ROSA MILAGROS(*)</t>
  </si>
  <si>
    <t>02864289</t>
  </si>
  <si>
    <t>C.S. II LIMON DE PORCUYA</t>
  </si>
  <si>
    <t xml:space="preserve">NIELVER </t>
  </si>
  <si>
    <t>41188397</t>
  </si>
  <si>
    <t>P.S. II SANTA TERESA</t>
  </si>
  <si>
    <t>41023113</t>
  </si>
  <si>
    <t xml:space="preserve">MARIA MAGDALENA   </t>
  </si>
  <si>
    <t>03662611</t>
  </si>
  <si>
    <t xml:space="preserve">PEDRO    </t>
  </si>
  <si>
    <t>03664708</t>
  </si>
  <si>
    <t>05642104</t>
  </si>
  <si>
    <t xml:space="preserve">ANA MELVA   </t>
  </si>
  <si>
    <t>40460935</t>
  </si>
  <si>
    <t xml:space="preserve">AMINTA    </t>
  </si>
  <si>
    <t>41350140</t>
  </si>
  <si>
    <t xml:space="preserve">MIRIAM EDITH   </t>
  </si>
  <si>
    <t>41817506</t>
  </si>
  <si>
    <t xml:space="preserve">LIZBETH JACKELINE   </t>
  </si>
  <si>
    <t>42725135</t>
  </si>
  <si>
    <t xml:space="preserve">ROSARIO DE LOS MILAGROS </t>
  </si>
  <si>
    <t>03862877</t>
  </si>
  <si>
    <t xml:space="preserve">CESAR AUGUSTO   </t>
  </si>
  <si>
    <t>03650321</t>
  </si>
  <si>
    <t xml:space="preserve">LAURA    </t>
  </si>
  <si>
    <t>02818646</t>
  </si>
  <si>
    <t xml:space="preserve">ARACELLI    </t>
  </si>
  <si>
    <t>03648533</t>
  </si>
  <si>
    <t xml:space="preserve">RENE    </t>
  </si>
  <si>
    <t>03894169</t>
  </si>
  <si>
    <t xml:space="preserve">MARIA LETICIA   </t>
  </si>
  <si>
    <t>40622200</t>
  </si>
  <si>
    <t xml:space="preserve">JHON CARLOS   </t>
  </si>
  <si>
    <t>43698903</t>
  </si>
  <si>
    <t xml:space="preserve">SANDRA BEATRIZ   </t>
  </si>
  <si>
    <t>43106881</t>
  </si>
  <si>
    <t xml:space="preserve">JOHANA LISSETH   </t>
  </si>
  <si>
    <t>40704906</t>
  </si>
  <si>
    <t xml:space="preserve">DE VILCHEZ SOFIA ELIZABETH </t>
  </si>
  <si>
    <t>03665372</t>
  </si>
  <si>
    <t xml:space="preserve">LILIANA    </t>
  </si>
  <si>
    <t>42530512</t>
  </si>
  <si>
    <t>COSSIOS</t>
  </si>
  <si>
    <t xml:space="preserve">SILVANA JUDITH   </t>
  </si>
  <si>
    <t>03898504</t>
  </si>
  <si>
    <t xml:space="preserve">YESSSICA ROXANA   </t>
  </si>
  <si>
    <t>41074369</t>
  </si>
  <si>
    <t xml:space="preserve">OLIDIA    </t>
  </si>
  <si>
    <t>02849200</t>
  </si>
  <si>
    <t xml:space="preserve">VICTORIA    </t>
  </si>
  <si>
    <t>44235703</t>
  </si>
  <si>
    <t>CURIOSO</t>
  </si>
  <si>
    <t xml:space="preserve">ROCIO ELIZABETH   </t>
  </si>
  <si>
    <t>41206679</t>
  </si>
  <si>
    <t xml:space="preserve">CRUZ JIMENEZ RICHARD  </t>
  </si>
  <si>
    <t>03886423</t>
  </si>
  <si>
    <t xml:space="preserve">ESMERALDA MARIA   </t>
  </si>
  <si>
    <t>03886485</t>
  </si>
  <si>
    <t xml:space="preserve">GERALDINA    </t>
  </si>
  <si>
    <t>03684750</t>
  </si>
  <si>
    <t xml:space="preserve">RAMOS    </t>
  </si>
  <si>
    <t>45571430</t>
  </si>
  <si>
    <t xml:space="preserve"> CECILIA ALEXANDRA  </t>
  </si>
  <si>
    <t>03672311</t>
  </si>
  <si>
    <t xml:space="preserve">MARIA ROSA   </t>
  </si>
  <si>
    <t>44069834</t>
  </si>
  <si>
    <t xml:space="preserve">LUZ MARIA   </t>
  </si>
  <si>
    <t>03495531</t>
  </si>
  <si>
    <t xml:space="preserve">MELINA ELIZABET   </t>
  </si>
  <si>
    <t>40624754</t>
  </si>
  <si>
    <t xml:space="preserve">CLARA MARIA   </t>
  </si>
  <si>
    <t>43252667</t>
  </si>
  <si>
    <t xml:space="preserve">DEIBY KARINA ASTRID  </t>
  </si>
  <si>
    <t>42445578</t>
  </si>
  <si>
    <t xml:space="preserve">CARMEN DELIA   </t>
  </si>
  <si>
    <t>42041290</t>
  </si>
  <si>
    <t xml:space="preserve">YOVANI SOLEDAD   </t>
  </si>
  <si>
    <t>02838091</t>
  </si>
  <si>
    <t xml:space="preserve">SUSANA MARIA   </t>
  </si>
  <si>
    <t>03878252</t>
  </si>
  <si>
    <t xml:space="preserve">CONVERSION    </t>
  </si>
  <si>
    <t>40173009</t>
  </si>
  <si>
    <t>SATAN</t>
  </si>
  <si>
    <t xml:space="preserve">CATERINE    </t>
  </si>
  <si>
    <t>42486805</t>
  </si>
  <si>
    <t xml:space="preserve">SANTOS RITTA   </t>
  </si>
  <si>
    <t>02858890</t>
  </si>
  <si>
    <t>LARISBEACOA</t>
  </si>
  <si>
    <t>NUÑERA</t>
  </si>
  <si>
    <t xml:space="preserve">DOUGLAS LAZARO   </t>
  </si>
  <si>
    <t>42978065</t>
  </si>
  <si>
    <t xml:space="preserve">JANET DE LOS MILAGROS </t>
  </si>
  <si>
    <t>03695848</t>
  </si>
  <si>
    <t xml:space="preserve">CARLOS    </t>
  </si>
  <si>
    <t>41307265</t>
  </si>
  <si>
    <t xml:space="preserve">ROXANA DEL PILAR  </t>
  </si>
  <si>
    <t>03126665</t>
  </si>
  <si>
    <t xml:space="preserve">PEDRO PABLO   </t>
  </si>
  <si>
    <t>80689657</t>
  </si>
  <si>
    <t xml:space="preserve">EINER CARLOS   </t>
  </si>
  <si>
    <t>41411465</t>
  </si>
  <si>
    <t xml:space="preserve">LUIS ALBERTO   </t>
  </si>
  <si>
    <t>02766695</t>
  </si>
  <si>
    <t xml:space="preserve">KAREN GISSELL   </t>
  </si>
  <si>
    <t>41338330</t>
  </si>
  <si>
    <t xml:space="preserve">ANDRES DAVID   </t>
  </si>
  <si>
    <t>42102482</t>
  </si>
  <si>
    <t xml:space="preserve">MARIA GUADALUPE   </t>
  </si>
  <si>
    <t>03675296</t>
  </si>
  <si>
    <t xml:space="preserve">DENNIS HAMILTON   </t>
  </si>
  <si>
    <t>41975756</t>
  </si>
  <si>
    <t xml:space="preserve">MIRIAM ELIZABETH   </t>
  </si>
  <si>
    <t>03661757</t>
  </si>
  <si>
    <t xml:space="preserve">LUIS    </t>
  </si>
  <si>
    <t>41145129</t>
  </si>
  <si>
    <t xml:space="preserve">DORIS DEL PILAR  </t>
  </si>
  <si>
    <t>03589053</t>
  </si>
  <si>
    <t xml:space="preserve">WILSON GIANCARLO   </t>
  </si>
  <si>
    <t>42909291</t>
  </si>
  <si>
    <t>PANA</t>
  </si>
  <si>
    <t xml:space="preserve">MARIA DEL PILAR  </t>
  </si>
  <si>
    <t>03660581</t>
  </si>
  <si>
    <t xml:space="preserve">DEYSI NATALIA   </t>
  </si>
  <si>
    <t>40713790</t>
  </si>
  <si>
    <t xml:space="preserve">INES    </t>
  </si>
  <si>
    <t>02843655</t>
  </si>
  <si>
    <t xml:space="preserve">CYNTIA GRISELLA   </t>
  </si>
  <si>
    <t>02852310</t>
  </si>
  <si>
    <t xml:space="preserve">LIDIA DALGISA     </t>
  </si>
  <si>
    <t>41023419</t>
  </si>
  <si>
    <t xml:space="preserve">SILVIA LEILA   </t>
  </si>
  <si>
    <t>03668727</t>
  </si>
  <si>
    <t xml:space="preserve">DILCIABER KARINA   </t>
  </si>
  <si>
    <t>41243803</t>
  </si>
  <si>
    <t xml:space="preserve"> WILLIAN ENRIQUE  </t>
  </si>
  <si>
    <t>44117860</t>
  </si>
  <si>
    <t xml:space="preserve">ARACELLY FRANCISCA   </t>
  </si>
  <si>
    <t>42667940</t>
  </si>
  <si>
    <t xml:space="preserve">CARMEN LUZMILA   </t>
  </si>
  <si>
    <t>18134296</t>
  </si>
  <si>
    <t xml:space="preserve">CELINA    </t>
  </si>
  <si>
    <t>40830465</t>
  </si>
  <si>
    <t xml:space="preserve">CARMEN ROSA   </t>
  </si>
  <si>
    <t>03685142</t>
  </si>
  <si>
    <t xml:space="preserve">LESLIE LORENA   </t>
  </si>
  <si>
    <t>40033669</t>
  </si>
  <si>
    <t>41577254</t>
  </si>
  <si>
    <t xml:space="preserve">JOSE LUIS   </t>
  </si>
  <si>
    <t>43711750</t>
  </si>
  <si>
    <t xml:space="preserve">ELGA ESTHER   </t>
  </si>
  <si>
    <t>80663362</t>
  </si>
  <si>
    <t>CHANRRO</t>
  </si>
  <si>
    <t>MAGNA NILA</t>
  </si>
  <si>
    <t>03692678</t>
  </si>
  <si>
    <t>SAN JUAN DE BIGOTE</t>
  </si>
  <si>
    <t>LOURDES VIVIANA</t>
  </si>
  <si>
    <t>41607978</t>
  </si>
  <si>
    <t>NARANJO DEL HIGUERON</t>
  </si>
  <si>
    <t>DIOGENES WINSTON</t>
  </si>
  <si>
    <t>03224412</t>
  </si>
  <si>
    <t>VARRILLAS</t>
  </si>
  <si>
    <t>TEODORA DEL ROSARIO</t>
  </si>
  <si>
    <t>02844263</t>
  </si>
  <si>
    <t xml:space="preserve">MAGDIEL </t>
  </si>
  <si>
    <t>41595945</t>
  </si>
  <si>
    <t>JAMES ROBIN</t>
  </si>
  <si>
    <t>41357716</t>
  </si>
  <si>
    <t>SANTO DOMINGO</t>
  </si>
  <si>
    <t>VIOLETA DEL ROCIO</t>
  </si>
  <si>
    <t>02873810</t>
  </si>
  <si>
    <t>PALTASHACO</t>
  </si>
  <si>
    <t>ASANZA</t>
  </si>
  <si>
    <t xml:space="preserve">RENE </t>
  </si>
  <si>
    <t>41640570</t>
  </si>
  <si>
    <t>HUAYABO</t>
  </si>
  <si>
    <t xml:space="preserve">HERMELINDA </t>
  </si>
  <si>
    <t>40831148</t>
  </si>
  <si>
    <t>NICOLAS ANIBAL</t>
  </si>
  <si>
    <t>42369345</t>
  </si>
  <si>
    <t xml:space="preserve">MARITZA </t>
  </si>
  <si>
    <t>03386239</t>
  </si>
  <si>
    <t>AMELKY SELENNIE</t>
  </si>
  <si>
    <t>42958759</t>
  </si>
  <si>
    <t>EDWARD ALEXANDER</t>
  </si>
  <si>
    <t>41690811</t>
  </si>
  <si>
    <t>41460542</t>
  </si>
  <si>
    <t>YAPATERA</t>
  </si>
  <si>
    <t>MARIA DE LOURDES</t>
  </si>
  <si>
    <t>42914120</t>
  </si>
  <si>
    <t>00246496</t>
  </si>
  <si>
    <t xml:space="preserve">MARINA </t>
  </si>
  <si>
    <t>40675137</t>
  </si>
  <si>
    <t xml:space="preserve">MILCIADES </t>
  </si>
  <si>
    <t>42460961</t>
  </si>
  <si>
    <t>ARENALES  DE FRIAS</t>
  </si>
  <si>
    <t>JOSE LIRIO</t>
  </si>
  <si>
    <t>42349642</t>
  </si>
  <si>
    <t>JELLMY CARMEN</t>
  </si>
  <si>
    <t>40307875</t>
  </si>
  <si>
    <t>40093979</t>
  </si>
  <si>
    <t>03357877</t>
  </si>
  <si>
    <t>LAZORIGA</t>
  </si>
  <si>
    <t>LUCY DALINDA</t>
  </si>
  <si>
    <t>02766919</t>
  </si>
  <si>
    <t>LA HUAQUILLA</t>
  </si>
  <si>
    <t>41487591</t>
  </si>
  <si>
    <t>LIPE</t>
  </si>
  <si>
    <t>43581111</t>
  </si>
  <si>
    <t>03356875</t>
  </si>
  <si>
    <t>41949495</t>
  </si>
  <si>
    <t>CARRASQUILLO</t>
  </si>
  <si>
    <t>03668779</t>
  </si>
  <si>
    <t>SOL SOL</t>
  </si>
  <si>
    <t>MARTINA MARISOL</t>
  </si>
  <si>
    <t>03312397</t>
  </si>
  <si>
    <t>46135699</t>
  </si>
  <si>
    <t>06802376</t>
  </si>
  <si>
    <t>RAMIREZ DE PATIÑO</t>
  </si>
  <si>
    <t>SEMIRA ALEJANDRINA</t>
  </si>
  <si>
    <t>03092277</t>
  </si>
  <si>
    <t xml:space="preserve">MARLIT </t>
  </si>
  <si>
    <t>03370514</t>
  </si>
  <si>
    <t>PIURA LA VIEJA</t>
  </si>
  <si>
    <t>03331351</t>
  </si>
  <si>
    <t>CANCHAQUE</t>
  </si>
  <si>
    <t>LUCILA AMANDA</t>
  </si>
  <si>
    <t>02654560</t>
  </si>
  <si>
    <t>03368707</t>
  </si>
  <si>
    <t>03315550</t>
  </si>
  <si>
    <t>SANTOS OSCAR</t>
  </si>
  <si>
    <t>80247064</t>
  </si>
  <si>
    <t>NORMA ALICIA</t>
  </si>
  <si>
    <t>03678428</t>
  </si>
  <si>
    <t>VERONA</t>
  </si>
  <si>
    <t>INGRID AMELI</t>
  </si>
  <si>
    <t>42569070</t>
  </si>
  <si>
    <t>GIULIANA DEL CARMEN</t>
  </si>
  <si>
    <t>41260246</t>
  </si>
  <si>
    <t>CLARA EUFROCINA</t>
  </si>
  <si>
    <t>03227013</t>
  </si>
  <si>
    <t>YULITZA YANET</t>
  </si>
  <si>
    <t>40841514</t>
  </si>
  <si>
    <t xml:space="preserve">ORMINDA </t>
  </si>
  <si>
    <t>42548846</t>
  </si>
  <si>
    <t>HOSPITAL CHULUCANAS</t>
  </si>
  <si>
    <t>YOVANY MARISOL</t>
  </si>
  <si>
    <t>03376299</t>
  </si>
  <si>
    <t>40080653</t>
  </si>
  <si>
    <t>SANTOS DIOSELINA</t>
  </si>
  <si>
    <t>41227645</t>
  </si>
  <si>
    <t>CECILIA ELVIRA</t>
  </si>
  <si>
    <t>03361560</t>
  </si>
  <si>
    <t>43338023</t>
  </si>
  <si>
    <t>OLGA MARGARITA</t>
  </si>
  <si>
    <t>03376300</t>
  </si>
  <si>
    <t>ADANAQUE DE ZEVALLOS</t>
  </si>
  <si>
    <t>32545104</t>
  </si>
  <si>
    <t>MANUELA SARITA</t>
  </si>
  <si>
    <t>40281409</t>
  </si>
  <si>
    <t>ORLEAN LENNON</t>
  </si>
  <si>
    <t>40792043</t>
  </si>
  <si>
    <t>40387387</t>
  </si>
  <si>
    <t>40787669</t>
  </si>
  <si>
    <t>DIONILA</t>
  </si>
  <si>
    <t>40950789</t>
  </si>
  <si>
    <t>43814841</t>
  </si>
  <si>
    <t>JESUS MARINA</t>
  </si>
  <si>
    <t>32543921</t>
  </si>
  <si>
    <t>JULISSA TANIA</t>
  </si>
  <si>
    <t>03380926</t>
  </si>
  <si>
    <t>03380450</t>
  </si>
  <si>
    <t>05641254</t>
  </si>
  <si>
    <t>HOSPITAL LAS MERCEDES-PAITA</t>
  </si>
  <si>
    <t>ERWIN JOEL</t>
  </si>
  <si>
    <t>42778695</t>
  </si>
  <si>
    <t>CARMEN YULIANNA</t>
  </si>
  <si>
    <t>41953081</t>
  </si>
  <si>
    <t>27990526</t>
  </si>
  <si>
    <t>DEYSI SOLEDAD</t>
  </si>
  <si>
    <t>03569356</t>
  </si>
  <si>
    <t>41416992</t>
  </si>
  <si>
    <t>03491139</t>
  </si>
  <si>
    <t>ERESMILDA YULISSA</t>
  </si>
  <si>
    <t>42547108</t>
  </si>
  <si>
    <t>CURAY DE GARCIA</t>
  </si>
  <si>
    <t>40612945</t>
  </si>
  <si>
    <t>03499393</t>
  </si>
  <si>
    <t>MARYURY ELIZABETH</t>
  </si>
  <si>
    <t>41607977</t>
  </si>
  <si>
    <t>DEYSI ELIZABETH</t>
  </si>
  <si>
    <t>80297034</t>
  </si>
  <si>
    <t>03494035</t>
  </si>
  <si>
    <t>02857068</t>
  </si>
  <si>
    <t>28065999</t>
  </si>
  <si>
    <t>41799972</t>
  </si>
  <si>
    <t>HOSPITAL DE LA AMISTAD PERU - COREA SANTA ROSA II-2</t>
  </si>
  <si>
    <t>LIZZY ILIANA</t>
  </si>
  <si>
    <t>02860188</t>
  </si>
  <si>
    <t>ELMER WILLIAM</t>
  </si>
  <si>
    <t>41267506</t>
  </si>
  <si>
    <t>02611158</t>
  </si>
  <si>
    <t>BELISA ETHEL</t>
  </si>
  <si>
    <t>40886587</t>
  </si>
  <si>
    <t>ELIZABETH MAYTE</t>
  </si>
  <si>
    <t>02829311</t>
  </si>
  <si>
    <t>41443880</t>
  </si>
  <si>
    <t>GRILLO</t>
  </si>
  <si>
    <t>02818345</t>
  </si>
  <si>
    <t>MERCEDES MARLENY</t>
  </si>
  <si>
    <t>16671976</t>
  </si>
  <si>
    <t>WILLIAM ERICK</t>
  </si>
  <si>
    <t>40744166</t>
  </si>
  <si>
    <t>46282212</t>
  </si>
  <si>
    <t>44266994</t>
  </si>
  <si>
    <t>CIELO</t>
  </si>
  <si>
    <t>KARINA VANESSA</t>
  </si>
  <si>
    <t>40983704</t>
  </si>
  <si>
    <t>DIANA MONICA</t>
  </si>
  <si>
    <t>40104599</t>
  </si>
  <si>
    <t>40685038</t>
  </si>
  <si>
    <t>MYLUSKA MARIA</t>
  </si>
  <si>
    <t>02823218</t>
  </si>
  <si>
    <t>JENNIFER KARIN</t>
  </si>
  <si>
    <t>02856385</t>
  </si>
  <si>
    <t>CELINA HERMINIA</t>
  </si>
  <si>
    <t>41395730</t>
  </si>
  <si>
    <t>40571687</t>
  </si>
  <si>
    <t>41402493</t>
  </si>
  <si>
    <t>MILDRED YOJANY</t>
  </si>
  <si>
    <t>02821334</t>
  </si>
  <si>
    <t>41457383</t>
  </si>
  <si>
    <t>21539647</t>
  </si>
  <si>
    <t>CLEMENCIA</t>
  </si>
  <si>
    <t>02147792</t>
  </si>
  <si>
    <t>42162679</t>
  </si>
  <si>
    <t>43291749</t>
  </si>
  <si>
    <t>ZULMA ROCIO</t>
  </si>
  <si>
    <t>02426472</t>
  </si>
  <si>
    <t>HOSP. DE APOYO "AB" LAMPA</t>
  </si>
  <si>
    <t>02430259</t>
  </si>
  <si>
    <t>ZULUAGA</t>
  </si>
  <si>
    <t>01699690</t>
  </si>
  <si>
    <t>01324401</t>
  </si>
  <si>
    <t>P.S. HUAYTA CENTRAL</t>
  </si>
  <si>
    <t>YHASMERY TASHIRA</t>
  </si>
  <si>
    <t>43388066</t>
  </si>
  <si>
    <t>YOVANNA MAGNOLIA</t>
  </si>
  <si>
    <t>02444231</t>
  </si>
  <si>
    <t>P.S. LAGUNILLAS</t>
  </si>
  <si>
    <t>ROSA CRISTINA</t>
  </si>
  <si>
    <t>46198648</t>
  </si>
  <si>
    <t>02171681</t>
  </si>
  <si>
    <t>P.S. QUELLOQUELLO</t>
  </si>
  <si>
    <t>42749058</t>
  </si>
  <si>
    <t>02146915</t>
  </si>
  <si>
    <t>YANET IRMA</t>
  </si>
  <si>
    <t>02442813</t>
  </si>
  <si>
    <t>SILVIA ANASTASIA</t>
  </si>
  <si>
    <t>01287176</t>
  </si>
  <si>
    <t>29287109</t>
  </si>
  <si>
    <t>HALANOCA</t>
  </si>
  <si>
    <t>KATIA ROCIO DEL CARMEN</t>
  </si>
  <si>
    <t>40766073</t>
  </si>
  <si>
    <t>P.S. KUNURANA ALTO</t>
  </si>
  <si>
    <t xml:space="preserve">ACROTA </t>
  </si>
  <si>
    <t>02435864</t>
  </si>
  <si>
    <t>C.S. NUÑOA</t>
  </si>
  <si>
    <t>NANCY SUSANA</t>
  </si>
  <si>
    <t>40790560</t>
  </si>
  <si>
    <t xml:space="preserve">ASQUI </t>
  </si>
  <si>
    <t>LUIS VIDAL</t>
  </si>
  <si>
    <t>41798856</t>
  </si>
  <si>
    <t>JUANA FRANCISCA</t>
  </si>
  <si>
    <t>02429251</t>
  </si>
  <si>
    <t>P.S. LIMBANI</t>
  </si>
  <si>
    <t xml:space="preserve">CATACORA </t>
  </si>
  <si>
    <t>01336392</t>
  </si>
  <si>
    <t>P.S. CUNURANA ALTO</t>
  </si>
  <si>
    <t xml:space="preserve">CAHUANA </t>
  </si>
  <si>
    <t>NATIVIDAD LEONOR</t>
  </si>
  <si>
    <t>02298424</t>
  </si>
  <si>
    <t>C.S. LLALLI</t>
  </si>
  <si>
    <t>GRETZEL ROSSMERY</t>
  </si>
  <si>
    <t>41061128</t>
  </si>
  <si>
    <t>PAULINA LUZMILA</t>
  </si>
  <si>
    <t>01208259</t>
  </si>
  <si>
    <t>P.S. CHUQUIBAMBILLA</t>
  </si>
  <si>
    <t>MERY JUANA</t>
  </si>
  <si>
    <t>02296759</t>
  </si>
  <si>
    <t>ALEXANDER ANTONI</t>
  </si>
  <si>
    <t>44742517</t>
  </si>
  <si>
    <t>P.S. BAJO COLLANA</t>
  </si>
  <si>
    <t>02277685</t>
  </si>
  <si>
    <t>BELIS</t>
  </si>
  <si>
    <t>25835157</t>
  </si>
  <si>
    <t>P.S. LARIMAYO</t>
  </si>
  <si>
    <t>41320995</t>
  </si>
  <si>
    <t>P.S. NINA CORANI</t>
  </si>
  <si>
    <t xml:space="preserve">CHAYÑA </t>
  </si>
  <si>
    <t>41426483</t>
  </si>
  <si>
    <t>02442980</t>
  </si>
  <si>
    <t xml:space="preserve">COILA </t>
  </si>
  <si>
    <t>ZAIDA NELLY</t>
  </si>
  <si>
    <t>40094435</t>
  </si>
  <si>
    <t>P.S. PACOPACUNI</t>
  </si>
  <si>
    <t xml:space="preserve">PARISUAÑA </t>
  </si>
  <si>
    <t xml:space="preserve">SUCASACA </t>
  </si>
  <si>
    <t>02047429</t>
  </si>
  <si>
    <t>P.S. UMACHIRI</t>
  </si>
  <si>
    <t>40460174</t>
  </si>
  <si>
    <t xml:space="preserve">QQUENTA </t>
  </si>
  <si>
    <t xml:space="preserve">VALERIANO </t>
  </si>
  <si>
    <t>40971867</t>
  </si>
  <si>
    <t>P.S. CUPI</t>
  </si>
  <si>
    <t>02445219</t>
  </si>
  <si>
    <t>ZARELY LUZ</t>
  </si>
  <si>
    <t>40718104</t>
  </si>
  <si>
    <t>41059311</t>
  </si>
  <si>
    <t>P.S. QUISHUARA</t>
  </si>
  <si>
    <t xml:space="preserve">JARA </t>
  </si>
  <si>
    <t>ELIANA ADELA</t>
  </si>
  <si>
    <t>02298597</t>
  </si>
  <si>
    <t>VIRGINIA LUISA</t>
  </si>
  <si>
    <t>29394863</t>
  </si>
  <si>
    <t xml:space="preserve">LLACSA </t>
  </si>
  <si>
    <t>40768440</t>
  </si>
  <si>
    <t>P.S. CONDORMILLA ALTO</t>
  </si>
  <si>
    <t>40797419</t>
  </si>
  <si>
    <t xml:space="preserve">CALIZAYA </t>
  </si>
  <si>
    <t>41507310</t>
  </si>
  <si>
    <t>C.S. SAN ANTON</t>
  </si>
  <si>
    <t>02297727</t>
  </si>
  <si>
    <t>P.S. TIRAPATA</t>
  </si>
  <si>
    <t>01557419</t>
  </si>
  <si>
    <t xml:space="preserve">HOFFMEISTER </t>
  </si>
  <si>
    <t>YULEMY</t>
  </si>
  <si>
    <t>44469832</t>
  </si>
  <si>
    <t xml:space="preserve">CHAMBI </t>
  </si>
  <si>
    <t xml:space="preserve">GRANDE </t>
  </si>
  <si>
    <t>LISBET LAIDA</t>
  </si>
  <si>
    <t>40696293</t>
  </si>
  <si>
    <t xml:space="preserve">CHARAJA </t>
  </si>
  <si>
    <t xml:space="preserve">AÑAZCO </t>
  </si>
  <si>
    <t>01326785</t>
  </si>
  <si>
    <t>MIRIAM ENRIQUETA</t>
  </si>
  <si>
    <t>01542539</t>
  </si>
  <si>
    <t xml:space="preserve">CHOQUEHUANCA </t>
  </si>
  <si>
    <t>40459957</t>
  </si>
  <si>
    <t xml:space="preserve">CHURA </t>
  </si>
  <si>
    <t>CHUQUITARQUI</t>
  </si>
  <si>
    <t>41197184</t>
  </si>
  <si>
    <t xml:space="preserve">CONTRERAS </t>
  </si>
  <si>
    <t>40408593</t>
  </si>
  <si>
    <t>MAXIMA VICTORIA</t>
  </si>
  <si>
    <t>01305757</t>
  </si>
  <si>
    <t>P.S. PROGRESO</t>
  </si>
  <si>
    <t>41357956</t>
  </si>
  <si>
    <t xml:space="preserve">HUACANI </t>
  </si>
  <si>
    <t>01343400</t>
  </si>
  <si>
    <t>P.S. VIRGEN DEL ROSARIO SOLLOCOTA</t>
  </si>
  <si>
    <t xml:space="preserve">HUANCA </t>
  </si>
  <si>
    <t xml:space="preserve">PARRA </t>
  </si>
  <si>
    <t>NELLY ROSARIA</t>
  </si>
  <si>
    <t>01545454</t>
  </si>
  <si>
    <t>P.S. PUNCUCHUPA</t>
  </si>
  <si>
    <t>42216858</t>
  </si>
  <si>
    <t>P.S. LLALLAHUA</t>
  </si>
  <si>
    <t xml:space="preserve">ALZAMORA </t>
  </si>
  <si>
    <t>41166835</t>
  </si>
  <si>
    <t>SELMIRA MARIBEL</t>
  </si>
  <si>
    <t>44031835</t>
  </si>
  <si>
    <t>02371978</t>
  </si>
  <si>
    <t xml:space="preserve">PACORI </t>
  </si>
  <si>
    <t xml:space="preserve">HANCCO </t>
  </si>
  <si>
    <t>WEDER HENRY</t>
  </si>
  <si>
    <t>42015570</t>
  </si>
  <si>
    <t>41612631</t>
  </si>
  <si>
    <t>43974479</t>
  </si>
  <si>
    <t>P.S. MORORCCO</t>
  </si>
  <si>
    <t xml:space="preserve">CHIPANA </t>
  </si>
  <si>
    <t>HILBERT</t>
  </si>
  <si>
    <t>01505942</t>
  </si>
  <si>
    <t>FAUSTINO SALVADOR</t>
  </si>
  <si>
    <t>80214190</t>
  </si>
  <si>
    <t>P.S. YAJCHATA</t>
  </si>
  <si>
    <t>MAXIMILIANA CATALINA</t>
  </si>
  <si>
    <t>02366445</t>
  </si>
  <si>
    <t>HOSP. AZANGARO</t>
  </si>
  <si>
    <t>MITSY LIZETH</t>
  </si>
  <si>
    <t>41829465</t>
  </si>
  <si>
    <t>RED DE SALUD SAN ROMAN</t>
  </si>
  <si>
    <t xml:space="preserve">YOLANDA  </t>
  </si>
  <si>
    <t>42264450</t>
  </si>
  <si>
    <t xml:space="preserve">JULIA  </t>
  </si>
  <si>
    <t>02437143</t>
  </si>
  <si>
    <t xml:space="preserve">JUANA ELENA </t>
  </si>
  <si>
    <t>02444906</t>
  </si>
  <si>
    <t xml:space="preserve">EDITH  </t>
  </si>
  <si>
    <t>41051116</t>
  </si>
  <si>
    <t xml:space="preserve">WILLIAM  </t>
  </si>
  <si>
    <t>40796888</t>
  </si>
  <si>
    <t xml:space="preserve">HORDELINDA  </t>
  </si>
  <si>
    <t>02445013</t>
  </si>
  <si>
    <t xml:space="preserve">LEONEL VICTOR </t>
  </si>
  <si>
    <t>41834591</t>
  </si>
  <si>
    <t xml:space="preserve">CESAR ADOLFO </t>
  </si>
  <si>
    <t>40945141</t>
  </si>
  <si>
    <t xml:space="preserve">LUZ MARINA </t>
  </si>
  <si>
    <t>42314268</t>
  </si>
  <si>
    <t xml:space="preserve">MARLENI LOURDES </t>
  </si>
  <si>
    <t>01341351</t>
  </si>
  <si>
    <t xml:space="preserve">IVAN DARIO </t>
  </si>
  <si>
    <t>PARICANAZA</t>
  </si>
  <si>
    <t xml:space="preserve">BERTHA  </t>
  </si>
  <si>
    <t>40127325</t>
  </si>
  <si>
    <t>CHUQUIJA</t>
  </si>
  <si>
    <t xml:space="preserve">YDA YNES </t>
  </si>
  <si>
    <t>02429270</t>
  </si>
  <si>
    <t xml:space="preserve">BASILIA  </t>
  </si>
  <si>
    <t>01209296</t>
  </si>
  <si>
    <t xml:space="preserve">VIRGINIA YOZIMA </t>
  </si>
  <si>
    <t>01225933</t>
  </si>
  <si>
    <t xml:space="preserve">REINA RUTH </t>
  </si>
  <si>
    <t>02427189</t>
  </si>
  <si>
    <t xml:space="preserve">ANGEL  </t>
  </si>
  <si>
    <t>02144963</t>
  </si>
  <si>
    <t xml:space="preserve">MIRIAM MARLENI </t>
  </si>
  <si>
    <t>41416823</t>
  </si>
  <si>
    <t xml:space="preserve">SARA  </t>
  </si>
  <si>
    <t>40359357</t>
  </si>
  <si>
    <t>PACORICONA</t>
  </si>
  <si>
    <t xml:space="preserve">ALEX  </t>
  </si>
  <si>
    <t>02037757</t>
  </si>
  <si>
    <t xml:space="preserve">LESLYE NATALY </t>
  </si>
  <si>
    <t>43079871</t>
  </si>
  <si>
    <t xml:space="preserve">TANIA PATRICIA </t>
  </si>
  <si>
    <t>40707802</t>
  </si>
  <si>
    <t xml:space="preserve">SINFOROSA LISBEHT </t>
  </si>
  <si>
    <t>40349523</t>
  </si>
  <si>
    <t xml:space="preserve">NANCY  </t>
  </si>
  <si>
    <t>42195116</t>
  </si>
  <si>
    <t xml:space="preserve">ELMER  </t>
  </si>
  <si>
    <t>40749450</t>
  </si>
  <si>
    <t xml:space="preserve">JENNY MABEL </t>
  </si>
  <si>
    <t>42386085</t>
  </si>
  <si>
    <t xml:space="preserve">WILLIAMS LIZANDRO </t>
  </si>
  <si>
    <t>40929926</t>
  </si>
  <si>
    <t xml:space="preserve">LIZBETH YUDI </t>
  </si>
  <si>
    <t>43631182</t>
  </si>
  <si>
    <t>IDME</t>
  </si>
  <si>
    <t>02298440</t>
  </si>
  <si>
    <t xml:space="preserve">HERMELINDA  </t>
  </si>
  <si>
    <t>02428196</t>
  </si>
  <si>
    <t xml:space="preserve">SALOME  </t>
  </si>
  <si>
    <t>42070649</t>
  </si>
  <si>
    <t xml:space="preserve">MILAGROS NURIA </t>
  </si>
  <si>
    <t>41664242</t>
  </si>
  <si>
    <t xml:space="preserve">LUZ MARGOT </t>
  </si>
  <si>
    <t>02430225</t>
  </si>
  <si>
    <t xml:space="preserve">EDWIN DINO </t>
  </si>
  <si>
    <t>41915943</t>
  </si>
  <si>
    <t xml:space="preserve">JOSE WILFREDO </t>
  </si>
  <si>
    <t>42186817</t>
  </si>
  <si>
    <t xml:space="preserve">JUAN  </t>
  </si>
  <si>
    <t>40623905</t>
  </si>
  <si>
    <t xml:space="preserve">IMELDA MAGDALENA </t>
  </si>
  <si>
    <t>40546058</t>
  </si>
  <si>
    <t>JOVE</t>
  </si>
  <si>
    <t xml:space="preserve">ROSMERY  </t>
  </si>
  <si>
    <t>02430141</t>
  </si>
  <si>
    <t>02413766</t>
  </si>
  <si>
    <t xml:space="preserve">MARCIA BEATRIZ </t>
  </si>
  <si>
    <t>29538513</t>
  </si>
  <si>
    <t xml:space="preserve">HERMILA BEATRIZ </t>
  </si>
  <si>
    <t>02449980</t>
  </si>
  <si>
    <t xml:space="preserve">IRENE  </t>
  </si>
  <si>
    <t>02417252</t>
  </si>
  <si>
    <t xml:space="preserve">REYNA VILMA </t>
  </si>
  <si>
    <t>41887383</t>
  </si>
  <si>
    <t xml:space="preserve">ELSA  </t>
  </si>
  <si>
    <t>29609612</t>
  </si>
  <si>
    <t>40093347</t>
  </si>
  <si>
    <t>DE CAHUARI ROSA</t>
  </si>
  <si>
    <t>02442006</t>
  </si>
  <si>
    <t xml:space="preserve">RUBEN  </t>
  </si>
  <si>
    <t>80255684</t>
  </si>
  <si>
    <t xml:space="preserve">AZUCENA VERONICA </t>
  </si>
  <si>
    <t>02431398</t>
  </si>
  <si>
    <t xml:space="preserve">ZENAIDA  </t>
  </si>
  <si>
    <t>02055646</t>
  </si>
  <si>
    <t xml:space="preserve">DENISE  </t>
  </si>
  <si>
    <t>02445556</t>
  </si>
  <si>
    <t xml:space="preserve">DINA  </t>
  </si>
  <si>
    <t>40408608</t>
  </si>
  <si>
    <t xml:space="preserve">NERY  </t>
  </si>
  <si>
    <t>02430666</t>
  </si>
  <si>
    <t xml:space="preserve">ELSA BEATRIZ </t>
  </si>
  <si>
    <t>40238559</t>
  </si>
  <si>
    <t xml:space="preserve">SOLEDAD  </t>
  </si>
  <si>
    <t>02433555</t>
  </si>
  <si>
    <t>VELLACA</t>
  </si>
  <si>
    <t xml:space="preserve">ELIZABETH  </t>
  </si>
  <si>
    <t>00507912</t>
  </si>
  <si>
    <t xml:space="preserve">VILMA  </t>
  </si>
  <si>
    <t>40553555</t>
  </si>
  <si>
    <t xml:space="preserve">YENNY  </t>
  </si>
  <si>
    <t>40361354</t>
  </si>
  <si>
    <t>AYARQUISPE</t>
  </si>
  <si>
    <t xml:space="preserve">RUTH NERCY </t>
  </si>
  <si>
    <t>42083106</t>
  </si>
  <si>
    <t>40292883</t>
  </si>
  <si>
    <t>02031120</t>
  </si>
  <si>
    <t>SOLINDA ISIDORA</t>
  </si>
  <si>
    <t>02040074</t>
  </si>
  <si>
    <t>02440934</t>
  </si>
  <si>
    <t>40758621</t>
  </si>
  <si>
    <t>41415321</t>
  </si>
  <si>
    <t>LEONICIA</t>
  </si>
  <si>
    <t>40809075</t>
  </si>
  <si>
    <t>02044863</t>
  </si>
  <si>
    <t>42317110</t>
  </si>
  <si>
    <t>GENOBEVA IRENE</t>
  </si>
  <si>
    <t>02449470</t>
  </si>
  <si>
    <t>ELBA BIANCA</t>
  </si>
  <si>
    <t>41306907</t>
  </si>
  <si>
    <t>OCTAVIO</t>
  </si>
  <si>
    <t>06795254</t>
  </si>
  <si>
    <t>GERVACIA</t>
  </si>
  <si>
    <t>02039954</t>
  </si>
  <si>
    <t>06441392</t>
  </si>
  <si>
    <t>ROSALINE ISELA</t>
  </si>
  <si>
    <t>40839810</t>
  </si>
  <si>
    <t>41146870</t>
  </si>
  <si>
    <t>40570808</t>
  </si>
  <si>
    <t>41865453</t>
  </si>
  <si>
    <t>42456440</t>
  </si>
  <si>
    <t>02040459</t>
  </si>
  <si>
    <t>80019744</t>
  </si>
  <si>
    <t>01308213</t>
  </si>
  <si>
    <t>ROXANA ZULEMA</t>
  </si>
  <si>
    <t>41799915</t>
  </si>
  <si>
    <t>SORTIJA</t>
  </si>
  <si>
    <t>41813870</t>
  </si>
  <si>
    <t>29670001</t>
  </si>
  <si>
    <t>02168840</t>
  </si>
  <si>
    <t>YANETH GIOVANNA</t>
  </si>
  <si>
    <t>40018764</t>
  </si>
  <si>
    <t>02411084</t>
  </si>
  <si>
    <t>BIBIANA AURELIA</t>
  </si>
  <si>
    <t>01316984</t>
  </si>
  <si>
    <t>40832580</t>
  </si>
  <si>
    <t>01343782</t>
  </si>
  <si>
    <t>01330394</t>
  </si>
  <si>
    <t>QUENALLATA</t>
  </si>
  <si>
    <t>41425184</t>
  </si>
  <si>
    <t>80516451</t>
  </si>
  <si>
    <t>SABU GIL GREGORIO</t>
  </si>
  <si>
    <t>01874091</t>
  </si>
  <si>
    <t>JUDITH BARBARA</t>
  </si>
  <si>
    <t>01683386</t>
  </si>
  <si>
    <t>NELLY MARCELINA</t>
  </si>
  <si>
    <t>40045465</t>
  </si>
  <si>
    <t>GILDA BETZABETH</t>
  </si>
  <si>
    <t>01342867</t>
  </si>
  <si>
    <t>40449408</t>
  </si>
  <si>
    <t>41872488</t>
  </si>
  <si>
    <t>EDYTH FRANCISCA</t>
  </si>
  <si>
    <t>40156967</t>
  </si>
  <si>
    <t>01848591</t>
  </si>
  <si>
    <t>01265058</t>
  </si>
  <si>
    <t>GIOVANNA PAULA</t>
  </si>
  <si>
    <t>29567623</t>
  </si>
  <si>
    <t>DORIS ELEUTERIA</t>
  </si>
  <si>
    <t>01339897</t>
  </si>
  <si>
    <t>42795724</t>
  </si>
  <si>
    <t>41141152</t>
  </si>
  <si>
    <t xml:space="preserve">HUARACHA </t>
  </si>
  <si>
    <t>EDTIH LOURDES</t>
  </si>
  <si>
    <t>01344744</t>
  </si>
  <si>
    <t>23965898</t>
  </si>
  <si>
    <t>01325672</t>
  </si>
  <si>
    <t xml:space="preserve">PAMPA </t>
  </si>
  <si>
    <t>SILVIA EDTIH</t>
  </si>
  <si>
    <t>02045355</t>
  </si>
  <si>
    <t>MOCHICA</t>
  </si>
  <si>
    <t>EVANGELINA ESPERANZA</t>
  </si>
  <si>
    <t>02418778</t>
  </si>
  <si>
    <t>EULALIA CONCEPCION</t>
  </si>
  <si>
    <t>40693091</t>
  </si>
  <si>
    <t>SELMIRA</t>
  </si>
  <si>
    <t>01305908</t>
  </si>
  <si>
    <t>VICTORIA ANTONIA</t>
  </si>
  <si>
    <t>01307495</t>
  </si>
  <si>
    <t>EDITH KARIM</t>
  </si>
  <si>
    <t>01340938</t>
  </si>
  <si>
    <t>GIANNI PREITY</t>
  </si>
  <si>
    <t>01342853</t>
  </si>
  <si>
    <t>01316866</t>
  </si>
  <si>
    <t>01316065</t>
  </si>
  <si>
    <t>01344556</t>
  </si>
  <si>
    <t>SALUD YUNGUYO</t>
  </si>
  <si>
    <t xml:space="preserve">ANCALLA </t>
  </si>
  <si>
    <t>SAMUEL YHONY</t>
  </si>
  <si>
    <t>42669802</t>
  </si>
  <si>
    <t>MARIA PAMELA</t>
  </si>
  <si>
    <t>40057398</t>
  </si>
  <si>
    <t>40364310</t>
  </si>
  <si>
    <t>JANET JENNY</t>
  </si>
  <si>
    <t>01335840</t>
  </si>
  <si>
    <t>ANGEL SILVIO</t>
  </si>
  <si>
    <t>41491488</t>
  </si>
  <si>
    <t>SILA</t>
  </si>
  <si>
    <t>01292370</t>
  </si>
  <si>
    <t>41884488</t>
  </si>
  <si>
    <t>HUMEREZ</t>
  </si>
  <si>
    <t>EDITH ARELI</t>
  </si>
  <si>
    <t>40405939</t>
  </si>
  <si>
    <t xml:space="preserve">JIMENEZ </t>
  </si>
  <si>
    <t>MADELEINE VANESSA</t>
  </si>
  <si>
    <t>42303229</t>
  </si>
  <si>
    <t xml:space="preserve">LUQUE </t>
  </si>
  <si>
    <t>MABY JACQUELIN</t>
  </si>
  <si>
    <t>40569952</t>
  </si>
  <si>
    <t>HUARAHUARAN</t>
  </si>
  <si>
    <t>ROYER VITAL</t>
  </si>
  <si>
    <t>43762751</t>
  </si>
  <si>
    <t>01834431</t>
  </si>
  <si>
    <t>01858374</t>
  </si>
  <si>
    <t>41979848</t>
  </si>
  <si>
    <t xml:space="preserve">QUENTA </t>
  </si>
  <si>
    <t>YONY ELBERT</t>
  </si>
  <si>
    <t>44498600</t>
  </si>
  <si>
    <t>01326031</t>
  </si>
  <si>
    <t>OLANDINA</t>
  </si>
  <si>
    <t>41090613</t>
  </si>
  <si>
    <t>FLORA HONORATA</t>
  </si>
  <si>
    <t>10324416</t>
  </si>
  <si>
    <t>45841906</t>
  </si>
  <si>
    <t>SALUD MACUSANI</t>
  </si>
  <si>
    <t>29607288</t>
  </si>
  <si>
    <t>AZANA</t>
  </si>
  <si>
    <t>40843315</t>
  </si>
  <si>
    <t>LALO OSWALD</t>
  </si>
  <si>
    <t>42705551</t>
  </si>
  <si>
    <t xml:space="preserve">CALISAYA </t>
  </si>
  <si>
    <t>CEFERINA VICTORIA</t>
  </si>
  <si>
    <t>04432614</t>
  </si>
  <si>
    <t xml:space="preserve">PINEDA </t>
  </si>
  <si>
    <t>PAUL JOHN</t>
  </si>
  <si>
    <t>40140743</t>
  </si>
  <si>
    <t xml:space="preserve">CARCASI </t>
  </si>
  <si>
    <t xml:space="preserve">CORIMAYHUA </t>
  </si>
  <si>
    <t>ITALO</t>
  </si>
  <si>
    <t>40422485</t>
  </si>
  <si>
    <t xml:space="preserve">COLQUEHUANCA </t>
  </si>
  <si>
    <t>VILCA MILCA</t>
  </si>
  <si>
    <t>42945121</t>
  </si>
  <si>
    <t xml:space="preserve">COYA </t>
  </si>
  <si>
    <t xml:space="preserve">PELOTIER </t>
  </si>
  <si>
    <t>02429553</t>
  </si>
  <si>
    <t>02299725</t>
  </si>
  <si>
    <t xml:space="preserve">HUALLPA </t>
  </si>
  <si>
    <t>01297427</t>
  </si>
  <si>
    <t>SOLEDAD TERESA</t>
  </si>
  <si>
    <t>42579797</t>
  </si>
  <si>
    <t>02267122</t>
  </si>
  <si>
    <t>KATHERINE SUELY</t>
  </si>
  <si>
    <t>42840476</t>
  </si>
  <si>
    <t>TEODORA BONIFACIA</t>
  </si>
  <si>
    <t>01220180</t>
  </si>
  <si>
    <t xml:space="preserve">MAMANI MAYTA </t>
  </si>
  <si>
    <t>FIDELA FAUSTINA</t>
  </si>
  <si>
    <t>01544030</t>
  </si>
  <si>
    <t>44406569</t>
  </si>
  <si>
    <t xml:space="preserve">MONZON </t>
  </si>
  <si>
    <t>OLGA ELENA</t>
  </si>
  <si>
    <t>02173490</t>
  </si>
  <si>
    <t>01329467</t>
  </si>
  <si>
    <t>41793844</t>
  </si>
  <si>
    <t xml:space="preserve">QUEA </t>
  </si>
  <si>
    <t>INES LUCILA</t>
  </si>
  <si>
    <t>01321430</t>
  </si>
  <si>
    <t xml:space="preserve">CERAFIN </t>
  </si>
  <si>
    <t>01534737</t>
  </si>
  <si>
    <t>02419802</t>
  </si>
  <si>
    <t xml:space="preserve">TACCA </t>
  </si>
  <si>
    <t>MARIA NIVIA</t>
  </si>
  <si>
    <t>01322058</t>
  </si>
  <si>
    <t xml:space="preserve">TEVEZ </t>
  </si>
  <si>
    <t>ATILIO JUAN</t>
  </si>
  <si>
    <t>40436875</t>
  </si>
  <si>
    <t xml:space="preserve">ZEVALLOS </t>
  </si>
  <si>
    <t>YESENIA MILAM</t>
  </si>
  <si>
    <t>41387398</t>
  </si>
  <si>
    <t>SALUD SANDIA</t>
  </si>
  <si>
    <t>JARECCA</t>
  </si>
  <si>
    <t>41860034</t>
  </si>
  <si>
    <t>31043015</t>
  </si>
  <si>
    <t>ADCO</t>
  </si>
  <si>
    <t>VIRGINIA BLANCA</t>
  </si>
  <si>
    <t>42336643</t>
  </si>
  <si>
    <t>CRISTINA CELEDONIA</t>
  </si>
  <si>
    <t>01307826</t>
  </si>
  <si>
    <t>EDITH VIRGINIA</t>
  </si>
  <si>
    <t>40641883</t>
  </si>
  <si>
    <t>40166669</t>
  </si>
  <si>
    <t>MADELINE</t>
  </si>
  <si>
    <t>02413498</t>
  </si>
  <si>
    <t>LUPE GRIMANESA</t>
  </si>
  <si>
    <t>01306705</t>
  </si>
  <si>
    <t>80523555</t>
  </si>
  <si>
    <t>ROGELIA</t>
  </si>
  <si>
    <t>41008642</t>
  </si>
  <si>
    <t>EDWIN RUFO</t>
  </si>
  <si>
    <t>01342571</t>
  </si>
  <si>
    <t>42415978</t>
  </si>
  <si>
    <t>40805431</t>
  </si>
  <si>
    <t>06293054</t>
  </si>
  <si>
    <t>NANCY FLORA</t>
  </si>
  <si>
    <t>40881589</t>
  </si>
  <si>
    <t>80669459</t>
  </si>
  <si>
    <t>02449504</t>
  </si>
  <si>
    <t>02555574</t>
  </si>
  <si>
    <t>NATALY MILAGROS</t>
  </si>
  <si>
    <t>02449449</t>
  </si>
  <si>
    <t>42776144</t>
  </si>
  <si>
    <t>02430054</t>
  </si>
  <si>
    <t>SEBAS</t>
  </si>
  <si>
    <t>40085441</t>
  </si>
  <si>
    <t>PUESTO DE SALUD HUAYCO LAMAS</t>
  </si>
  <si>
    <t>01106071</t>
  </si>
  <si>
    <t xml:space="preserve">PUESTO DE SALUD LECHE </t>
  </si>
  <si>
    <t>HARBEE</t>
  </si>
  <si>
    <t>43775740</t>
  </si>
  <si>
    <t>CENTRO  DE SALUD HUIMBAYOC</t>
  </si>
  <si>
    <t>EDITA MAGALI</t>
  </si>
  <si>
    <t>01043968</t>
  </si>
  <si>
    <t xml:space="preserve">HOSPITAL RURAL LAMAS </t>
  </si>
  <si>
    <t>CALBIN</t>
  </si>
  <si>
    <t>80363492</t>
  </si>
  <si>
    <t xml:space="preserve">CENTRO DE SALUD LEONCIO PRADO </t>
  </si>
  <si>
    <t>ANGELA JANETH</t>
  </si>
  <si>
    <t>41526680</t>
  </si>
  <si>
    <t>40857803</t>
  </si>
  <si>
    <t>ANDOA</t>
  </si>
  <si>
    <t>LEILITH</t>
  </si>
  <si>
    <t>41676025</t>
  </si>
  <si>
    <t>PUESTO DE SALUD SAN JOSE DE YANAYACU</t>
  </si>
  <si>
    <t>45529570</t>
  </si>
  <si>
    <t xml:space="preserve">CENTRO DE SALUD SAUCE </t>
  </si>
  <si>
    <t>EDGAR GUSTAVO</t>
  </si>
  <si>
    <t>20111667</t>
  </si>
  <si>
    <t>HOSP DE SALUD BANDA DE SHILCAYO</t>
  </si>
  <si>
    <t>KATYA GRICELDA</t>
  </si>
  <si>
    <t>21554050</t>
  </si>
  <si>
    <t xml:space="preserve">PUESTO DE SALUD NUEVO LORETO </t>
  </si>
  <si>
    <t>01137479</t>
  </si>
  <si>
    <t xml:space="preserve">HOSPITAL RURAL PICOTA </t>
  </si>
  <si>
    <t>JOVER</t>
  </si>
  <si>
    <t>40711699</t>
  </si>
  <si>
    <t>43249810</t>
  </si>
  <si>
    <t>PAUL FRANCISCO SEGUNDO</t>
  </si>
  <si>
    <t>40597113</t>
  </si>
  <si>
    <t xml:space="preserve">PUESTO DE SALUD ATUMPAMPA </t>
  </si>
  <si>
    <t>CYNTHIA LILIANA</t>
  </si>
  <si>
    <t>42165921</t>
  </si>
  <si>
    <t>JINNA KAROLD</t>
  </si>
  <si>
    <t>41644919</t>
  </si>
  <si>
    <t xml:space="preserve">PUESTO DE SALUD TINGO DE PONAZA </t>
  </si>
  <si>
    <t>MANAY</t>
  </si>
  <si>
    <t>DELAGADO</t>
  </si>
  <si>
    <t>40473477</t>
  </si>
  <si>
    <t>PUESTO DE SALUD NUEVO LORETO</t>
  </si>
  <si>
    <t>GEIDITH</t>
  </si>
  <si>
    <t>42535254</t>
  </si>
  <si>
    <t xml:space="preserve">CENTRO DE SALUD NUEVE DE ABRIL </t>
  </si>
  <si>
    <t>ROSVITH</t>
  </si>
  <si>
    <t>01144080</t>
  </si>
  <si>
    <t>YOLANDA VICTORIA</t>
  </si>
  <si>
    <t>00908188</t>
  </si>
  <si>
    <t xml:space="preserve">PUESTO DE SALUD PONGO ISLA </t>
  </si>
  <si>
    <t>MIRLANDA</t>
  </si>
  <si>
    <t>01160700</t>
  </si>
  <si>
    <t>INDALENCIO HERMITAÑO</t>
  </si>
  <si>
    <t>41191991</t>
  </si>
  <si>
    <t xml:space="preserve">RED EL DORADO </t>
  </si>
  <si>
    <t>KARENTH GIANNINA</t>
  </si>
  <si>
    <t>41940259</t>
  </si>
  <si>
    <t>JERAL JAIR</t>
  </si>
  <si>
    <t>46271893</t>
  </si>
  <si>
    <t xml:space="preserve">PUESTO DE SALUD BONILLA </t>
  </si>
  <si>
    <t>ZUBIAUR</t>
  </si>
  <si>
    <t>80531781</t>
  </si>
  <si>
    <t>CENTRO DE SALUD BARRANQUITA CAYNARACHI</t>
  </si>
  <si>
    <t>SEGUNDO TOMAS</t>
  </si>
  <si>
    <t>40577396</t>
  </si>
  <si>
    <t>RED SAN MARTIN</t>
  </si>
  <si>
    <t>PATRICIA LIZETT</t>
  </si>
  <si>
    <t>41731299</t>
  </si>
  <si>
    <t>41958558</t>
  </si>
  <si>
    <t>PUESTO DE SALUD SAN JOSE KM. 34</t>
  </si>
  <si>
    <t>JOCKABED</t>
  </si>
  <si>
    <t>01148872</t>
  </si>
  <si>
    <t>PUESTO DE SALUD HUNGURAHUIPAMPA</t>
  </si>
  <si>
    <t>PAOLA MARIZEL</t>
  </si>
  <si>
    <t>40415618</t>
  </si>
  <si>
    <t>01161567</t>
  </si>
  <si>
    <t xml:space="preserve">PUESTO DE SALUD YARINA </t>
  </si>
  <si>
    <t>CLAUS KIN</t>
  </si>
  <si>
    <t>41423181</t>
  </si>
  <si>
    <t>01112342</t>
  </si>
  <si>
    <t xml:space="preserve">PUESTO DE SALUD HUYACO TARAPOTO </t>
  </si>
  <si>
    <t>MAGALI DEL CARMEN</t>
  </si>
  <si>
    <t>42564382</t>
  </si>
  <si>
    <t>GAILE</t>
  </si>
  <si>
    <t>40562776</t>
  </si>
  <si>
    <t xml:space="preserve">PUESTO DE SALUD YURILAMAS </t>
  </si>
  <si>
    <t>40428365</t>
  </si>
  <si>
    <t>PUESTO DE HUAYCO</t>
  </si>
  <si>
    <t>EBERTH ARMANDO</t>
  </si>
  <si>
    <t>16656719</t>
  </si>
  <si>
    <t>09475951</t>
  </si>
  <si>
    <t xml:space="preserve">PUESTO DE SALUD ALTO ANDINA </t>
  </si>
  <si>
    <t>01121483</t>
  </si>
  <si>
    <t xml:space="preserve">PUESTO DE SALUD BUENA VISTA </t>
  </si>
  <si>
    <t>01130426</t>
  </si>
  <si>
    <t>CRAMER RAUL</t>
  </si>
  <si>
    <t>00908037</t>
  </si>
  <si>
    <t>C.S. LLUYLLUCUCHA</t>
  </si>
  <si>
    <t>01159911</t>
  </si>
  <si>
    <t>HOSPITAL RURAL NUEVA CAJAMARCA</t>
  </si>
  <si>
    <t>JENNIE GIOCONDA</t>
  </si>
  <si>
    <t>00822749</t>
  </si>
  <si>
    <t>RENGIFO DE DEL AGUILA</t>
  </si>
  <si>
    <t>01130361</t>
  </si>
  <si>
    <t>00822629</t>
  </si>
  <si>
    <t>C.S. SEGUNDA JERUSALEN</t>
  </si>
  <si>
    <t>01154645</t>
  </si>
  <si>
    <t>40316129</t>
  </si>
  <si>
    <t>C.S. SAN FERNANDO</t>
  </si>
  <si>
    <t>HEYNER</t>
  </si>
  <si>
    <t>41206590</t>
  </si>
  <si>
    <t>00818347</t>
  </si>
  <si>
    <t>P.S. QUILLOALPA</t>
  </si>
  <si>
    <t>MIGUEL ALONSO</t>
  </si>
  <si>
    <t>43005384</t>
  </si>
  <si>
    <t>HOSPITAL II 1 RIOJA</t>
  </si>
  <si>
    <t>40711682</t>
  </si>
  <si>
    <t>C.S. YURACYACU</t>
  </si>
  <si>
    <t>01045071</t>
  </si>
  <si>
    <t>P.S. IMPERIO DE CACHIYACU</t>
  </si>
  <si>
    <t>42470180</t>
  </si>
  <si>
    <t>26683297</t>
  </si>
  <si>
    <t>18170287</t>
  </si>
  <si>
    <t>P.S. PERLA DE CASCAYUMGA</t>
  </si>
  <si>
    <t>GALOC</t>
  </si>
  <si>
    <t>01045075</t>
  </si>
  <si>
    <t>01154604</t>
  </si>
  <si>
    <t>P.S. POSIC</t>
  </si>
  <si>
    <t>JHAHAYRA LIZBETH</t>
  </si>
  <si>
    <t>40132811</t>
  </si>
  <si>
    <t>42074580</t>
  </si>
  <si>
    <t>LAGAYCHUCO</t>
  </si>
  <si>
    <t>YELMA YANINA</t>
  </si>
  <si>
    <t>40781125</t>
  </si>
  <si>
    <t>40326750</t>
  </si>
  <si>
    <t>00837181</t>
  </si>
  <si>
    <t>41963548</t>
  </si>
  <si>
    <t>P.S. SHUCSHUYACU</t>
  </si>
  <si>
    <t>26682017</t>
  </si>
  <si>
    <t>C.S. JERILLO</t>
  </si>
  <si>
    <t>00806622</t>
  </si>
  <si>
    <t>C.S. NUEVA RIOJA</t>
  </si>
  <si>
    <t>40379747</t>
  </si>
  <si>
    <t>01044516</t>
  </si>
  <si>
    <t>NAUCA</t>
  </si>
  <si>
    <t>40785415</t>
  </si>
  <si>
    <t>02064135</t>
  </si>
  <si>
    <t>40238611</t>
  </si>
  <si>
    <t>JANETH MARIA</t>
  </si>
  <si>
    <t>01047430</t>
  </si>
  <si>
    <t>01131172</t>
  </si>
  <si>
    <t>LEONOR NUBITH</t>
  </si>
  <si>
    <t>42170950</t>
  </si>
  <si>
    <t>40316453</t>
  </si>
  <si>
    <t>40753128</t>
  </si>
  <si>
    <t>P.S. AGUAS VERDES</t>
  </si>
  <si>
    <t>DEYSI EDITA</t>
  </si>
  <si>
    <t>41204762</t>
  </si>
  <si>
    <t>C.S. BAJO NARANJILLO</t>
  </si>
  <si>
    <t>LINGLEY</t>
  </si>
  <si>
    <t>00822768</t>
  </si>
  <si>
    <t>C.S. SAN JUAN DE RIO SORITOR</t>
  </si>
  <si>
    <t>01174051</t>
  </si>
  <si>
    <t>41560238</t>
  </si>
  <si>
    <t>HOSPITAL II 1 MOYOBAMBA</t>
  </si>
  <si>
    <t>ZOILA HERLINDA</t>
  </si>
  <si>
    <t>01123279</t>
  </si>
  <si>
    <t>P.S. NACIENTE DEL RIO NEGRO</t>
  </si>
  <si>
    <t>BERANEZA DE JESUS</t>
  </si>
  <si>
    <t>01046421</t>
  </si>
  <si>
    <t>EDWAR</t>
  </si>
  <si>
    <t>40889870</t>
  </si>
  <si>
    <t>P.S. ALTO SAN MARTIN</t>
  </si>
  <si>
    <t>40825839</t>
  </si>
  <si>
    <t>NAVAL</t>
  </si>
  <si>
    <t>05393067</t>
  </si>
  <si>
    <t>ROSITA DEL PILAR</t>
  </si>
  <si>
    <t>00859669</t>
  </si>
  <si>
    <t>MARIA NELVA</t>
  </si>
  <si>
    <t>33668251</t>
  </si>
  <si>
    <t>YOPLAC</t>
  </si>
  <si>
    <t>DAYLITH</t>
  </si>
  <si>
    <t>40425851</t>
  </si>
  <si>
    <t xml:space="preserve">BARDALEZ </t>
  </si>
  <si>
    <t xml:space="preserve">SALDAÑA </t>
  </si>
  <si>
    <t>01162164</t>
  </si>
  <si>
    <t>P.S. PAJARILLO</t>
  </si>
  <si>
    <t xml:space="preserve">BARRERA </t>
  </si>
  <si>
    <t>LILIANA MARITA</t>
  </si>
  <si>
    <t>00971783</t>
  </si>
  <si>
    <t xml:space="preserve">CASANOVA </t>
  </si>
  <si>
    <t>01157166</t>
  </si>
  <si>
    <t>P.S. NUEVO TARAPOTO</t>
  </si>
  <si>
    <t>80534536</t>
  </si>
  <si>
    <t>P.S. HUINGUYACO</t>
  </si>
  <si>
    <t xml:space="preserve">SANGAMA </t>
  </si>
  <si>
    <t>00888691</t>
  </si>
  <si>
    <t>RED DE SALUD BELLAVISTA</t>
  </si>
  <si>
    <t>LING ISAC WELING</t>
  </si>
  <si>
    <t>42074623</t>
  </si>
  <si>
    <t>C.S. CUZCO</t>
  </si>
  <si>
    <t>ELIDA MERY</t>
  </si>
  <si>
    <t>41241139</t>
  </si>
  <si>
    <t>P.S. BARRANCA</t>
  </si>
  <si>
    <t xml:space="preserve">CACHIQUE </t>
  </si>
  <si>
    <t>ARLEX</t>
  </si>
  <si>
    <t>01170456</t>
  </si>
  <si>
    <t>C.S. EL ESLABON</t>
  </si>
  <si>
    <t xml:space="preserve">HUAMANÑAHUI </t>
  </si>
  <si>
    <t>31034359</t>
  </si>
  <si>
    <t xml:space="preserve">RIQUELME </t>
  </si>
  <si>
    <t>JAVIER ADLER</t>
  </si>
  <si>
    <t>01122010</t>
  </si>
  <si>
    <t>P.S. DOS DE MAYO (BELLAVISTA)</t>
  </si>
  <si>
    <t xml:space="preserve"> MURRIETA </t>
  </si>
  <si>
    <t>NELVIN</t>
  </si>
  <si>
    <t>42001936</t>
  </si>
  <si>
    <t>HOSPITAL II-E BELLAVISTA</t>
  </si>
  <si>
    <t xml:space="preserve">LUNA </t>
  </si>
  <si>
    <t>KETY</t>
  </si>
  <si>
    <t>41048868</t>
  </si>
  <si>
    <t xml:space="preserve">JAMANCA </t>
  </si>
  <si>
    <t>WENDY LIZETH</t>
  </si>
  <si>
    <t>42419554</t>
  </si>
  <si>
    <t>00968057</t>
  </si>
  <si>
    <t xml:space="preserve">PINEDO </t>
  </si>
  <si>
    <t>41731300</t>
  </si>
  <si>
    <t>C.S. PASARRAYA</t>
  </si>
  <si>
    <t xml:space="preserve">PINEDO  </t>
  </si>
  <si>
    <t>01117833</t>
  </si>
  <si>
    <t xml:space="preserve">BARTRA </t>
  </si>
  <si>
    <t>00968862</t>
  </si>
  <si>
    <t xml:space="preserve">PINCHI </t>
  </si>
  <si>
    <t>80237477</t>
  </si>
  <si>
    <t>P.S. SION</t>
  </si>
  <si>
    <t>22498723</t>
  </si>
  <si>
    <t xml:space="preserve">ROCHA </t>
  </si>
  <si>
    <t>ROGER MOISES</t>
  </si>
  <si>
    <t>07342730</t>
  </si>
  <si>
    <t xml:space="preserve">MINEZ </t>
  </si>
  <si>
    <t>AZUCENA DEL ROSARIO</t>
  </si>
  <si>
    <t>40453839</t>
  </si>
  <si>
    <t>P.S. PACHIZA</t>
  </si>
  <si>
    <t xml:space="preserve"> BABILONIA</t>
  </si>
  <si>
    <t>01124527</t>
  </si>
  <si>
    <t>P.S. AUCARARCA</t>
  </si>
  <si>
    <t>LUCIA CONFESORA</t>
  </si>
  <si>
    <t>00966242</t>
  </si>
  <si>
    <t>P.S. NUEVO CHIMBOTE</t>
  </si>
  <si>
    <t xml:space="preserve">SALINAS  </t>
  </si>
  <si>
    <t>JACKELINE MANUELA</t>
  </si>
  <si>
    <t>42032546</t>
  </si>
  <si>
    <t>P.S. SHEPTE</t>
  </si>
  <si>
    <t>JANE MARIZA</t>
  </si>
  <si>
    <t>43518718</t>
  </si>
  <si>
    <t xml:space="preserve">SINARAHUA </t>
  </si>
  <si>
    <t>LIDMAN</t>
  </si>
  <si>
    <t>00869116</t>
  </si>
  <si>
    <t xml:space="preserve">SHAPIAMA  </t>
  </si>
  <si>
    <t>01139344</t>
  </si>
  <si>
    <t xml:space="preserve">TUANAMA </t>
  </si>
  <si>
    <t>ABNER</t>
  </si>
  <si>
    <t>42045683</t>
  </si>
  <si>
    <t>GISELLE</t>
  </si>
  <si>
    <t>41896015</t>
  </si>
  <si>
    <t>P.S. DOS UNIDOS (BELLAVISTA)</t>
  </si>
  <si>
    <t xml:space="preserve">TIRADO </t>
  </si>
  <si>
    <t>41483200</t>
  </si>
  <si>
    <t>00964635</t>
  </si>
  <si>
    <t>00964206</t>
  </si>
  <si>
    <t>RED MARISCAL CACERES</t>
  </si>
  <si>
    <t xml:space="preserve"> BUSTAMANTE </t>
  </si>
  <si>
    <t>33591069</t>
  </si>
  <si>
    <t>00868968</t>
  </si>
  <si>
    <t>ZABALETA</t>
  </si>
  <si>
    <t>40151031</t>
  </si>
  <si>
    <t>SALUD ALTO HUALLAGA</t>
  </si>
  <si>
    <t>42166842</t>
  </si>
  <si>
    <t>04068790</t>
  </si>
  <si>
    <t>LIDIA SVIETA</t>
  </si>
  <si>
    <t>43682890</t>
  </si>
  <si>
    <t>GISELA MARTINA</t>
  </si>
  <si>
    <t>21299026</t>
  </si>
  <si>
    <t xml:space="preserve">MAGUIÑA </t>
  </si>
  <si>
    <t>GUIDO ISAAC</t>
  </si>
  <si>
    <t>80594223</t>
  </si>
  <si>
    <t>CARLOS PEDRO</t>
  </si>
  <si>
    <t>41193451</t>
  </si>
  <si>
    <t>JIM DELIS</t>
  </si>
  <si>
    <t>40207232</t>
  </si>
  <si>
    <t>P.S. JUAN VELASCO ALVARADO</t>
  </si>
  <si>
    <t>MAMANI DE RODRIGUEZ</t>
  </si>
  <si>
    <t>00676556</t>
  </si>
  <si>
    <t>CENTRO DE ALIMENTACION Y NUTRICION</t>
  </si>
  <si>
    <t>RUTH SUSANA</t>
  </si>
  <si>
    <t>10331092</t>
  </si>
  <si>
    <t>C.S. 28 DE AGOSTO</t>
  </si>
  <si>
    <t>40301913</t>
  </si>
  <si>
    <t>C.S. CANDARAVE</t>
  </si>
  <si>
    <t>MUSAJA</t>
  </si>
  <si>
    <t>MARIZOL BENEDICTA</t>
  </si>
  <si>
    <t>00485593</t>
  </si>
  <si>
    <t>HILDA ROSMERY YULIANA</t>
  </si>
  <si>
    <t>00794180</t>
  </si>
  <si>
    <t>C.S. CAIRANI</t>
  </si>
  <si>
    <t>PATRICIA NILDA</t>
  </si>
  <si>
    <t>00517892</t>
  </si>
  <si>
    <t>CANQUE</t>
  </si>
  <si>
    <t>00447300</t>
  </si>
  <si>
    <t>C.S. ALTO PERU</t>
  </si>
  <si>
    <t>40792121</t>
  </si>
  <si>
    <t>P.S. VILA VILANI</t>
  </si>
  <si>
    <t>00498208</t>
  </si>
  <si>
    <t>P.S. LAS BEGONIAS</t>
  </si>
  <si>
    <t>GINA MARISOL</t>
  </si>
  <si>
    <t>00522095</t>
  </si>
  <si>
    <t>P.S. VIÑANI</t>
  </si>
  <si>
    <t>MARUJA YOLANDA</t>
  </si>
  <si>
    <t>10149363</t>
  </si>
  <si>
    <t>P.S. CONO NORTE</t>
  </si>
  <si>
    <t>00520543</t>
  </si>
  <si>
    <t>P.S. SITAJARA</t>
  </si>
  <si>
    <t>CHOQUEGONZA</t>
  </si>
  <si>
    <t>NELLY SARA</t>
  </si>
  <si>
    <t>40400184</t>
  </si>
  <si>
    <t>C.S. CIUDAD NUEVA</t>
  </si>
  <si>
    <t>RUTH ROSARIO</t>
  </si>
  <si>
    <t>00497655</t>
  </si>
  <si>
    <t>42201440</t>
  </si>
  <si>
    <t>LABORATORIO SALUD PUBLICA</t>
  </si>
  <si>
    <t>GLEDY ROXANA</t>
  </si>
  <si>
    <t>00792289</t>
  </si>
  <si>
    <t>P.S. HABITAT</t>
  </si>
  <si>
    <t>MARTHA CATERINE</t>
  </si>
  <si>
    <t>00488524</t>
  </si>
  <si>
    <t>29707253</t>
  </si>
  <si>
    <t>EQUIPO DE SEGUROS</t>
  </si>
  <si>
    <t>JOSELYN ARACELI</t>
  </si>
  <si>
    <t>41985499</t>
  </si>
  <si>
    <t>41423861</t>
  </si>
  <si>
    <t>DIRESA - SAMU</t>
  </si>
  <si>
    <t>LIZ DAYANA</t>
  </si>
  <si>
    <t>40826330</t>
  </si>
  <si>
    <t>00682886</t>
  </si>
  <si>
    <t>RAQUEL GUADALUPE</t>
  </si>
  <si>
    <t>00676365</t>
  </si>
  <si>
    <t>C.S. LA ESPERANZA</t>
  </si>
  <si>
    <t>LANCHIPA</t>
  </si>
  <si>
    <t>ARLE MILAGROS</t>
  </si>
  <si>
    <t>40771488</t>
  </si>
  <si>
    <t>KARINA ZUNILDA</t>
  </si>
  <si>
    <t>40539176</t>
  </si>
  <si>
    <t>P.S. CURIBAYA</t>
  </si>
  <si>
    <t>VICHATA</t>
  </si>
  <si>
    <t>00496580</t>
  </si>
  <si>
    <t>C.S.CIUDAD NUEVA</t>
  </si>
  <si>
    <t>40384692</t>
  </si>
  <si>
    <t>ANGELICA FABRICIA</t>
  </si>
  <si>
    <t>40502513</t>
  </si>
  <si>
    <t>P.S. JESUS MARIA</t>
  </si>
  <si>
    <t>00498115</t>
  </si>
  <si>
    <t>P.S. LOS PALOS</t>
  </si>
  <si>
    <t>NINAHUAMAN</t>
  </si>
  <si>
    <t>BLANCA MILAGROS</t>
  </si>
  <si>
    <t>40988688</t>
  </si>
  <si>
    <t>P.S. SUSAPAYA</t>
  </si>
  <si>
    <t>HUALPACHOQUE</t>
  </si>
  <si>
    <t>ROGELIO JULIO</t>
  </si>
  <si>
    <t>43099464</t>
  </si>
  <si>
    <t>C.S. SAN FRANCISCO</t>
  </si>
  <si>
    <t>00793002</t>
  </si>
  <si>
    <t>OPCED - DIRESA</t>
  </si>
  <si>
    <t>JANET MADALI</t>
  </si>
  <si>
    <t>00504249</t>
  </si>
  <si>
    <t>00447658</t>
  </si>
  <si>
    <t>MACCHIAVELLO</t>
  </si>
  <si>
    <t>ALONSO FERNANDO</t>
  </si>
  <si>
    <t>41118764</t>
  </si>
  <si>
    <t>P.S. ARICOTA</t>
  </si>
  <si>
    <t>LILIANA BLANCA</t>
  </si>
  <si>
    <t>41051957</t>
  </si>
  <si>
    <t>MARLENE EULALIA</t>
  </si>
  <si>
    <t>00793206</t>
  </si>
  <si>
    <t>YANET CRISTINA</t>
  </si>
  <si>
    <t>10668150</t>
  </si>
  <si>
    <t>41207824</t>
  </si>
  <si>
    <t>C.S. BOLOGNESI</t>
  </si>
  <si>
    <t>FRESIA MARIVEL</t>
  </si>
  <si>
    <t>00447464</t>
  </si>
  <si>
    <t>MABEL ROXANA</t>
  </si>
  <si>
    <t>40700061</t>
  </si>
  <si>
    <t>MICRO RED DE SALUD PAMPA GRANDE</t>
  </si>
  <si>
    <t xml:space="preserve">EDNA PAOLA  </t>
  </si>
  <si>
    <t>00327785</t>
  </si>
  <si>
    <t>MICRO RED DE SALUD CORRALES</t>
  </si>
  <si>
    <t>ANCELMO</t>
  </si>
  <si>
    <t xml:space="preserve">IVONNE CAROLINA  </t>
  </si>
  <si>
    <t>40794090</t>
  </si>
  <si>
    <t>CUZQUEN</t>
  </si>
  <si>
    <t xml:space="preserve">DE ESPINOZA AMPARO </t>
  </si>
  <si>
    <t>40313570</t>
  </si>
  <si>
    <t xml:space="preserve">NUBIA SORAIDA  </t>
  </si>
  <si>
    <t>00327968</t>
  </si>
  <si>
    <t xml:space="preserve">ANA LESLI  </t>
  </si>
  <si>
    <t>42251088</t>
  </si>
  <si>
    <t xml:space="preserve">DIANA ARACELLY  </t>
  </si>
  <si>
    <t>40571222</t>
  </si>
  <si>
    <t>MCRO RED DE SALUD ZARUMILLA</t>
  </si>
  <si>
    <t>00368505</t>
  </si>
  <si>
    <t xml:space="preserve">ROSA MARIA  </t>
  </si>
  <si>
    <t>41076118</t>
  </si>
  <si>
    <t>DIRESA TUMBES</t>
  </si>
  <si>
    <t>HUANCAYO</t>
  </si>
  <si>
    <t xml:space="preserve">MAX LEWIS  </t>
  </si>
  <si>
    <t>40291803</t>
  </si>
  <si>
    <t xml:space="preserve">NANCY MELINA  </t>
  </si>
  <si>
    <t>41529721</t>
  </si>
  <si>
    <t xml:space="preserve">ERIK JEANCARLO  </t>
  </si>
  <si>
    <t>80277450</t>
  </si>
  <si>
    <t>MICRO RED DE SALUD ZORRITOS</t>
  </si>
  <si>
    <t xml:space="preserve">HUGO FERNANDO  </t>
  </si>
  <si>
    <t>80342925</t>
  </si>
  <si>
    <t xml:space="preserve">ERIKA VERONICA  </t>
  </si>
  <si>
    <t>40177219</t>
  </si>
  <si>
    <t xml:space="preserve">JOYSSI VICKI  </t>
  </si>
  <si>
    <t>40857817</t>
  </si>
  <si>
    <t xml:space="preserve">PRISCILLA EDITH  </t>
  </si>
  <si>
    <t>00254439</t>
  </si>
  <si>
    <t>MESALDI</t>
  </si>
  <si>
    <t xml:space="preserve">MARIA GABRIELA  </t>
  </si>
  <si>
    <t>40530657</t>
  </si>
  <si>
    <t xml:space="preserve">SANTOS NICOLAZA  </t>
  </si>
  <si>
    <t>00227907</t>
  </si>
  <si>
    <t xml:space="preserve">CARMEN LILIANA  </t>
  </si>
  <si>
    <t>15724805</t>
  </si>
  <si>
    <t xml:space="preserve">BETSY CARMELINA  </t>
  </si>
  <si>
    <t>45457738</t>
  </si>
  <si>
    <t>41191390</t>
  </si>
  <si>
    <t xml:space="preserve">YOJANI EDITH  </t>
  </si>
  <si>
    <t>40885022</t>
  </si>
  <si>
    <t>CHAMACHE</t>
  </si>
  <si>
    <t xml:space="preserve">MERCEDES MADELEYNE  </t>
  </si>
  <si>
    <t>00252036</t>
  </si>
  <si>
    <t>VITTERY</t>
  </si>
  <si>
    <t>18887119</t>
  </si>
  <si>
    <t>03693915</t>
  </si>
  <si>
    <t xml:space="preserve">NATHATY BESABET  </t>
  </si>
  <si>
    <t>44117177</t>
  </si>
  <si>
    <t xml:space="preserve">ANGELLY ALEXANDRY  </t>
  </si>
  <si>
    <t>00327415</t>
  </si>
  <si>
    <t>BARQUERO</t>
  </si>
  <si>
    <t>00237770</t>
  </si>
  <si>
    <t xml:space="preserve">YESSICA PETRONILA  </t>
  </si>
  <si>
    <t>41118579</t>
  </si>
  <si>
    <t>CHAPPA</t>
  </si>
  <si>
    <t>09735896</t>
  </si>
  <si>
    <t xml:space="preserve">BELISSA SALINOVA  </t>
  </si>
  <si>
    <t>41269850</t>
  </si>
  <si>
    <t xml:space="preserve">JOSEFA ISABEL  </t>
  </si>
  <si>
    <t>00252791</t>
  </si>
  <si>
    <t xml:space="preserve">MILTON   </t>
  </si>
  <si>
    <t>00255139</t>
  </si>
  <si>
    <t xml:space="preserve">ROSARIO DEL PILAR </t>
  </si>
  <si>
    <t>42232834</t>
  </si>
  <si>
    <t xml:space="preserve">MARITSA   </t>
  </si>
  <si>
    <t>42450436</t>
  </si>
  <si>
    <t xml:space="preserve">YULIANA FELISA  </t>
  </si>
  <si>
    <t>00328782</t>
  </si>
  <si>
    <t xml:space="preserve">DENISSE OLIVIA  </t>
  </si>
  <si>
    <t>41368959</t>
  </si>
  <si>
    <t xml:space="preserve">MARIA ANTONIETA  </t>
  </si>
  <si>
    <t>46776208</t>
  </si>
  <si>
    <t xml:space="preserve">KATTY MERLIM  </t>
  </si>
  <si>
    <t>41932977</t>
  </si>
  <si>
    <t xml:space="preserve">YIDUV PETTYD  </t>
  </si>
  <si>
    <t>09298932</t>
  </si>
  <si>
    <t>PUEMAPE</t>
  </si>
  <si>
    <t xml:space="preserve">ROSA NELLY  </t>
  </si>
  <si>
    <t>16738288</t>
  </si>
  <si>
    <t xml:space="preserve">BETTY JACKELINE  </t>
  </si>
  <si>
    <t>41748053</t>
  </si>
  <si>
    <t xml:space="preserve">MARY IVONE  </t>
  </si>
  <si>
    <t>44566896</t>
  </si>
  <si>
    <t xml:space="preserve">MARIA GLADYS  </t>
  </si>
  <si>
    <t>16778491</t>
  </si>
  <si>
    <t>SORROZA</t>
  </si>
  <si>
    <t xml:space="preserve">LENI TERESA  </t>
  </si>
  <si>
    <t>00239447</t>
  </si>
  <si>
    <t>BETTY SAYURI DEL ROCIO</t>
  </si>
  <si>
    <t>00246764</t>
  </si>
  <si>
    <t xml:space="preserve">ELEANA LOURDES  </t>
  </si>
  <si>
    <t>00257323</t>
  </si>
  <si>
    <t>DE AZO JOHANA MAGALY</t>
  </si>
  <si>
    <t>42204245</t>
  </si>
  <si>
    <t>C.S. PURUS</t>
  </si>
  <si>
    <t>LEDYS MERIBEL</t>
  </si>
  <si>
    <t>40432313</t>
  </si>
  <si>
    <t xml:space="preserve">ENITA </t>
  </si>
  <si>
    <t>80505712</t>
  </si>
  <si>
    <t>P.S. HUSARES DEL PERU</t>
  </si>
  <si>
    <t>LUCILA ESTHER</t>
  </si>
  <si>
    <t>00111283</t>
  </si>
  <si>
    <t>C.S. MONTE ALEGRE NESHUYA</t>
  </si>
  <si>
    <t>BRIGITTE VANESSA</t>
  </si>
  <si>
    <t>43087266</t>
  </si>
  <si>
    <t>P.S. BELLAVISTA-PUCALLPA</t>
  </si>
  <si>
    <t xml:space="preserve">ARNI </t>
  </si>
  <si>
    <t>00109414</t>
  </si>
  <si>
    <t>C.S. MASISEA</t>
  </si>
  <si>
    <t>00050424</t>
  </si>
  <si>
    <t>P.S. SANTA SOFIA</t>
  </si>
  <si>
    <t>SIÑOS</t>
  </si>
  <si>
    <t>00102311</t>
  </si>
  <si>
    <t>LUCY MELINA</t>
  </si>
  <si>
    <t>00110917</t>
  </si>
  <si>
    <t>P.S. MANANTAY</t>
  </si>
  <si>
    <t>ANGEL GUIDO</t>
  </si>
  <si>
    <t>08667203</t>
  </si>
  <si>
    <t>P.S. BELLAVISTA-YC</t>
  </si>
  <si>
    <t>PEPITA CAROLINE</t>
  </si>
  <si>
    <t>21145008</t>
  </si>
  <si>
    <t>C.S. SAN JOSE DE YARINACOCHA</t>
  </si>
  <si>
    <t>40130611</t>
  </si>
  <si>
    <t>P.S.R. TACSHITEA</t>
  </si>
  <si>
    <t xml:space="preserve">GINA </t>
  </si>
  <si>
    <t>08122410</t>
  </si>
  <si>
    <t>C.S. CAMPO VERDE</t>
  </si>
  <si>
    <t>FREDY MOISES</t>
  </si>
  <si>
    <t>00004301</t>
  </si>
  <si>
    <t>C.S. IPARIA</t>
  </si>
  <si>
    <t>R.VARREN</t>
  </si>
  <si>
    <t>ELEN ERAIDA</t>
  </si>
  <si>
    <t>07295788</t>
  </si>
  <si>
    <t xml:space="preserve">BALDOMER </t>
  </si>
  <si>
    <t>06435617</t>
  </si>
  <si>
    <t>P.S. SR. DE LOS MILAGROS</t>
  </si>
  <si>
    <t xml:space="preserve">BLANCA </t>
  </si>
  <si>
    <t>21144453</t>
  </si>
  <si>
    <t>P.S. ZORRILLOS</t>
  </si>
  <si>
    <t>00105452</t>
  </si>
  <si>
    <t xml:space="preserve">BENJAMIN </t>
  </si>
  <si>
    <t>00126893</t>
  </si>
  <si>
    <t>GARAZATUA</t>
  </si>
  <si>
    <t>REYNA JUANITA</t>
  </si>
  <si>
    <t>41201021</t>
  </si>
  <si>
    <t>P.S. CENTRO AMERICA</t>
  </si>
  <si>
    <t xml:space="preserve">DAMARIS </t>
  </si>
  <si>
    <t>43938408</t>
  </si>
  <si>
    <t xml:space="preserve">JESSENIA </t>
  </si>
  <si>
    <t>00111861</t>
  </si>
  <si>
    <t>LINDA KAREN</t>
  </si>
  <si>
    <t>41516429</t>
  </si>
  <si>
    <t>C.S. BREU</t>
  </si>
  <si>
    <t>SABI MARCIA</t>
  </si>
  <si>
    <t>40435611</t>
  </si>
  <si>
    <t>P.S. VON HUMBOLDT</t>
  </si>
  <si>
    <t>MATILDE INES</t>
  </si>
  <si>
    <t>08663742</t>
  </si>
  <si>
    <t>P.S. 02 DE MAYO-KM 12</t>
  </si>
  <si>
    <t>00129351</t>
  </si>
  <si>
    <t>SILVANO IGNACIO</t>
  </si>
  <si>
    <t>21555092</t>
  </si>
  <si>
    <t>DESA</t>
  </si>
  <si>
    <t>JORGE OSWALDO</t>
  </si>
  <si>
    <t>29662009</t>
  </si>
  <si>
    <t>P.S. MASARAY</t>
  </si>
  <si>
    <t>40749490</t>
  </si>
  <si>
    <t>40031864</t>
  </si>
  <si>
    <t>NESTOR FREDHY</t>
  </si>
  <si>
    <t>40431496</t>
  </si>
  <si>
    <t>PODESTA</t>
  </si>
  <si>
    <t>00124573</t>
  </si>
  <si>
    <t>C.S. CURIMANA</t>
  </si>
  <si>
    <t xml:space="preserve">RENTER </t>
  </si>
  <si>
    <t>00106445</t>
  </si>
  <si>
    <t xml:space="preserve">ERIKA </t>
  </si>
  <si>
    <t>41041924</t>
  </si>
  <si>
    <t>40963220</t>
  </si>
  <si>
    <t>P.S. PTO. ALEGRE</t>
  </si>
  <si>
    <t>22527575</t>
  </si>
  <si>
    <t>15352014</t>
  </si>
  <si>
    <t>P.S. SAN JUAN KM-71</t>
  </si>
  <si>
    <t>MYRNA LUZ</t>
  </si>
  <si>
    <t>00112459</t>
  </si>
  <si>
    <t>P.S. PUERTO NUEVO</t>
  </si>
  <si>
    <t>25831262</t>
  </si>
  <si>
    <t>C.S. 09 DE OCTUBRE</t>
  </si>
  <si>
    <t xml:space="preserve">LUCEYLA </t>
  </si>
  <si>
    <t>00082343</t>
  </si>
  <si>
    <t>C.S. NVO. PARAISO</t>
  </si>
  <si>
    <t>01187669</t>
  </si>
  <si>
    <t>P.S. FRATERNIDAD</t>
  </si>
  <si>
    <t>NILDA MADELEINE</t>
  </si>
  <si>
    <t>04085335</t>
  </si>
  <si>
    <t>P.S. DOS DE DE MAYO-ARENA</t>
  </si>
  <si>
    <t>44062283</t>
  </si>
  <si>
    <t>P.S. NVO. SAN JUAN KM 69</t>
  </si>
  <si>
    <t>DE NOVOA</t>
  </si>
  <si>
    <t>00123579</t>
  </si>
  <si>
    <t>P.S. SAN MIGUEL DE CALLERIA</t>
  </si>
  <si>
    <t xml:space="preserve">EDINSON </t>
  </si>
  <si>
    <t>80469557</t>
  </si>
  <si>
    <t>P.S. BELEN</t>
  </si>
  <si>
    <t>MARIA JAIME</t>
  </si>
  <si>
    <t>41867556</t>
  </si>
  <si>
    <t>MERICRUZ MADELEINE</t>
  </si>
  <si>
    <t>00083229</t>
  </si>
  <si>
    <t>P.S. SAPOSOA</t>
  </si>
  <si>
    <t>BERI LUZ</t>
  </si>
  <si>
    <t>00109788</t>
  </si>
  <si>
    <t>09854996</t>
  </si>
  <si>
    <t>P.S. STA. ROSA DE ABUJAO</t>
  </si>
  <si>
    <t>RONAL AUGUSTO</t>
  </si>
  <si>
    <t>00128039</t>
  </si>
  <si>
    <t>P.S. SAN JUAN DE YC</t>
  </si>
  <si>
    <t>KARIN JANINA</t>
  </si>
  <si>
    <t>00127678</t>
  </si>
  <si>
    <t>CASTILLO JOSE</t>
  </si>
  <si>
    <t>41208745</t>
  </si>
  <si>
    <t xml:space="preserve">LLERIKA </t>
  </si>
  <si>
    <t>41351392</t>
  </si>
  <si>
    <t>C.S. NVA. REQUENA</t>
  </si>
  <si>
    <t xml:space="preserve">ÑEMY </t>
  </si>
  <si>
    <t>21140449</t>
  </si>
  <si>
    <t>40969767</t>
  </si>
  <si>
    <t>P.S. SHAMBO PORVENIR</t>
  </si>
  <si>
    <t>00126045</t>
  </si>
  <si>
    <t xml:space="preserve">ITA </t>
  </si>
  <si>
    <t>22484278</t>
  </si>
  <si>
    <t>ANGEL DIGNO</t>
  </si>
  <si>
    <t>22405451</t>
  </si>
  <si>
    <t>JUNIOR DANNY</t>
  </si>
  <si>
    <t>41437596</t>
  </si>
  <si>
    <t>00112304</t>
  </si>
  <si>
    <t xml:space="preserve">LORENA </t>
  </si>
  <si>
    <t>00095393</t>
  </si>
  <si>
    <t>CLARISA ANA</t>
  </si>
  <si>
    <t>00095160</t>
  </si>
  <si>
    <t>P.S. MONTE DE LOS OLIVOS</t>
  </si>
  <si>
    <t>41201619</t>
  </si>
  <si>
    <t>P.S. BELLAVISTA YC</t>
  </si>
  <si>
    <t xml:space="preserve">JESSICA </t>
  </si>
  <si>
    <t>00091082</t>
  </si>
  <si>
    <t xml:space="preserve">EDUARDO </t>
  </si>
  <si>
    <t>15627606</t>
  </si>
  <si>
    <t xml:space="preserve">JORGE </t>
  </si>
  <si>
    <t>07636140</t>
  </si>
  <si>
    <t xml:space="preserve">CINTHYA   </t>
  </si>
  <si>
    <t>41588402</t>
  </si>
  <si>
    <t>80032155</t>
  </si>
  <si>
    <t xml:space="preserve">VASQUEZ ROSA VICTORIA </t>
  </si>
  <si>
    <t>00040237</t>
  </si>
  <si>
    <t xml:space="preserve">CARLOS ALBERTO  </t>
  </si>
  <si>
    <t>07758953</t>
  </si>
  <si>
    <t>00118339</t>
  </si>
  <si>
    <t>ARUSTICA</t>
  </si>
  <si>
    <t>42027391</t>
  </si>
  <si>
    <t>MOZOMBITE DE VALLE</t>
  </si>
  <si>
    <t xml:space="preserve">  ANA MELVA</t>
  </si>
  <si>
    <t>40057529</t>
  </si>
  <si>
    <t xml:space="preserve">JESSICA ANDREA  </t>
  </si>
  <si>
    <t>00099803</t>
  </si>
  <si>
    <t xml:space="preserve">GLENDA JANE  </t>
  </si>
  <si>
    <t>23019511</t>
  </si>
  <si>
    <t>DE ARANIBAR NATALY MELITA</t>
  </si>
  <si>
    <t>41404754</t>
  </si>
  <si>
    <t xml:space="preserve">NESTOR RAUL  </t>
  </si>
  <si>
    <t>41368664</t>
  </si>
  <si>
    <t>42022118</t>
  </si>
  <si>
    <t xml:space="preserve">ROCIO DEL PILAR </t>
  </si>
  <si>
    <t>21144665</t>
  </si>
  <si>
    <t xml:space="preserve">KELITA FLORCITA  </t>
  </si>
  <si>
    <t>00100853</t>
  </si>
  <si>
    <t xml:space="preserve">ZOILA JACKELINE  </t>
  </si>
  <si>
    <t>80023860</t>
  </si>
  <si>
    <t xml:space="preserve">ANA MARGRETHE  </t>
  </si>
  <si>
    <t>40552884</t>
  </si>
  <si>
    <t xml:space="preserve">FLOR ELISA  </t>
  </si>
  <si>
    <t>45088438</t>
  </si>
  <si>
    <t xml:space="preserve">CARLOS IVAN  </t>
  </si>
  <si>
    <t>41778281</t>
  </si>
  <si>
    <t xml:space="preserve">LILIAN ELIZABETH  </t>
  </si>
  <si>
    <t>40097965</t>
  </si>
  <si>
    <t xml:space="preserve">CLARA INES  </t>
  </si>
  <si>
    <t>00126012</t>
  </si>
  <si>
    <t xml:space="preserve">DINA LUZ  </t>
  </si>
  <si>
    <t>41108617</t>
  </si>
  <si>
    <t xml:space="preserve">NANCY   </t>
  </si>
  <si>
    <t>00095958</t>
  </si>
  <si>
    <t xml:space="preserve">GEORGE HIROSHI  </t>
  </si>
  <si>
    <t>20118117</t>
  </si>
  <si>
    <t xml:space="preserve">JACQUELINE   </t>
  </si>
  <si>
    <t>00124968</t>
  </si>
  <si>
    <t xml:space="preserve">GOLDA NOEMI  </t>
  </si>
  <si>
    <t>20113312</t>
  </si>
  <si>
    <t xml:space="preserve">MILAGROS EDITH  </t>
  </si>
  <si>
    <t>40869172</t>
  </si>
  <si>
    <t xml:space="preserve">JESSICA JANET  </t>
  </si>
  <si>
    <t>44837079</t>
  </si>
  <si>
    <t>GINNA ELIZABETH</t>
  </si>
  <si>
    <t>40321863</t>
  </si>
  <si>
    <t>00075600</t>
  </si>
  <si>
    <t>RUTH ESTHER</t>
  </si>
  <si>
    <t>40097964</t>
  </si>
  <si>
    <t>SHONA</t>
  </si>
  <si>
    <t>21144144</t>
  </si>
  <si>
    <t>NADITH</t>
  </si>
  <si>
    <t>00124401</t>
  </si>
  <si>
    <t>00124652</t>
  </si>
  <si>
    <t>00084591</t>
  </si>
  <si>
    <t>AYLEN</t>
  </si>
  <si>
    <t>40408238</t>
  </si>
  <si>
    <t>40321864</t>
  </si>
  <si>
    <t>MONICA YOLANDA</t>
  </si>
  <si>
    <t>20072739</t>
  </si>
  <si>
    <t>43052110</t>
  </si>
  <si>
    <t>LUIS GUILLERMO</t>
  </si>
  <si>
    <t>21569072</t>
  </si>
  <si>
    <t>40687511</t>
  </si>
  <si>
    <t>44587210</t>
  </si>
  <si>
    <t>PAULITA</t>
  </si>
  <si>
    <t>41797397</t>
  </si>
  <si>
    <t>MONICA MILENE</t>
  </si>
  <si>
    <t>05336527</t>
  </si>
  <si>
    <t>RUTH LINNEY</t>
  </si>
  <si>
    <t>00011186</t>
  </si>
  <si>
    <t>01162089</t>
  </si>
  <si>
    <t>GWENDOLINE JAKELINE</t>
  </si>
  <si>
    <t>41402584</t>
  </si>
  <si>
    <t>RAMIRO HENRRY</t>
  </si>
  <si>
    <t>22477127</t>
  </si>
  <si>
    <t>GAMIMA</t>
  </si>
  <si>
    <t>80675026</t>
  </si>
  <si>
    <t>ROCIO DIGNA</t>
  </si>
  <si>
    <t>00115882</t>
  </si>
  <si>
    <t>ELVIN</t>
  </si>
  <si>
    <t>80218705</t>
  </si>
  <si>
    <t>40316643</t>
  </si>
  <si>
    <t>LEYDIE ANNA</t>
  </si>
  <si>
    <t>09915117</t>
  </si>
  <si>
    <t>00127809</t>
  </si>
  <si>
    <t>BARTRA DE DAVILA</t>
  </si>
  <si>
    <t>00094449</t>
  </si>
  <si>
    <t>HUASASCHIQUE</t>
  </si>
  <si>
    <t>21529415</t>
  </si>
  <si>
    <t>MARICELA AURORA</t>
  </si>
  <si>
    <t>41737711</t>
  </si>
  <si>
    <t>CAMAYTERI</t>
  </si>
  <si>
    <t>JENI GABY</t>
  </si>
  <si>
    <t>43680574</t>
  </si>
  <si>
    <t>CESAR WILBER</t>
  </si>
  <si>
    <t>44855058</t>
  </si>
  <si>
    <t>TARIK NAZIN</t>
  </si>
  <si>
    <t>40493596</t>
  </si>
  <si>
    <t>80583268</t>
  </si>
  <si>
    <t>00158623</t>
  </si>
  <si>
    <t>43935133</t>
  </si>
  <si>
    <t>JOEL OLIVER</t>
  </si>
  <si>
    <t>44147100</t>
  </si>
  <si>
    <t>80258017</t>
  </si>
  <si>
    <t>22487262</t>
  </si>
  <si>
    <t>WILINTON VILDER</t>
  </si>
  <si>
    <t>22662030</t>
  </si>
  <si>
    <t>00106102</t>
  </si>
  <si>
    <t>40677378</t>
  </si>
  <si>
    <t>C.S.SAN ALEJANDRO</t>
  </si>
  <si>
    <t>SAMUEL JARA</t>
  </si>
  <si>
    <t>40686484</t>
  </si>
  <si>
    <t>C.S.AGUAYTIA</t>
  </si>
  <si>
    <t>40961194</t>
  </si>
  <si>
    <t>P.S.MIGUEL GRAU</t>
  </si>
  <si>
    <t>RICHARD GAVIRIA</t>
  </si>
  <si>
    <t>43191310</t>
  </si>
  <si>
    <t>DANIE MIRELLA</t>
  </si>
  <si>
    <t>43103540</t>
  </si>
  <si>
    <t>P.S. BOQUERON</t>
  </si>
  <si>
    <t>CERCEDO</t>
  </si>
  <si>
    <t>JORGE JOSELIN</t>
  </si>
  <si>
    <t>80309897</t>
  </si>
  <si>
    <t>DORIS GEOVANA</t>
  </si>
  <si>
    <t>42623388</t>
  </si>
  <si>
    <t>FREDDY RONNER</t>
  </si>
  <si>
    <t>41217896</t>
  </si>
  <si>
    <t>P.S.HUIPOCA</t>
  </si>
  <si>
    <t>41754671</t>
  </si>
  <si>
    <t>LIZ SADITH</t>
  </si>
  <si>
    <t>21286880</t>
  </si>
  <si>
    <t>LESLIE LLUVELY</t>
  </si>
  <si>
    <t>40576427</t>
  </si>
  <si>
    <t>00185277</t>
  </si>
  <si>
    <t>00184979</t>
  </si>
  <si>
    <t>MELINA IMELIDA</t>
  </si>
  <si>
    <t>80335594</t>
  </si>
  <si>
    <t>C.S.HUIPOCA</t>
  </si>
  <si>
    <t>TERESITA IVVONNE</t>
  </si>
  <si>
    <t>42481745</t>
  </si>
  <si>
    <t>ESTEBAN ALFREDO</t>
  </si>
  <si>
    <t>22297396</t>
  </si>
  <si>
    <t>ZAIDA ELIZABETH</t>
  </si>
  <si>
    <t>45239434</t>
  </si>
  <si>
    <t>P.S TAHUANTINSUYO</t>
  </si>
  <si>
    <t xml:space="preserve">ELSIE </t>
  </si>
  <si>
    <t>00123253</t>
  </si>
  <si>
    <t>P.S BOQUERON</t>
  </si>
  <si>
    <t xml:space="preserve">CLERIGA </t>
  </si>
  <si>
    <t>42651128</t>
  </si>
  <si>
    <t xml:space="preserve">AMOS </t>
  </si>
  <si>
    <t>21144962</t>
  </si>
  <si>
    <t xml:space="preserve">ELIGIO </t>
  </si>
  <si>
    <t>40178446</t>
  </si>
  <si>
    <t xml:space="preserve">NATIVIDAD </t>
  </si>
  <si>
    <t>40064135</t>
  </si>
  <si>
    <t>CARHUAS.</t>
  </si>
  <si>
    <t>MOISES ELICEO</t>
  </si>
  <si>
    <t>80673846</t>
  </si>
  <si>
    <t>P.S. GARZAYACU</t>
  </si>
  <si>
    <t xml:space="preserve">FARRO </t>
  </si>
  <si>
    <t>41960986</t>
  </si>
  <si>
    <t>P.S. MENDAN</t>
  </si>
  <si>
    <t xml:space="preserve">CAJO </t>
  </si>
  <si>
    <t>17439681</t>
  </si>
  <si>
    <t>AURISTELIA</t>
  </si>
  <si>
    <t xml:space="preserve">VIDAL </t>
  </si>
  <si>
    <t>33425876</t>
  </si>
  <si>
    <t>P.S. QUISQUIS</t>
  </si>
  <si>
    <t xml:space="preserve">CHAUCA </t>
  </si>
  <si>
    <t xml:space="preserve">REVILLA </t>
  </si>
  <si>
    <t>40277916</t>
  </si>
  <si>
    <t>P.S. LEJIA CHICO</t>
  </si>
  <si>
    <t xml:space="preserve">VISALOT </t>
  </si>
  <si>
    <t>33433076</t>
  </si>
  <si>
    <t>P.S. PEDRO CASTRO ALVA</t>
  </si>
  <si>
    <t>BETTY DEL PILAR</t>
  </si>
  <si>
    <t>10273139</t>
  </si>
  <si>
    <t>C.S. 09 DE ENERO</t>
  </si>
  <si>
    <t>BLANCA SANDRA</t>
  </si>
  <si>
    <t xml:space="preserve">JOAQUIN </t>
  </si>
  <si>
    <t xml:space="preserve">TAUCA </t>
  </si>
  <si>
    <t>43409433</t>
  </si>
  <si>
    <t>P.S. PLAYA JUNETH</t>
  </si>
  <si>
    <t xml:space="preserve">TRIGOSO </t>
  </si>
  <si>
    <t xml:space="preserve">MICHA </t>
  </si>
  <si>
    <t>41271590</t>
  </si>
  <si>
    <t>C.S. PIPUS</t>
  </si>
  <si>
    <t>CARMEN CELINDA</t>
  </si>
  <si>
    <t>ACURIO PAUCAR</t>
  </si>
  <si>
    <t>40521080</t>
  </si>
  <si>
    <t>C.S. 09 D ENERO</t>
  </si>
  <si>
    <t xml:space="preserve">AMADOR </t>
  </si>
  <si>
    <t xml:space="preserve">YAURI </t>
  </si>
  <si>
    <t>40996152</t>
  </si>
  <si>
    <t xml:space="preserve">GONGORA </t>
  </si>
  <si>
    <t xml:space="preserve">MONTOYA </t>
  </si>
  <si>
    <t>33428273</t>
  </si>
  <si>
    <t>CINTYA LEONELA</t>
  </si>
  <si>
    <t xml:space="preserve">OLMOS </t>
  </si>
  <si>
    <t>44012922</t>
  </si>
  <si>
    <t>DELMI</t>
  </si>
  <si>
    <t xml:space="preserve">TUESTA </t>
  </si>
  <si>
    <t>27748883</t>
  </si>
  <si>
    <t>ELICET</t>
  </si>
  <si>
    <t xml:space="preserve">OCAMPO </t>
  </si>
  <si>
    <t xml:space="preserve">PORTAL </t>
  </si>
  <si>
    <t>41767971</t>
  </si>
  <si>
    <t>P.S. NUEVO OMIA</t>
  </si>
  <si>
    <t>33432947</t>
  </si>
  <si>
    <t>P.S. DURAZNOPAMPA-M.C.</t>
  </si>
  <si>
    <t>ELVA CONSUELO</t>
  </si>
  <si>
    <t xml:space="preserve">OYARCE </t>
  </si>
  <si>
    <t>33430920</t>
  </si>
  <si>
    <t>ELVER YONNY</t>
  </si>
  <si>
    <t xml:space="preserve">TARRILLO </t>
  </si>
  <si>
    <t>44833103</t>
  </si>
  <si>
    <t xml:space="preserve">ZAGACETA </t>
  </si>
  <si>
    <t>41273637</t>
  </si>
  <si>
    <t>ENA CARDA</t>
  </si>
  <si>
    <t xml:space="preserve">FRANCIA </t>
  </si>
  <si>
    <t xml:space="preserve">MANIHUARI </t>
  </si>
  <si>
    <t>08751447</t>
  </si>
  <si>
    <t>P.S. COCOCHO</t>
  </si>
  <si>
    <t>41227786</t>
  </si>
  <si>
    <t>FAVIOLA</t>
  </si>
  <si>
    <t xml:space="preserve">CHUQUIZUTA </t>
  </si>
  <si>
    <t>42913313</t>
  </si>
  <si>
    <t>P.S. YOMBLON DE COCABAMBA</t>
  </si>
  <si>
    <t xml:space="preserve">PUERTA </t>
  </si>
  <si>
    <t>42330212</t>
  </si>
  <si>
    <t>P.S. EL PALTO</t>
  </si>
  <si>
    <t>FREDI</t>
  </si>
  <si>
    <t xml:space="preserve">LLANOS </t>
  </si>
  <si>
    <t xml:space="preserve">PULCE </t>
  </si>
  <si>
    <t>33432517</t>
  </si>
  <si>
    <t>GLADYS ANYOLINA</t>
  </si>
  <si>
    <t xml:space="preserve">BERNABE </t>
  </si>
  <si>
    <t xml:space="preserve">MONJA </t>
  </si>
  <si>
    <t>17543699</t>
  </si>
  <si>
    <t>HILMER ESPERANZA</t>
  </si>
  <si>
    <t>33427142</t>
  </si>
  <si>
    <t>INGRID IVONNE</t>
  </si>
  <si>
    <t xml:space="preserve">LY </t>
  </si>
  <si>
    <t>43279624</t>
  </si>
  <si>
    <t>C.S. POMACOCHAS</t>
  </si>
  <si>
    <t>10339760</t>
  </si>
  <si>
    <t xml:space="preserve">CARO </t>
  </si>
  <si>
    <t>42812129</t>
  </si>
  <si>
    <t>JULIO DAMIAN</t>
  </si>
  <si>
    <t>33420712</t>
  </si>
  <si>
    <t>31044298</t>
  </si>
  <si>
    <t xml:space="preserve">P.S. LA FLORIDA </t>
  </si>
  <si>
    <t xml:space="preserve">AVALOS </t>
  </si>
  <si>
    <t>42844587</t>
  </si>
  <si>
    <t>KIUBER DANY</t>
  </si>
  <si>
    <t>40084575</t>
  </si>
  <si>
    <t>C.S. LA JALCA GRANDE</t>
  </si>
  <si>
    <t>LELIA NANCY</t>
  </si>
  <si>
    <t xml:space="preserve">SANJINEZ </t>
  </si>
  <si>
    <t>00246121</t>
  </si>
  <si>
    <t>LESLEY</t>
  </si>
  <si>
    <t xml:space="preserve">MELENDEZ </t>
  </si>
  <si>
    <t>40082134</t>
  </si>
  <si>
    <t>LILIANA DEL ROCIO</t>
  </si>
  <si>
    <t>SANTILLÁN</t>
  </si>
  <si>
    <t>42806909</t>
  </si>
  <si>
    <t>C.S. LONGAR</t>
  </si>
  <si>
    <t xml:space="preserve">VELARDE </t>
  </si>
  <si>
    <t>43063162</t>
  </si>
  <si>
    <t>P.S. PIRCAPAMPA</t>
  </si>
  <si>
    <t>LUSI GARDEÑA</t>
  </si>
  <si>
    <t xml:space="preserve">MIRANO </t>
  </si>
  <si>
    <t>44857356</t>
  </si>
  <si>
    <t>P.S. CHUMBOL</t>
  </si>
  <si>
    <t>LUZ ALBINA</t>
  </si>
  <si>
    <t xml:space="preserve">CHANCAHUANA </t>
  </si>
  <si>
    <t>33413368</t>
  </si>
  <si>
    <t>LUZ ERECIA</t>
  </si>
  <si>
    <t xml:space="preserve">CIEZA </t>
  </si>
  <si>
    <t>43013921</t>
  </si>
  <si>
    <t>LUZDELY</t>
  </si>
  <si>
    <t>41737092</t>
  </si>
  <si>
    <t>P.S. QUISPE</t>
  </si>
  <si>
    <t>33419049</t>
  </si>
  <si>
    <t>MALBER FILOMENO</t>
  </si>
  <si>
    <t xml:space="preserve">VALQUI </t>
  </si>
  <si>
    <t>33813413</t>
  </si>
  <si>
    <t>MARIA CAROLINA</t>
  </si>
  <si>
    <t>41723051</t>
  </si>
  <si>
    <t>MARIBEL JULY</t>
  </si>
  <si>
    <t xml:space="preserve">TEJADA </t>
  </si>
  <si>
    <t>10660826</t>
  </si>
  <si>
    <t>41972116</t>
  </si>
  <si>
    <t>P.S. VISTA HERMOSA</t>
  </si>
  <si>
    <t>MARIQUEL</t>
  </si>
  <si>
    <t xml:space="preserve">GOÑAS </t>
  </si>
  <si>
    <t>44604627</t>
  </si>
  <si>
    <t>C.S. PEDRO RUIZ GALLO</t>
  </si>
  <si>
    <t>MARTHA EMPERATRIZ</t>
  </si>
  <si>
    <t>43283986</t>
  </si>
  <si>
    <t>MELISA CATERINE</t>
  </si>
  <si>
    <t xml:space="preserve">VILLAVICENCIO </t>
  </si>
  <si>
    <t>40757707</t>
  </si>
  <si>
    <t>MERY ROSARIO</t>
  </si>
  <si>
    <t xml:space="preserve">CENTENO </t>
  </si>
  <si>
    <t>41362184</t>
  </si>
  <si>
    <t>P.S. EL REJO</t>
  </si>
  <si>
    <t xml:space="preserve">AREVALO </t>
  </si>
  <si>
    <t>40118332</t>
  </si>
  <si>
    <t>P.S. SAN ISIDRO QUIUMAL</t>
  </si>
  <si>
    <t>ROBERTO JAIME</t>
  </si>
  <si>
    <t xml:space="preserve">ZABARBURU </t>
  </si>
  <si>
    <t xml:space="preserve">MORE </t>
  </si>
  <si>
    <t>80292833</t>
  </si>
  <si>
    <t>P.S. NUEVO CHACHAPOYAS</t>
  </si>
  <si>
    <t xml:space="preserve">PORTOCARRERO </t>
  </si>
  <si>
    <t>33962032</t>
  </si>
  <si>
    <t>ROSARIO ELSA</t>
  </si>
  <si>
    <t xml:space="preserve">CHAPOÑAN </t>
  </si>
  <si>
    <t>09402806</t>
  </si>
  <si>
    <t>RUBEN JHERRY</t>
  </si>
  <si>
    <t>47152493</t>
  </si>
  <si>
    <t>SANTA BARBARITA</t>
  </si>
  <si>
    <t xml:space="preserve">EPIQUIEN </t>
  </si>
  <si>
    <t>80300367</t>
  </si>
  <si>
    <t>P.S. INGENIO</t>
  </si>
  <si>
    <t>SANTA MILAGROS</t>
  </si>
  <si>
    <t>46417181</t>
  </si>
  <si>
    <t>SARA ANTONELLI</t>
  </si>
  <si>
    <t>40852273</t>
  </si>
  <si>
    <t>C.S. QUISQUIS</t>
  </si>
  <si>
    <t>SEGUNDO PEDRO</t>
  </si>
  <si>
    <t xml:space="preserve">CULQUIMBOZ </t>
  </si>
  <si>
    <t>44939251</t>
  </si>
  <si>
    <t>41235581</t>
  </si>
  <si>
    <t>P.S. CELCHO CUZCO</t>
  </si>
  <si>
    <t>SOREL MELCHORA</t>
  </si>
  <si>
    <t xml:space="preserve">PAISIC </t>
  </si>
  <si>
    <t>33430419</t>
  </si>
  <si>
    <t>TORIBIA MERCEDES</t>
  </si>
  <si>
    <t xml:space="preserve">YALTA </t>
  </si>
  <si>
    <t>40153030</t>
  </si>
  <si>
    <t>P.S. SALAS</t>
  </si>
  <si>
    <t>VICTOR ABEL</t>
  </si>
  <si>
    <t xml:space="preserve">LOBATO </t>
  </si>
  <si>
    <t xml:space="preserve">CHETILAN </t>
  </si>
  <si>
    <t>27426604</t>
  </si>
  <si>
    <t>WILFREDO EDGAR</t>
  </si>
  <si>
    <t xml:space="preserve">HUANUCO </t>
  </si>
  <si>
    <t xml:space="preserve">CHALCO </t>
  </si>
  <si>
    <t>09463277</t>
  </si>
  <si>
    <t>P.S. LA MORADA</t>
  </si>
  <si>
    <t>40166951</t>
  </si>
  <si>
    <t>P.S. YAULICACHI</t>
  </si>
  <si>
    <t>WUILSON</t>
  </si>
  <si>
    <t xml:space="preserve">EPQUIN </t>
  </si>
  <si>
    <t>41030554</t>
  </si>
  <si>
    <t>YTAMAR</t>
  </si>
  <si>
    <t xml:space="preserve">SUXE </t>
  </si>
  <si>
    <t>16669857</t>
  </si>
  <si>
    <t xml:space="preserve">DETT </t>
  </si>
  <si>
    <t>43630130</t>
  </si>
  <si>
    <t xml:space="preserve">RIOS </t>
  </si>
  <si>
    <t>40626608</t>
  </si>
  <si>
    <t>PAOLA GRISELA</t>
  </si>
  <si>
    <t>27746346</t>
  </si>
  <si>
    <t>43901303</t>
  </si>
  <si>
    <t>40851128</t>
  </si>
  <si>
    <t>ATAMAIN</t>
  </si>
  <si>
    <t>33598271</t>
  </si>
  <si>
    <t>P.S. YAMAYAKAT</t>
  </si>
  <si>
    <t>80620092</t>
  </si>
  <si>
    <t>EDER ROBERT</t>
  </si>
  <si>
    <t>41444390</t>
  </si>
  <si>
    <t>ROXANA FLOR</t>
  </si>
  <si>
    <t>42634742</t>
  </si>
  <si>
    <t>P.S. ALTO TUNTUS</t>
  </si>
  <si>
    <t>CAYCAT</t>
  </si>
  <si>
    <t>WEJIN</t>
  </si>
  <si>
    <t>CESAR EULOGIO</t>
  </si>
  <si>
    <t>45988641</t>
  </si>
  <si>
    <t>P.S. JEMPEST-CHICAIS</t>
  </si>
  <si>
    <t>KAROL GUISSEL</t>
  </si>
  <si>
    <t>43491303</t>
  </si>
  <si>
    <t>P.S. CENTRO WAWIK</t>
  </si>
  <si>
    <t>CLOTARIO</t>
  </si>
  <si>
    <t>03232777</t>
  </si>
  <si>
    <t>41805631</t>
  </si>
  <si>
    <t>ESAMAT</t>
  </si>
  <si>
    <t>CUÑACHI</t>
  </si>
  <si>
    <t>42427267</t>
  </si>
  <si>
    <t>P.S. WAWICO</t>
  </si>
  <si>
    <t>27715540</t>
  </si>
  <si>
    <t>JOHNSON ANTONIO</t>
  </si>
  <si>
    <t>10329466</t>
  </si>
  <si>
    <t>43998220</t>
  </si>
  <si>
    <t>SEGUNDO ANAXIMANDRO</t>
  </si>
  <si>
    <t>40855908</t>
  </si>
  <si>
    <t>P.S. CHIJA</t>
  </si>
  <si>
    <t>09531352</t>
  </si>
  <si>
    <t>KATIP</t>
  </si>
  <si>
    <t>41610538</t>
  </si>
  <si>
    <t>P.S. TUTUMBEROS</t>
  </si>
  <si>
    <t>27726663</t>
  </si>
  <si>
    <t>P.S. WAYAMPIAK</t>
  </si>
  <si>
    <t>JAVIER ALEXANDER</t>
  </si>
  <si>
    <t>00370212</t>
  </si>
  <si>
    <t>PAATI</t>
  </si>
  <si>
    <t>ANTUNCE</t>
  </si>
  <si>
    <t>43650006</t>
  </si>
  <si>
    <t>33597857</t>
  </si>
  <si>
    <t>DE MIGUEL</t>
  </si>
  <si>
    <t>42211827</t>
  </si>
  <si>
    <t>EFUS</t>
  </si>
  <si>
    <t>43023758</t>
  </si>
  <si>
    <t>PIITUG</t>
  </si>
  <si>
    <t>UGKUCH</t>
  </si>
  <si>
    <t>42329080</t>
  </si>
  <si>
    <t>P.S. MESONES MURO</t>
  </si>
  <si>
    <t>41303133</t>
  </si>
  <si>
    <t>KAJEKUI</t>
  </si>
  <si>
    <t>33599139</t>
  </si>
  <si>
    <t>P.S. YUPICUSA</t>
  </si>
  <si>
    <t>ERWIN FRANKLIN</t>
  </si>
  <si>
    <t>40095835</t>
  </si>
  <si>
    <t>41889323</t>
  </si>
  <si>
    <t>MARIA NATALY</t>
  </si>
  <si>
    <t>42647988</t>
  </si>
  <si>
    <t>P.S. TEMASHNUN</t>
  </si>
  <si>
    <t>SHIWAG</t>
  </si>
  <si>
    <t>42856768</t>
  </si>
  <si>
    <t>MONICA NOEMI</t>
  </si>
  <si>
    <t>43381177</t>
  </si>
  <si>
    <t>C.S.IMAZA</t>
  </si>
  <si>
    <t>16724956</t>
  </si>
  <si>
    <t>27739600</t>
  </si>
  <si>
    <t>33599171</t>
  </si>
  <si>
    <t>SHAJIAN</t>
  </si>
  <si>
    <t>33598418</t>
  </si>
  <si>
    <t>ANGELA JANETT</t>
  </si>
  <si>
    <t>40693967</t>
  </si>
  <si>
    <t>P.S. UUT</t>
  </si>
  <si>
    <t>TELLES</t>
  </si>
  <si>
    <t>KATHERENE</t>
  </si>
  <si>
    <t>40632877</t>
  </si>
  <si>
    <t>P.S. WAWIK</t>
  </si>
  <si>
    <t>SUYSUY</t>
  </si>
  <si>
    <t>MACARENA DEL MILAGRO</t>
  </si>
  <si>
    <t>17434494</t>
  </si>
  <si>
    <t>TAQUI</t>
  </si>
  <si>
    <t>33581146</t>
  </si>
  <si>
    <t>42820941</t>
  </si>
  <si>
    <t>TUYAS</t>
  </si>
  <si>
    <t>33767876</t>
  </si>
  <si>
    <t>KARENT ELIZABETH</t>
  </si>
  <si>
    <t>44566094</t>
  </si>
  <si>
    <t>HOSP. APOYO DE BAGUA</t>
  </si>
  <si>
    <t>AGARINI</t>
  </si>
  <si>
    <t>KHARLA JANETH THERESA</t>
  </si>
  <si>
    <t>42241833</t>
  </si>
  <si>
    <t>MEDALITH</t>
  </si>
  <si>
    <t>42536692</t>
  </si>
  <si>
    <t>MAYELA ARSENIA</t>
  </si>
  <si>
    <t>20734370</t>
  </si>
  <si>
    <t>33578923</t>
  </si>
  <si>
    <t>40382091</t>
  </si>
  <si>
    <t>CATEDRA</t>
  </si>
  <si>
    <t>41486957</t>
  </si>
  <si>
    <t>SARA DEL ROCIO</t>
  </si>
  <si>
    <t>27754035</t>
  </si>
  <si>
    <t>ELISBETH</t>
  </si>
  <si>
    <t>42460855</t>
  </si>
  <si>
    <t>OLINDA ELIZABETH</t>
  </si>
  <si>
    <t>41866891</t>
  </si>
  <si>
    <t>MIRLA MAGDA</t>
  </si>
  <si>
    <t>16726761</t>
  </si>
  <si>
    <t>21505806</t>
  </si>
  <si>
    <t>33588011</t>
  </si>
  <si>
    <t>OSCAR HENRRY</t>
  </si>
  <si>
    <t>10393030</t>
  </si>
  <si>
    <t>ISSADORA</t>
  </si>
  <si>
    <t>40833377</t>
  </si>
  <si>
    <t>CYNTIA CIRENIA</t>
  </si>
  <si>
    <t>41004156</t>
  </si>
  <si>
    <t>33591818</t>
  </si>
  <si>
    <t>41887663</t>
  </si>
  <si>
    <t>PAOLA CRISTINA</t>
  </si>
  <si>
    <t>21532231</t>
  </si>
  <si>
    <t>JANETTE ELENA</t>
  </si>
  <si>
    <t>33589881</t>
  </si>
  <si>
    <t>JIMPIKIT</t>
  </si>
  <si>
    <t>33769539</t>
  </si>
  <si>
    <t>HERQUINIGO</t>
  </si>
  <si>
    <t>LILIAN YULI</t>
  </si>
  <si>
    <t>20428240</t>
  </si>
  <si>
    <t>ANNY KATHERINE</t>
  </si>
  <si>
    <t>43513056</t>
  </si>
  <si>
    <t>ABAZALO</t>
  </si>
  <si>
    <t>41030385</t>
  </si>
  <si>
    <t>33418806</t>
  </si>
  <si>
    <t>ANA IRENE</t>
  </si>
  <si>
    <t>40345719</t>
  </si>
  <si>
    <t>JUWAU</t>
  </si>
  <si>
    <t>33598830</t>
  </si>
  <si>
    <t>33590035</t>
  </si>
  <si>
    <t>CHIAP</t>
  </si>
  <si>
    <t>ATERIO</t>
  </si>
  <si>
    <t>41877037</t>
  </si>
  <si>
    <t>33591107</t>
  </si>
  <si>
    <t>INDIRA NESLA</t>
  </si>
  <si>
    <t>41174185</t>
  </si>
  <si>
    <t>43337666</t>
  </si>
  <si>
    <t>01162772</t>
  </si>
  <si>
    <t>NUNGUME</t>
  </si>
  <si>
    <t>PIRUCHO</t>
  </si>
  <si>
    <t>42838785</t>
  </si>
  <si>
    <t>41616653</t>
  </si>
  <si>
    <t>AMON</t>
  </si>
  <si>
    <t>33768090</t>
  </si>
  <si>
    <t>TSEJEM</t>
  </si>
  <si>
    <t>42356611</t>
  </si>
  <si>
    <t>16788233</t>
  </si>
  <si>
    <t>DIONER</t>
  </si>
  <si>
    <t>42565047</t>
  </si>
  <si>
    <t>42570415</t>
  </si>
  <si>
    <t>ELVIS EDWAR</t>
  </si>
  <si>
    <t>42537910</t>
  </si>
  <si>
    <t>CARLOS SILVERIO</t>
  </si>
  <si>
    <t>16472558</t>
  </si>
  <si>
    <t>CESIA LUZMILA</t>
  </si>
  <si>
    <t>41384425</t>
  </si>
  <si>
    <t>42811169</t>
  </si>
  <si>
    <t>SIHUNTA</t>
  </si>
  <si>
    <t>YAKUM</t>
  </si>
  <si>
    <t>43333345</t>
  </si>
  <si>
    <t>SNTIAK</t>
  </si>
  <si>
    <t>33763090</t>
  </si>
  <si>
    <t>PIJUCH</t>
  </si>
  <si>
    <t>40839286</t>
  </si>
  <si>
    <t>WAMPUTSAR</t>
  </si>
  <si>
    <t>SHAKAIME</t>
  </si>
  <si>
    <t>45177137</t>
  </si>
  <si>
    <t>70006375</t>
  </si>
  <si>
    <t>P.S. PARIACACA</t>
  </si>
  <si>
    <t>MARLENE AMPARO</t>
  </si>
  <si>
    <t>32926977</t>
  </si>
  <si>
    <t>DELIA ENEDINA</t>
  </si>
  <si>
    <t>32957894</t>
  </si>
  <si>
    <t>SEDE CENTRAL</t>
  </si>
  <si>
    <t>BEZADA</t>
  </si>
  <si>
    <t>KATIA BRILLY</t>
  </si>
  <si>
    <t>32137302</t>
  </si>
  <si>
    <t>P.S. SHUMPILLAN</t>
  </si>
  <si>
    <t>32612357</t>
  </si>
  <si>
    <t>P.S. HUANCHAYLLO</t>
  </si>
  <si>
    <t>ODON ALFREDO</t>
  </si>
  <si>
    <t>41173225</t>
  </si>
  <si>
    <t>LORENA NANCY</t>
  </si>
  <si>
    <t>31635149</t>
  </si>
  <si>
    <t>ALMACEN COSTA</t>
  </si>
  <si>
    <t>JUANITA ESPERANZA</t>
  </si>
  <si>
    <t>32775479</t>
  </si>
  <si>
    <t>JAVIER JORGE</t>
  </si>
  <si>
    <t>09426453</t>
  </si>
  <si>
    <t xml:space="preserve">P.S. UCHUPAMPA </t>
  </si>
  <si>
    <t>41465571</t>
  </si>
  <si>
    <t>MANUEL BALTAZAR</t>
  </si>
  <si>
    <t>07367954</t>
  </si>
  <si>
    <t>P.S. CURHUAZ</t>
  </si>
  <si>
    <t xml:space="preserve">AMERICO </t>
  </si>
  <si>
    <t>31618810</t>
  </si>
  <si>
    <t>31682291</t>
  </si>
  <si>
    <t>LENNY NATALI</t>
  </si>
  <si>
    <t>43216535</t>
  </si>
  <si>
    <t>P.S. UMBE</t>
  </si>
  <si>
    <t>TELESFORO ANIBAL</t>
  </si>
  <si>
    <t>80338485</t>
  </si>
  <si>
    <t>PISCOCHE</t>
  </si>
  <si>
    <t>32981856</t>
  </si>
  <si>
    <t>DAIS SEDE CENTRAL</t>
  </si>
  <si>
    <t>POLONIO</t>
  </si>
  <si>
    <t>OLINDA CRISTINA</t>
  </si>
  <si>
    <t>18200884</t>
  </si>
  <si>
    <t>C.S. SIHUAS</t>
  </si>
  <si>
    <t>KORAL KATTY</t>
  </si>
  <si>
    <t>32968265</t>
  </si>
  <si>
    <t xml:space="preserve">P.S. YAMYAN </t>
  </si>
  <si>
    <t>JAIME MELQUIADES</t>
  </si>
  <si>
    <t>32483429</t>
  </si>
  <si>
    <t xml:space="preserve">P.S. CHOGO </t>
  </si>
  <si>
    <t>GERMAN FELIPE</t>
  </si>
  <si>
    <t>41596238</t>
  </si>
  <si>
    <t xml:space="preserve">LEONARDA </t>
  </si>
  <si>
    <t>31673992</t>
  </si>
  <si>
    <t>AGAMA</t>
  </si>
  <si>
    <t>31666063</t>
  </si>
  <si>
    <t>P.S. CASHAPAMPA</t>
  </si>
  <si>
    <t>NATALI EDI</t>
  </si>
  <si>
    <t>41699617</t>
  </si>
  <si>
    <t>LIRIAN MARIEL</t>
  </si>
  <si>
    <t>32778819</t>
  </si>
  <si>
    <t>P.S. CONOPA</t>
  </si>
  <si>
    <t>TORIBIO MARTIN</t>
  </si>
  <si>
    <t>32613072</t>
  </si>
  <si>
    <t>P.S. LA GRAMITA</t>
  </si>
  <si>
    <t>LUZ DAMIANA</t>
  </si>
  <si>
    <t>33341627</t>
  </si>
  <si>
    <t xml:space="preserve">P.S. COLCABAMBA </t>
  </si>
  <si>
    <t>CHARQUI</t>
  </si>
  <si>
    <t>MARLENE ROCIO</t>
  </si>
  <si>
    <t>31666101</t>
  </si>
  <si>
    <t xml:space="preserve">DELIA </t>
  </si>
  <si>
    <t>09561191</t>
  </si>
  <si>
    <t>HOSPITAL "VRG" HZ</t>
  </si>
  <si>
    <t>41052314</t>
  </si>
  <si>
    <t>P.S. PAROBAMBA NVO</t>
  </si>
  <si>
    <t>ZAVALETA DE BALOIS</t>
  </si>
  <si>
    <t>ZENOBIA HERLIND</t>
  </si>
  <si>
    <t>32607499</t>
  </si>
  <si>
    <t>HOSPITAL "EGB"</t>
  </si>
  <si>
    <t>MIREYA ANANI</t>
  </si>
  <si>
    <t>06441380</t>
  </si>
  <si>
    <t>HOSPITAL REGIONAL "EGB"</t>
  </si>
  <si>
    <t>41487860</t>
  </si>
  <si>
    <t>FEREYRA</t>
  </si>
  <si>
    <t>32904270</t>
  </si>
  <si>
    <t>32980453</t>
  </si>
  <si>
    <t>YELLSI YULIANA</t>
  </si>
  <si>
    <t>42750703</t>
  </si>
  <si>
    <t>CHI</t>
  </si>
  <si>
    <t>ANYELA CRISTINA</t>
  </si>
  <si>
    <t>40779164</t>
  </si>
  <si>
    <t>ASMAD</t>
  </si>
  <si>
    <t>MYRIAM PAOLA</t>
  </si>
  <si>
    <t>32982414</t>
  </si>
  <si>
    <t>LUZ GRACIELA</t>
  </si>
  <si>
    <t>40058655</t>
  </si>
  <si>
    <t>ELENA DEL ROSARIO ARACELI</t>
  </si>
  <si>
    <t>32739781</t>
  </si>
  <si>
    <t>41429922</t>
  </si>
  <si>
    <t>MARITZA MARLENI</t>
  </si>
  <si>
    <t>18888217</t>
  </si>
  <si>
    <t>IRAYTA</t>
  </si>
  <si>
    <t>LORENZA ALEJANDRINA</t>
  </si>
  <si>
    <t>32781935</t>
  </si>
  <si>
    <t>YOVANA MERCEDES</t>
  </si>
  <si>
    <t>32962882</t>
  </si>
  <si>
    <t>MIRTHA LILIANA</t>
  </si>
  <si>
    <t>32957485</t>
  </si>
  <si>
    <t>32989944</t>
  </si>
  <si>
    <t>MARILYN ZULLY</t>
  </si>
  <si>
    <t>41148459</t>
  </si>
  <si>
    <t>GINA GERALDINE</t>
  </si>
  <si>
    <t>32961739</t>
  </si>
  <si>
    <t>SUSANA AURELIA</t>
  </si>
  <si>
    <t>33263709</t>
  </si>
  <si>
    <t xml:space="preserve">DANY </t>
  </si>
  <si>
    <t>32923988</t>
  </si>
  <si>
    <t>32981197</t>
  </si>
  <si>
    <t>ZULEMA ZARELA</t>
  </si>
  <si>
    <t>32977281</t>
  </si>
  <si>
    <t>MAGALI DEL PILAR</t>
  </si>
  <si>
    <t>32961721</t>
  </si>
  <si>
    <t>32924944</t>
  </si>
  <si>
    <t>VIDAL DE SOTO</t>
  </si>
  <si>
    <t>ROXANA VIOLETA</t>
  </si>
  <si>
    <t>40490812</t>
  </si>
  <si>
    <t>NELLY ROSA</t>
  </si>
  <si>
    <t>40678577</t>
  </si>
  <si>
    <t>32968703</t>
  </si>
  <si>
    <t>SADITH LUISA</t>
  </si>
  <si>
    <t>41929172</t>
  </si>
  <si>
    <t>ROCIO MAGALI</t>
  </si>
  <si>
    <t>32941517</t>
  </si>
  <si>
    <t>VICTORIA HAYDEE</t>
  </si>
  <si>
    <t>32951000</t>
  </si>
  <si>
    <t>VILMA AMERICA</t>
  </si>
  <si>
    <t>40265284</t>
  </si>
  <si>
    <t>EVA ELIZABETH</t>
  </si>
  <si>
    <t>32329614</t>
  </si>
  <si>
    <t>41431044</t>
  </si>
  <si>
    <t>HAYDEE MARGOT</t>
  </si>
  <si>
    <t>32781446</t>
  </si>
  <si>
    <t>RAMIRES</t>
  </si>
  <si>
    <t>ELMER EDGARDO</t>
  </si>
  <si>
    <t>32875982</t>
  </si>
  <si>
    <t>NANCY ESTELA</t>
  </si>
  <si>
    <t>32984935</t>
  </si>
  <si>
    <t>P.S. HUALLCALLANCA</t>
  </si>
  <si>
    <t>40534334</t>
  </si>
  <si>
    <t>P.S. TAMBRA</t>
  </si>
  <si>
    <t>TUSHNA</t>
  </si>
  <si>
    <t>OLGA VIRGINIA</t>
  </si>
  <si>
    <t>33343836</t>
  </si>
  <si>
    <t>ROSMERY VIVIANA</t>
  </si>
  <si>
    <t>41388003</t>
  </si>
  <si>
    <t>HOSPITAL "SJD"-CARAZ</t>
  </si>
  <si>
    <t>YURI MIGUEL</t>
  </si>
  <si>
    <t>43508974</t>
  </si>
  <si>
    <t>NEPONOCENO</t>
  </si>
  <si>
    <t>ZOILA DELFINA</t>
  </si>
  <si>
    <t>33343341</t>
  </si>
  <si>
    <t>CHILCA</t>
  </si>
  <si>
    <t>MILI PRINCESA</t>
  </si>
  <si>
    <t>42824703</t>
  </si>
  <si>
    <t>DE GARBOSO</t>
  </si>
  <si>
    <t>32407298</t>
  </si>
  <si>
    <t>18160003</t>
  </si>
  <si>
    <t>HOSPITAL YUNGAY</t>
  </si>
  <si>
    <t xml:space="preserve">MENA </t>
  </si>
  <si>
    <t>33344589</t>
  </si>
  <si>
    <t>P.S. RACRACAYAN</t>
  </si>
  <si>
    <t>FRANCISCA ROSARIO</t>
  </si>
  <si>
    <t>08275618</t>
  </si>
  <si>
    <t>P.S. HUASHCAO</t>
  </si>
  <si>
    <t>MALPASO</t>
  </si>
  <si>
    <t>SILVIA LUCINDA</t>
  </si>
  <si>
    <t>33348951</t>
  </si>
  <si>
    <t>SHARY YASHIRO</t>
  </si>
  <si>
    <t>33344771</t>
  </si>
  <si>
    <t>32405650</t>
  </si>
  <si>
    <t>JENNY ROSAURA</t>
  </si>
  <si>
    <t>09978200</t>
  </si>
  <si>
    <t>SANY MARIBEL</t>
  </si>
  <si>
    <t>32405938</t>
  </si>
  <si>
    <t>ROSA VIRGINIA</t>
  </si>
  <si>
    <t>40484660</t>
  </si>
  <si>
    <t>P.S. COLCAS</t>
  </si>
  <si>
    <t>NELLY SATURNINA</t>
  </si>
  <si>
    <t>32645224</t>
  </si>
  <si>
    <t>GABINO</t>
  </si>
  <si>
    <t>FEDERICO NEMECIO</t>
  </si>
  <si>
    <t>41964874</t>
  </si>
  <si>
    <t>YANET GEOVANA</t>
  </si>
  <si>
    <t>32408361</t>
  </si>
  <si>
    <t>P.S. ANCORACA</t>
  </si>
  <si>
    <t>LUZ ZENAIDA</t>
  </si>
  <si>
    <t>42524462</t>
  </si>
  <si>
    <t>HUACANCA</t>
  </si>
  <si>
    <t>GILBERT ROSENDO</t>
  </si>
  <si>
    <t>41489690</t>
  </si>
  <si>
    <t>PUESTO DE SALUD QUICHES</t>
  </si>
  <si>
    <t>PEDRO JULIO</t>
  </si>
  <si>
    <t>06898348</t>
  </si>
  <si>
    <t>HOSPITAL GENERAL DE POMABAMBA</t>
  </si>
  <si>
    <t>WILDER HECTOR</t>
  </si>
  <si>
    <t>41497520</t>
  </si>
  <si>
    <t>CENTRO DE SALUD HUAYLLABAMBA</t>
  </si>
  <si>
    <t>44333934</t>
  </si>
  <si>
    <t>PUESTO DE SALUD SAN CLARA</t>
  </si>
  <si>
    <t>33250747</t>
  </si>
  <si>
    <t>PUESTO DE SALUD PUMPA</t>
  </si>
  <si>
    <t>ROSELLA MARIBETT</t>
  </si>
  <si>
    <t>43652523</t>
  </si>
  <si>
    <t>PUESTO DE SALUD ACOBAMBA</t>
  </si>
  <si>
    <t>JESUS ARTURO</t>
  </si>
  <si>
    <t>42156682</t>
  </si>
  <si>
    <t>CECILIA DELFINA</t>
  </si>
  <si>
    <t>44405700</t>
  </si>
  <si>
    <t>PUESTO DE SALUD PAMPACHACRA</t>
  </si>
  <si>
    <t>ROLANDO MANUEL</t>
  </si>
  <si>
    <t>32611981</t>
  </si>
  <si>
    <t>PUESTO DE SALUD PIRPO</t>
  </si>
  <si>
    <t>KAREN MARGARET</t>
  </si>
  <si>
    <t>44212700</t>
  </si>
  <si>
    <t>YASMI ELIZABETH</t>
  </si>
  <si>
    <t>41031691</t>
  </si>
  <si>
    <t>MARIZOL MIRTHA</t>
  </si>
  <si>
    <t>42454081</t>
  </si>
  <si>
    <t>PUESTO DE SALUD CONOPA</t>
  </si>
  <si>
    <t>NANCY MIRIAM</t>
  </si>
  <si>
    <t>32941635</t>
  </si>
  <si>
    <t>LALY MIRSSA</t>
  </si>
  <si>
    <t>42561453</t>
  </si>
  <si>
    <t>LUZ TERESA</t>
  </si>
  <si>
    <t>40073926</t>
  </si>
  <si>
    <t>PUESTO DE SALUD PAROBAMBA NUEVO</t>
  </si>
  <si>
    <t>FRANCISCO HUGO</t>
  </si>
  <si>
    <t>41722847</t>
  </si>
  <si>
    <t>ELVIA ALEJANDRINA</t>
  </si>
  <si>
    <t>09886470</t>
  </si>
  <si>
    <t>ROXANA YESICA</t>
  </si>
  <si>
    <t>33248681</t>
  </si>
  <si>
    <t>RAFAILE</t>
  </si>
  <si>
    <t>JESSYLVANIA LLUVITZA</t>
  </si>
  <si>
    <t>44590549</t>
  </si>
  <si>
    <t>PUESTO DE SALUD SAN JUAN DE CHULLIN</t>
  </si>
  <si>
    <t>YUDI SANTA</t>
  </si>
  <si>
    <t>42944101</t>
  </si>
  <si>
    <t xml:space="preserve">EVIDIA </t>
  </si>
  <si>
    <t>41220923</t>
  </si>
  <si>
    <t>HOSP. HUARMEY</t>
  </si>
  <si>
    <t>ELIZABETH LUCIA</t>
  </si>
  <si>
    <t>40241451</t>
  </si>
  <si>
    <t>HOSP. CASMA</t>
  </si>
  <si>
    <t>41535748</t>
  </si>
  <si>
    <t>JULISA VICTIRIA</t>
  </si>
  <si>
    <t>32973803</t>
  </si>
  <si>
    <t>P.S. CASA BLANCA</t>
  </si>
  <si>
    <t>WILMA ERCIDA</t>
  </si>
  <si>
    <t>15764586</t>
  </si>
  <si>
    <t>P.S. VILLAMARIA</t>
  </si>
  <si>
    <t>MELISSA ESTHER</t>
  </si>
  <si>
    <t>80281059</t>
  </si>
  <si>
    <t>BOTELLO</t>
  </si>
  <si>
    <t>40655656</t>
  </si>
  <si>
    <t>33262804</t>
  </si>
  <si>
    <t>DORIS IVONNE</t>
  </si>
  <si>
    <t>32125672</t>
  </si>
  <si>
    <t>P.S.SAN JACINTO</t>
  </si>
  <si>
    <t>32967506</t>
  </si>
  <si>
    <t>ISABEL MATILDE</t>
  </si>
  <si>
    <t>32781383</t>
  </si>
  <si>
    <t>C.S. YAUTAN</t>
  </si>
  <si>
    <t xml:space="preserve">MARLENI </t>
  </si>
  <si>
    <t>32765421</t>
  </si>
  <si>
    <t>ULBAR EDINSON</t>
  </si>
  <si>
    <t>41547731</t>
  </si>
  <si>
    <t>P.S. LA VICTORIA</t>
  </si>
  <si>
    <t>RUBEN WILMER</t>
  </si>
  <si>
    <t>32848425</t>
  </si>
  <si>
    <t>P.S. GARATEA</t>
  </si>
  <si>
    <t>KARIN EDITH</t>
  </si>
  <si>
    <t>33264234</t>
  </si>
  <si>
    <t>P.S. 03 DE OCTUBRE</t>
  </si>
  <si>
    <t>HUSSEIN VICTOR</t>
  </si>
  <si>
    <t>80280994</t>
  </si>
  <si>
    <t xml:space="preserve">MANUELA </t>
  </si>
  <si>
    <t>32125324</t>
  </si>
  <si>
    <t>P.S. EL OLIVAR</t>
  </si>
  <si>
    <t>VIOLETA VERONICA</t>
  </si>
  <si>
    <t>41329112</t>
  </si>
  <si>
    <t>LONGOBARDI</t>
  </si>
  <si>
    <t xml:space="preserve">WILFREDO </t>
  </si>
  <si>
    <t>32110067</t>
  </si>
  <si>
    <t>NOEMI ANGELICA</t>
  </si>
  <si>
    <t>40182268</t>
  </si>
  <si>
    <t xml:space="preserve">MARISA </t>
  </si>
  <si>
    <t>08501656</t>
  </si>
  <si>
    <t>C.S. QUILLO</t>
  </si>
  <si>
    <t xml:space="preserve">MILUSKA </t>
  </si>
  <si>
    <t>32108359</t>
  </si>
  <si>
    <t>32982194</t>
  </si>
  <si>
    <t>HEYDI ELIZABETH</t>
  </si>
  <si>
    <t>40238443</t>
  </si>
  <si>
    <t>32922563</t>
  </si>
  <si>
    <t>32928334</t>
  </si>
  <si>
    <t>YAJAYRA AMPARO</t>
  </si>
  <si>
    <t>40024647</t>
  </si>
  <si>
    <t>P.S. CAPTUY</t>
  </si>
  <si>
    <t>LUZ EVELINA</t>
  </si>
  <si>
    <t>32955891</t>
  </si>
  <si>
    <t>PAUL ALEJANDRO</t>
  </si>
  <si>
    <t>22096438</t>
  </si>
  <si>
    <t>P.S. POCOS</t>
  </si>
  <si>
    <t>32969686</t>
  </si>
  <si>
    <t>YUGOSLAVIA</t>
  </si>
  <si>
    <t>32737863</t>
  </si>
  <si>
    <t>DEYSON FRANZ</t>
  </si>
  <si>
    <t>32992133</t>
  </si>
  <si>
    <t>P.S. HUANCHUY</t>
  </si>
  <si>
    <t>YASMIN CELIA</t>
  </si>
  <si>
    <t>32897463</t>
  </si>
  <si>
    <t xml:space="preserve">GLORIA </t>
  </si>
  <si>
    <t>32108929</t>
  </si>
  <si>
    <t>P.S. JIMBE</t>
  </si>
  <si>
    <t>SANTA LIDIA</t>
  </si>
  <si>
    <t>32910602</t>
  </si>
  <si>
    <t>C.S. MORO</t>
  </si>
  <si>
    <t>40963301</t>
  </si>
  <si>
    <t>ANGELA JESUS</t>
  </si>
  <si>
    <t>32909856</t>
  </si>
  <si>
    <t>40183975</t>
  </si>
  <si>
    <t>PUESTO DE SALUD PAUCAR</t>
  </si>
  <si>
    <t>SOLEDAD AMANDA</t>
  </si>
  <si>
    <t>22521285</t>
  </si>
  <si>
    <t>PUESTO DE SALUD PILLAO</t>
  </si>
  <si>
    <t>ZENAIDA NERIDA</t>
  </si>
  <si>
    <t>40076430</t>
  </si>
  <si>
    <t>PUESTO DE SALUD SANTA CRUZ DE RATACOCHA</t>
  </si>
  <si>
    <t>22518506</t>
  </si>
  <si>
    <t>PUESTO DE SALUD NAUSA</t>
  </si>
  <si>
    <t>FIDEL ERNESTO</t>
  </si>
  <si>
    <t>80131990</t>
  </si>
  <si>
    <t>PUESTO DE SALUD CONCHAMARCA</t>
  </si>
  <si>
    <t>ORDOÑEZ,</t>
  </si>
  <si>
    <t>DALIBORKA GUADALUPE</t>
  </si>
  <si>
    <t>22476493</t>
  </si>
  <si>
    <t>CENTRO DE SALUD AMBO</t>
  </si>
  <si>
    <t>LISSET SILVANA</t>
  </si>
  <si>
    <t>40630124</t>
  </si>
  <si>
    <t>CENTRO DE SALUD APARICIO POMARES</t>
  </si>
  <si>
    <t xml:space="preserve">MARYLU </t>
  </si>
  <si>
    <t>80069883</t>
  </si>
  <si>
    <t>PUESTO DE SALUD TAYAGASHA</t>
  </si>
  <si>
    <t>JENY MARIBEL</t>
  </si>
  <si>
    <t>40681644</t>
  </si>
  <si>
    <t>TARAPA</t>
  </si>
  <si>
    <t>22483738</t>
  </si>
  <si>
    <t>CENTRO DE SALUD CARLOS SHOWIN FERRARI</t>
  </si>
  <si>
    <t>MAGALY CINTHIA</t>
  </si>
  <si>
    <t>40498562</t>
  </si>
  <si>
    <t>CENTRO DE SALUDAPARICIO POMARES</t>
  </si>
  <si>
    <t>22474036</t>
  </si>
  <si>
    <t>CENTRO DE SALUD HUACAR</t>
  </si>
  <si>
    <t>VEGA,</t>
  </si>
  <si>
    <t>40827959</t>
  </si>
  <si>
    <t>PUESTO DE SALUD MOLINOS</t>
  </si>
  <si>
    <t>ROSI MELVA</t>
  </si>
  <si>
    <t>22512839</t>
  </si>
  <si>
    <t>CENTRO DE SALUD TAMBILLO</t>
  </si>
  <si>
    <t xml:space="preserve">BALVIA </t>
  </si>
  <si>
    <t>22506850</t>
  </si>
  <si>
    <t>PUESTO DE SALUD MALCONGA</t>
  </si>
  <si>
    <t>CANTURI</t>
  </si>
  <si>
    <t>DEISSY PRESILA</t>
  </si>
  <si>
    <t>22430152</t>
  </si>
  <si>
    <t>PATSY JANIRA</t>
  </si>
  <si>
    <t>40694570</t>
  </si>
  <si>
    <t>40633470</t>
  </si>
  <si>
    <t>CENTRO DE SALUD ACOMAYO</t>
  </si>
  <si>
    <t>42185100</t>
  </si>
  <si>
    <t>SEDE CENTRAL RED DE SALUD HUANUCO</t>
  </si>
  <si>
    <t>YADIRA MELIZA</t>
  </si>
  <si>
    <t>22520027</t>
  </si>
  <si>
    <t>PUESTO DE SALUD LLACON</t>
  </si>
  <si>
    <t>YELA HAYDEE</t>
  </si>
  <si>
    <t>22519466</t>
  </si>
  <si>
    <t>PUESTO DE SALUD SAN FRANCISCO DE LLAMAPASHILLUM</t>
  </si>
  <si>
    <t>MAXIMA MALBINA</t>
  </si>
  <si>
    <t>22883864</t>
  </si>
  <si>
    <t>ERICK YUDVEL</t>
  </si>
  <si>
    <t>40600191</t>
  </si>
  <si>
    <t>PUESTO DE SALUD POTRACANCHA</t>
  </si>
  <si>
    <t xml:space="preserve">OLINDA </t>
  </si>
  <si>
    <t>22413766</t>
  </si>
  <si>
    <t>PUESTO DE SALUD CHURUBAMBA</t>
  </si>
  <si>
    <t>ROBET IVAN</t>
  </si>
  <si>
    <t>22489343</t>
  </si>
  <si>
    <t>PUESTO DE SALUD SANTA ROSA DE SIRABAMBA</t>
  </si>
  <si>
    <t>NELLY ELVIRA</t>
  </si>
  <si>
    <t>43377897</t>
  </si>
  <si>
    <t>PUESTO DE SALUD SAN SEBASTIAN DE QUERA</t>
  </si>
  <si>
    <t>41366847</t>
  </si>
  <si>
    <t xml:space="preserve">HILARION </t>
  </si>
  <si>
    <t>15757232</t>
  </si>
  <si>
    <t>NEIRA,</t>
  </si>
  <si>
    <t>VICTOR WILBER</t>
  </si>
  <si>
    <t>22520128</t>
  </si>
  <si>
    <t>TARAZONAL</t>
  </si>
  <si>
    <t xml:space="preserve">CLARIBEL </t>
  </si>
  <si>
    <t>22530073</t>
  </si>
  <si>
    <t>40376307</t>
  </si>
  <si>
    <t>GRIMALDOS</t>
  </si>
  <si>
    <t>SANCHEZ,</t>
  </si>
  <si>
    <t xml:space="preserve">YESSICA </t>
  </si>
  <si>
    <t>22505740</t>
  </si>
  <si>
    <t>PUESTO DE SALUD HUARAPATAY</t>
  </si>
  <si>
    <t xml:space="preserve">MIGUEL </t>
  </si>
  <si>
    <t>22509934</t>
  </si>
  <si>
    <t>SIFUENTES,</t>
  </si>
  <si>
    <t>ANALIE CECILIA</t>
  </si>
  <si>
    <t>41895705</t>
  </si>
  <si>
    <t>HUACORA</t>
  </si>
  <si>
    <t>JACINTO DOROTEO</t>
  </si>
  <si>
    <t>22886501</t>
  </si>
  <si>
    <t>CENTRO DE SALUD MARGOS</t>
  </si>
  <si>
    <t>YUDY MARCELA</t>
  </si>
  <si>
    <t>80070368</t>
  </si>
  <si>
    <t>YUCRA,</t>
  </si>
  <si>
    <t>42842803</t>
  </si>
  <si>
    <t xml:space="preserve">ERLIN </t>
  </si>
  <si>
    <t>40097195</t>
  </si>
  <si>
    <t>PUESTO DE SALUD HUANCAPALLAC</t>
  </si>
  <si>
    <t>22505507</t>
  </si>
  <si>
    <t xml:space="preserve">ALEJANDRA </t>
  </si>
  <si>
    <t>41398425</t>
  </si>
  <si>
    <t>CENTRO DE SALUD SAN RAFAEL</t>
  </si>
  <si>
    <t>MARIELA YLIANA</t>
  </si>
  <si>
    <t>22503142</t>
  </si>
  <si>
    <t>LIA GULDITH</t>
  </si>
  <si>
    <t>40710440</t>
  </si>
  <si>
    <t>40841758</t>
  </si>
  <si>
    <t>PUESTO DE SALUD LAS MORAS</t>
  </si>
  <si>
    <t>44776121</t>
  </si>
  <si>
    <t xml:space="preserve">CRISTINA </t>
  </si>
  <si>
    <t>41323984</t>
  </si>
  <si>
    <t>EDSON MIJAIL</t>
  </si>
  <si>
    <t>40089813</t>
  </si>
  <si>
    <t>PUESTO DE SALUD SACSAHUANCA</t>
  </si>
  <si>
    <t>NOEMI VIVIANA</t>
  </si>
  <si>
    <t>42133556</t>
  </si>
  <si>
    <t>CHUMBE,</t>
  </si>
  <si>
    <t>ANGELA DENISSE</t>
  </si>
  <si>
    <t>41210259</t>
  </si>
  <si>
    <t>NOBLEJA</t>
  </si>
  <si>
    <t>HERRERA,</t>
  </si>
  <si>
    <t>YENI AKENI</t>
  </si>
  <si>
    <t>22520761</t>
  </si>
  <si>
    <t xml:space="preserve">RAQUE </t>
  </si>
  <si>
    <t>22489649</t>
  </si>
  <si>
    <t>TOLENTINOCELICIA</t>
  </si>
  <si>
    <t xml:space="preserve">KARINA </t>
  </si>
  <si>
    <t>41656235</t>
  </si>
  <si>
    <t>VELISSA MALLU</t>
  </si>
  <si>
    <t>45061034</t>
  </si>
  <si>
    <t>CENTRO DE SALUD CHAGLLA</t>
  </si>
  <si>
    <t>40718649</t>
  </si>
  <si>
    <t>PUESTO DE SALUD YAPAC</t>
  </si>
  <si>
    <t>FLOR AMANDA</t>
  </si>
  <si>
    <t>80023084</t>
  </si>
  <si>
    <t>TRES DE MAYO DE RODEO</t>
  </si>
  <si>
    <t xml:space="preserve">IRMA </t>
  </si>
  <si>
    <t>43514159</t>
  </si>
  <si>
    <t xml:space="preserve">GERMAN </t>
  </si>
  <si>
    <t>41974860</t>
  </si>
  <si>
    <t>ESCALANTE,</t>
  </si>
  <si>
    <t>ROSARIO GIOVANNA</t>
  </si>
  <si>
    <t>22510176</t>
  </si>
  <si>
    <t xml:space="preserve">GERSON </t>
  </si>
  <si>
    <t>40726423</t>
  </si>
  <si>
    <t xml:space="preserve">GABRIELA </t>
  </si>
  <si>
    <t>40088908</t>
  </si>
  <si>
    <t>VERROSPI</t>
  </si>
  <si>
    <t>22509336</t>
  </si>
  <si>
    <t>JIMM CHARLES</t>
  </si>
  <si>
    <t>41586724</t>
  </si>
  <si>
    <t>LUIS EDGARDO</t>
  </si>
  <si>
    <t>22516066</t>
  </si>
  <si>
    <t>CELY JEANNET</t>
  </si>
  <si>
    <t>22502938</t>
  </si>
  <si>
    <t>NICOLAS,</t>
  </si>
  <si>
    <t>YENNY CELENNY</t>
  </si>
  <si>
    <t>22488983</t>
  </si>
  <si>
    <t>ROSA BENEFRIT</t>
  </si>
  <si>
    <t>22461140</t>
  </si>
  <si>
    <t>PUESTO DE SALUD AYANCOCHA ALTA</t>
  </si>
  <si>
    <t xml:space="preserve">MIRIAM </t>
  </si>
  <si>
    <t>41093274</t>
  </si>
  <si>
    <t>GUERRERO,</t>
  </si>
  <si>
    <t xml:space="preserve">VANESSA </t>
  </si>
  <si>
    <t>43446257</t>
  </si>
  <si>
    <t>FLOR JAQUILINI</t>
  </si>
  <si>
    <t>22513037</t>
  </si>
  <si>
    <t xml:space="preserve">ATER </t>
  </si>
  <si>
    <t>41620782</t>
  </si>
  <si>
    <t>SANTALLAN</t>
  </si>
  <si>
    <t>MIGUEL ADLER</t>
  </si>
  <si>
    <t>31934943</t>
  </si>
  <si>
    <t>SOLEDAD GRACIELA</t>
  </si>
  <si>
    <t>22503150</t>
  </si>
  <si>
    <t xml:space="preserve">ALINA </t>
  </si>
  <si>
    <t>40800745</t>
  </si>
  <si>
    <t>LUPE SILVIA</t>
  </si>
  <si>
    <t>46208951</t>
  </si>
  <si>
    <t>00126009</t>
  </si>
  <si>
    <t>BELMONTE,</t>
  </si>
  <si>
    <t>DANITZA SOLEDAD</t>
  </si>
  <si>
    <t>47203972</t>
  </si>
  <si>
    <t>PUESTO DE SALUD PACAYHUA</t>
  </si>
  <si>
    <t>CLEDY MIRIAM</t>
  </si>
  <si>
    <t>22518611</t>
  </si>
  <si>
    <t>HUGO ALFREDO</t>
  </si>
  <si>
    <t>21263989</t>
  </si>
  <si>
    <t>PUESTO DE SALUD LLACSA</t>
  </si>
  <si>
    <t>LUCICH</t>
  </si>
  <si>
    <t xml:space="preserve">MICHAEL </t>
  </si>
  <si>
    <t>10171308</t>
  </si>
  <si>
    <t>PUESTO DE SALUD COCHAPATA</t>
  </si>
  <si>
    <t>23165756</t>
  </si>
  <si>
    <t>42581258</t>
  </si>
  <si>
    <t>H.R.D.M.I. EL CARMEN</t>
  </si>
  <si>
    <t>04439246</t>
  </si>
  <si>
    <t>41079035</t>
  </si>
  <si>
    <t>CELIA BLANCA</t>
  </si>
  <si>
    <t>20056688</t>
  </si>
  <si>
    <t>URSULA GIOVANA</t>
  </si>
  <si>
    <t>20033803</t>
  </si>
  <si>
    <t>ROSARIO GENOVEVA</t>
  </si>
  <si>
    <t>09842469</t>
  </si>
  <si>
    <t>ALDO DAVID</t>
  </si>
  <si>
    <t>42619327</t>
  </si>
  <si>
    <t xml:space="preserve">FIDEL </t>
  </si>
  <si>
    <t>40655696</t>
  </si>
  <si>
    <t>GRISSON</t>
  </si>
  <si>
    <t>EDGAR ULDARICO</t>
  </si>
  <si>
    <t>10108347</t>
  </si>
  <si>
    <t>LIZ GEOVANNA</t>
  </si>
  <si>
    <t>20063448</t>
  </si>
  <si>
    <t>ECHARRI</t>
  </si>
  <si>
    <t>MAVI KARIM</t>
  </si>
  <si>
    <t>20073083</t>
  </si>
  <si>
    <t>MARIA SOCORRO</t>
  </si>
  <si>
    <t>19879452</t>
  </si>
  <si>
    <t>KETTY GLADYS</t>
  </si>
  <si>
    <t>40648141</t>
  </si>
  <si>
    <t>MARIVEL ROSA</t>
  </si>
  <si>
    <t>19968314</t>
  </si>
  <si>
    <t xml:space="preserve">JAZDY </t>
  </si>
  <si>
    <t>40756682</t>
  </si>
  <si>
    <t>CHRIS MADELEINE</t>
  </si>
  <si>
    <t>42231307</t>
  </si>
  <si>
    <t>SOLEDAD LUCIA</t>
  </si>
  <si>
    <t>40892275</t>
  </si>
  <si>
    <t>EDIT NILBA</t>
  </si>
  <si>
    <t>40840018</t>
  </si>
  <si>
    <t>20082107</t>
  </si>
  <si>
    <t xml:space="preserve">MONICA </t>
  </si>
  <si>
    <t>20067567</t>
  </si>
  <si>
    <t xml:space="preserve">EDISON </t>
  </si>
  <si>
    <t>40238140</t>
  </si>
  <si>
    <t>ANA MIRIAM</t>
  </si>
  <si>
    <t>20077216</t>
  </si>
  <si>
    <t>41717473</t>
  </si>
  <si>
    <t>TERESA LEONOR</t>
  </si>
  <si>
    <t>19826847</t>
  </si>
  <si>
    <t>RED DE SALUD JAUJA</t>
  </si>
  <si>
    <t xml:space="preserve">AGUADO  </t>
  </si>
  <si>
    <t>ABIMAEL JAVIER</t>
  </si>
  <si>
    <t>43343602</t>
  </si>
  <si>
    <t xml:space="preserve">ALFARO </t>
  </si>
  <si>
    <t>40062404</t>
  </si>
  <si>
    <t xml:space="preserve">CARO  </t>
  </si>
  <si>
    <t>20654939</t>
  </si>
  <si>
    <t>04069358</t>
  </si>
  <si>
    <t xml:space="preserve">DAMIAN  </t>
  </si>
  <si>
    <t>HERBERT EMERSON</t>
  </si>
  <si>
    <t>40997525</t>
  </si>
  <si>
    <t xml:space="preserve">ESCOBAR </t>
  </si>
  <si>
    <t>20106663</t>
  </si>
  <si>
    <t xml:space="preserve">FLORES  </t>
  </si>
  <si>
    <t>JUANA LUCIA</t>
  </si>
  <si>
    <t>20663749</t>
  </si>
  <si>
    <t>HOSPITAL DOMINGO OLAVEGOYA JAUJA</t>
  </si>
  <si>
    <t xml:space="preserve">FRANCO </t>
  </si>
  <si>
    <t>JUDITH LEONOR</t>
  </si>
  <si>
    <t>40058021</t>
  </si>
  <si>
    <t>20722999</t>
  </si>
  <si>
    <t>CASABONA</t>
  </si>
  <si>
    <t>WENDY LAYZA</t>
  </si>
  <si>
    <t>42968109</t>
  </si>
  <si>
    <t xml:space="preserve">HUATUCO  </t>
  </si>
  <si>
    <t>SADY DELMA</t>
  </si>
  <si>
    <t>42794759</t>
  </si>
  <si>
    <t xml:space="preserve">HUAYLINOS </t>
  </si>
  <si>
    <t>DINA ROXANA</t>
  </si>
  <si>
    <t>42010980</t>
  </si>
  <si>
    <t>20694222</t>
  </si>
  <si>
    <t xml:space="preserve">JULCARIMA  </t>
  </si>
  <si>
    <t>10222708</t>
  </si>
  <si>
    <t xml:space="preserve">LAVADO </t>
  </si>
  <si>
    <t>KETTY MABEL</t>
  </si>
  <si>
    <t>20726409</t>
  </si>
  <si>
    <t xml:space="preserve">MACHADO </t>
  </si>
  <si>
    <t>JUANA LUZMILA</t>
  </si>
  <si>
    <t>20424246</t>
  </si>
  <si>
    <t xml:space="preserve">MEZA  </t>
  </si>
  <si>
    <t>SARELA KARINA</t>
  </si>
  <si>
    <t>40197498</t>
  </si>
  <si>
    <t>SALI VANESA</t>
  </si>
  <si>
    <t>43932510</t>
  </si>
  <si>
    <t xml:space="preserve">MONTERO </t>
  </si>
  <si>
    <t>PAOLA MERCEDES</t>
  </si>
  <si>
    <t>40600867</t>
  </si>
  <si>
    <t>KARINA LUZ</t>
  </si>
  <si>
    <t>40759930</t>
  </si>
  <si>
    <t xml:space="preserve">ORIHUELA </t>
  </si>
  <si>
    <t>OLGA ALCIRA</t>
  </si>
  <si>
    <t>20020034</t>
  </si>
  <si>
    <t xml:space="preserve"> BEATRIZ</t>
  </si>
  <si>
    <t>40266368</t>
  </si>
  <si>
    <t xml:space="preserve">ORTEGA  </t>
  </si>
  <si>
    <t>20659367</t>
  </si>
  <si>
    <t>PAUL ALBERTO</t>
  </si>
  <si>
    <t>21286108</t>
  </si>
  <si>
    <t xml:space="preserve">PANDO </t>
  </si>
  <si>
    <t>SHIRLEY EVELIN</t>
  </si>
  <si>
    <t>40364878</t>
  </si>
  <si>
    <t xml:space="preserve">PICHU </t>
  </si>
  <si>
    <t>CRISTINA ADRIANA</t>
  </si>
  <si>
    <t>40468746</t>
  </si>
  <si>
    <t xml:space="preserve">POVEZ </t>
  </si>
  <si>
    <t xml:space="preserve">MUCHA DE MENDOZA </t>
  </si>
  <si>
    <t>19990243</t>
  </si>
  <si>
    <t xml:space="preserve">QUISPE  </t>
  </si>
  <si>
    <t>JULIO ALEX</t>
  </si>
  <si>
    <t>20725229</t>
  </si>
  <si>
    <t xml:space="preserve">RODRIGUEZ  </t>
  </si>
  <si>
    <t>ZENAIDA FLOR</t>
  </si>
  <si>
    <t>20710438</t>
  </si>
  <si>
    <t>40167174</t>
  </si>
  <si>
    <t>ROLANDA CELSA</t>
  </si>
  <si>
    <t>20714217</t>
  </si>
  <si>
    <t xml:space="preserve">SANTANA </t>
  </si>
  <si>
    <t>FELIPE MAXIMO</t>
  </si>
  <si>
    <t>40106471</t>
  </si>
  <si>
    <t xml:space="preserve">SOLANO  </t>
  </si>
  <si>
    <t>GISSELA VIOLETA</t>
  </si>
  <si>
    <t>20051025</t>
  </si>
  <si>
    <t xml:space="preserve">SUAREZ  </t>
  </si>
  <si>
    <t>NICOLAS SECUNDINO</t>
  </si>
  <si>
    <t>80032723</t>
  </si>
  <si>
    <t>10620550</t>
  </si>
  <si>
    <t xml:space="preserve">VALENZUELA  </t>
  </si>
  <si>
    <t>19256266</t>
  </si>
  <si>
    <t>RED DE  SALUD TARMA</t>
  </si>
  <si>
    <t>40486422</t>
  </si>
  <si>
    <t>RED DE SALUD PALCA</t>
  </si>
  <si>
    <t xml:space="preserve">YESY </t>
  </si>
  <si>
    <t>40514141</t>
  </si>
  <si>
    <t>42948474</t>
  </si>
  <si>
    <t>RED DE SALUD ACOBAMBA</t>
  </si>
  <si>
    <t>LAZARO DE URCUCULLAY</t>
  </si>
  <si>
    <t>10136657</t>
  </si>
  <si>
    <t>RED DE SALUD HUASAHUASI</t>
  </si>
  <si>
    <t>PEDRO RAUL</t>
  </si>
  <si>
    <t>41050209</t>
  </si>
  <si>
    <t>21138678</t>
  </si>
  <si>
    <t xml:space="preserve">LAURENCIA </t>
  </si>
  <si>
    <t>22417619</t>
  </si>
  <si>
    <t>21118025</t>
  </si>
  <si>
    <t>EDWIN DIOGENES</t>
  </si>
  <si>
    <t>21124960</t>
  </si>
  <si>
    <t>RAQUEL LIZ</t>
  </si>
  <si>
    <t>41375746</t>
  </si>
  <si>
    <t>SARA JANNET</t>
  </si>
  <si>
    <t>21125543</t>
  </si>
  <si>
    <t>HUAPAYA,</t>
  </si>
  <si>
    <t>MARLENY HILDA</t>
  </si>
  <si>
    <t>21132501</t>
  </si>
  <si>
    <t>IVETTE MARIBEL</t>
  </si>
  <si>
    <t>41579508</t>
  </si>
  <si>
    <t>HOSPITAL FELIX MAYORCA SOTO-TARMA</t>
  </si>
  <si>
    <t>JANNINA FATIMA</t>
  </si>
  <si>
    <t>40522144</t>
  </si>
  <si>
    <t>21124448</t>
  </si>
  <si>
    <t>IRINA ELENA</t>
  </si>
  <si>
    <t>41176004</t>
  </si>
  <si>
    <t>40824213</t>
  </si>
  <si>
    <t xml:space="preserve">JOVITA </t>
  </si>
  <si>
    <t>40478132</t>
  </si>
  <si>
    <t>ROSALYN GEOVANA</t>
  </si>
  <si>
    <t>21125598</t>
  </si>
  <si>
    <t>21135207</t>
  </si>
  <si>
    <t>H.A. PICHANAKI</t>
  </si>
  <si>
    <t>42341968</t>
  </si>
  <si>
    <t>P.S. SAN ANTONIO DE ALTO PICHANAKI</t>
  </si>
  <si>
    <t xml:space="preserve">ANAYA </t>
  </si>
  <si>
    <t>19804038</t>
  </si>
  <si>
    <t xml:space="preserve">ARCOS </t>
  </si>
  <si>
    <t>DANIXZA</t>
  </si>
  <si>
    <t>20089876</t>
  </si>
  <si>
    <t>H.A. LA MERCED</t>
  </si>
  <si>
    <t>EDITH GABY</t>
  </si>
  <si>
    <t>40763579</t>
  </si>
  <si>
    <t>MIKE JESUS</t>
  </si>
  <si>
    <t>40746944</t>
  </si>
  <si>
    <t>P.S. CENTRO SAN JUAN AUTIKI</t>
  </si>
  <si>
    <t xml:space="preserve">BUJAICO </t>
  </si>
  <si>
    <t>DELIDA NILDA</t>
  </si>
  <si>
    <t>23693055</t>
  </si>
  <si>
    <t>C.S. SAN RAMON</t>
  </si>
  <si>
    <t>ZONIA MARITZA</t>
  </si>
  <si>
    <t>20074639</t>
  </si>
  <si>
    <t xml:space="preserve">CARHUANCHO </t>
  </si>
  <si>
    <t xml:space="preserve">HIDALGO </t>
  </si>
  <si>
    <t>JUAN DIEGO</t>
  </si>
  <si>
    <t>80402088</t>
  </si>
  <si>
    <t>C.S. KIVINAKI</t>
  </si>
  <si>
    <t>EDITH LUZ</t>
  </si>
  <si>
    <t>40832901</t>
  </si>
  <si>
    <t xml:space="preserve">CERRON </t>
  </si>
  <si>
    <t>40020297</t>
  </si>
  <si>
    <t>P.S. CIUDAD SATELITE</t>
  </si>
  <si>
    <t xml:space="preserve">CHUQUILLANQUI </t>
  </si>
  <si>
    <t>LILIANA ADELA</t>
  </si>
  <si>
    <t>21000807</t>
  </si>
  <si>
    <t>PRETIL</t>
  </si>
  <si>
    <t>IVONI GLADYS</t>
  </si>
  <si>
    <t>20080087</t>
  </si>
  <si>
    <t>C.S. PERENE</t>
  </si>
  <si>
    <t>20072908</t>
  </si>
  <si>
    <t>08140556</t>
  </si>
  <si>
    <t xml:space="preserve">DIONICIO </t>
  </si>
  <si>
    <t>JUANA RUTH</t>
  </si>
  <si>
    <t>22518107</t>
  </si>
  <si>
    <t>LYNDA KELLY</t>
  </si>
  <si>
    <t>40435739</t>
  </si>
  <si>
    <t xml:space="preserve">FABIAN </t>
  </si>
  <si>
    <t>42048827</t>
  </si>
  <si>
    <t>GLENDA MARIBEL</t>
  </si>
  <si>
    <t>04068827</t>
  </si>
  <si>
    <t xml:space="preserve">GRIJALVA </t>
  </si>
  <si>
    <t>SARA MARLENI</t>
  </si>
  <si>
    <t>40575140</t>
  </si>
  <si>
    <t>C.S.SAN RAMON</t>
  </si>
  <si>
    <t xml:space="preserve">MAURICIO </t>
  </si>
  <si>
    <t xml:space="preserve">SANDRA </t>
  </si>
  <si>
    <t>20105170</t>
  </si>
  <si>
    <t xml:space="preserve">HERVACIO </t>
  </si>
  <si>
    <t>41594832</t>
  </si>
  <si>
    <t>20725088</t>
  </si>
  <si>
    <t>REYNALDO MIGUEL</t>
  </si>
  <si>
    <t>04069472</t>
  </si>
  <si>
    <t>WIDE LINDO</t>
  </si>
  <si>
    <t>40209559</t>
  </si>
  <si>
    <t>P.S. ALTO PUMPURIANI</t>
  </si>
  <si>
    <t>LUCHINI</t>
  </si>
  <si>
    <t>21125560</t>
  </si>
  <si>
    <t>P.S. CENTRO CUYANI</t>
  </si>
  <si>
    <t>ROSA MIRIAM</t>
  </si>
  <si>
    <t>42094330</t>
  </si>
  <si>
    <t>ISABEL MARGARITA</t>
  </si>
  <si>
    <t>40636911</t>
  </si>
  <si>
    <t xml:space="preserve">MARQUEZ </t>
  </si>
  <si>
    <t>40034540</t>
  </si>
  <si>
    <t xml:space="preserve">NORA CARMEN </t>
  </si>
  <si>
    <t>23569638</t>
  </si>
  <si>
    <t>P.S. PUEBLO PARDO</t>
  </si>
  <si>
    <t>19867691</t>
  </si>
  <si>
    <t>RED DE SALUD CHANCHAMAYO - AISPED</t>
  </si>
  <si>
    <t xml:space="preserve">MOLINA </t>
  </si>
  <si>
    <t>42036769</t>
  </si>
  <si>
    <t xml:space="preserve">NAKANISHI </t>
  </si>
  <si>
    <t>DORA INES</t>
  </si>
  <si>
    <t>20562263</t>
  </si>
  <si>
    <t xml:space="preserve">OCHOA </t>
  </si>
  <si>
    <t>FLOR LUZ</t>
  </si>
  <si>
    <t>09927306</t>
  </si>
  <si>
    <t>MIRIAM MADALY</t>
  </si>
  <si>
    <t>21125544</t>
  </si>
  <si>
    <t>C.S. SAN LUIS DE SHUARO</t>
  </si>
  <si>
    <t>20579206</t>
  </si>
  <si>
    <t>C.S KIVINAKI</t>
  </si>
  <si>
    <t>41724355</t>
  </si>
  <si>
    <t>P.S. JOSE GALVEZ</t>
  </si>
  <si>
    <t>40281150</t>
  </si>
  <si>
    <t xml:space="preserve">PAYANO </t>
  </si>
  <si>
    <t>FREDDY RICHARD</t>
  </si>
  <si>
    <t>21286126</t>
  </si>
  <si>
    <t>21298976</t>
  </si>
  <si>
    <t xml:space="preserve">PORTA </t>
  </si>
  <si>
    <t>KETTY MARGOT</t>
  </si>
  <si>
    <t>41398690</t>
  </si>
  <si>
    <t>CAJJAK</t>
  </si>
  <si>
    <t>20047797</t>
  </si>
  <si>
    <t>P.S. ALTO YURINAKI</t>
  </si>
  <si>
    <t xml:space="preserve"> ANA</t>
  </si>
  <si>
    <t>28296019</t>
  </si>
  <si>
    <t>P.S. SAN JUAN AUTIKI</t>
  </si>
  <si>
    <t>JOHAN ALBERTO</t>
  </si>
  <si>
    <t>40948312</t>
  </si>
  <si>
    <t>ODELI EUSEBIA</t>
  </si>
  <si>
    <t>40881305</t>
  </si>
  <si>
    <t>JESUS PRISCILIANO</t>
  </si>
  <si>
    <t>20654776</t>
  </si>
  <si>
    <t xml:space="preserve">ROMAN </t>
  </si>
  <si>
    <t>20594253</t>
  </si>
  <si>
    <t>MARIA DEL MAR</t>
  </si>
  <si>
    <t>23004692</t>
  </si>
  <si>
    <t>MARILU ROSARIO</t>
  </si>
  <si>
    <t>40274795</t>
  </si>
  <si>
    <t xml:space="preserve">SIMEON </t>
  </si>
  <si>
    <t>FABIOLA RAQUEL</t>
  </si>
  <si>
    <t>40442764</t>
  </si>
  <si>
    <t xml:space="preserve">SOTELO </t>
  </si>
  <si>
    <t>MARITZA NOEMI</t>
  </si>
  <si>
    <t>41148720</t>
  </si>
  <si>
    <t xml:space="preserve">TABRA </t>
  </si>
  <si>
    <t>MARTHA OLGA</t>
  </si>
  <si>
    <t>21000367</t>
  </si>
  <si>
    <t>YMBERTIS</t>
  </si>
  <si>
    <t>MELINA YECENIA</t>
  </si>
  <si>
    <t>04087053</t>
  </si>
  <si>
    <t xml:space="preserve">VALDEZ </t>
  </si>
  <si>
    <t>BLANCA YENY</t>
  </si>
  <si>
    <t>22666187</t>
  </si>
  <si>
    <t xml:space="preserve">VALVERDE </t>
  </si>
  <si>
    <t xml:space="preserve"> GALLARDO</t>
  </si>
  <si>
    <t>28309223</t>
  </si>
  <si>
    <t xml:space="preserve">VILA </t>
  </si>
  <si>
    <t>PAMELA MARIBEL</t>
  </si>
  <si>
    <t>20740237</t>
  </si>
  <si>
    <t>P.S. CAMONASHARI</t>
  </si>
  <si>
    <t xml:space="preserve">VIVANCO </t>
  </si>
  <si>
    <t>23569843</t>
  </si>
  <si>
    <t>YIP</t>
  </si>
  <si>
    <t>YOKO CHRISTIAN</t>
  </si>
  <si>
    <t>40147397</t>
  </si>
  <si>
    <t>ANGO</t>
  </si>
  <si>
    <t>ALGUILAR</t>
  </si>
  <si>
    <t>ROSINA</t>
  </si>
  <si>
    <t>20903971</t>
  </si>
  <si>
    <t>SARA AMANDA</t>
  </si>
  <si>
    <t>40147051</t>
  </si>
  <si>
    <t>YOLANDA YOVANA</t>
  </si>
  <si>
    <t>41323401</t>
  </si>
  <si>
    <t>EDITH VANESA</t>
  </si>
  <si>
    <t>40900980</t>
  </si>
  <si>
    <t>42890418</t>
  </si>
  <si>
    <t>CUYOTUPA</t>
  </si>
  <si>
    <t>DANITZA ANAIS</t>
  </si>
  <si>
    <t>43780407</t>
  </si>
  <si>
    <t>40623084</t>
  </si>
  <si>
    <t>SILVIA HEREDIA</t>
  </si>
  <si>
    <t>41020680</t>
  </si>
  <si>
    <t>40819971</t>
  </si>
  <si>
    <t>20122664</t>
  </si>
  <si>
    <t>42612546</t>
  </si>
  <si>
    <t>41084407</t>
  </si>
  <si>
    <t>LIZ SANDY</t>
  </si>
  <si>
    <t>42620839</t>
  </si>
  <si>
    <t>VALIA IVANA</t>
  </si>
  <si>
    <t>09947336</t>
  </si>
  <si>
    <t>C.S. CONCEPCION</t>
  </si>
  <si>
    <t>LIZ DORIS</t>
  </si>
  <si>
    <t>42569258</t>
  </si>
  <si>
    <t xml:space="preserve">FERNANDO </t>
  </si>
  <si>
    <t>20091744</t>
  </si>
  <si>
    <t>LIZ GLADYS</t>
  </si>
  <si>
    <t>21133542</t>
  </si>
  <si>
    <t>MILAGROS GUISELA</t>
  </si>
  <si>
    <t>20028548</t>
  </si>
  <si>
    <t>LUISA CAROLINA</t>
  </si>
  <si>
    <t>40192795</t>
  </si>
  <si>
    <t xml:space="preserve">GRETA </t>
  </si>
  <si>
    <t>19902072</t>
  </si>
  <si>
    <t>CLAUDIA ZAMANTA</t>
  </si>
  <si>
    <t>40521237</t>
  </si>
  <si>
    <t>P.S. PUMABAMBA</t>
  </si>
  <si>
    <t>CRISTINA LAURA</t>
  </si>
  <si>
    <t>20115885</t>
  </si>
  <si>
    <t>GIOVANA CARMELA</t>
  </si>
  <si>
    <t>20056131</t>
  </si>
  <si>
    <t>C.S. STO. DOMINGO DE ACOBAMBA</t>
  </si>
  <si>
    <t>MERCEDES DOMITILA</t>
  </si>
  <si>
    <t>20078987</t>
  </si>
  <si>
    <t>41805639</t>
  </si>
  <si>
    <t>C.S. HUANCAN</t>
  </si>
  <si>
    <t xml:space="preserve">ADLER </t>
  </si>
  <si>
    <t>20074341</t>
  </si>
  <si>
    <t>P.S. HEROINA TOLEDO</t>
  </si>
  <si>
    <t>KARIN GIOVANA</t>
  </si>
  <si>
    <t>20122033</t>
  </si>
  <si>
    <t>P.S. HUAYCHULA</t>
  </si>
  <si>
    <t>VALUNCIANO ANTENOR</t>
  </si>
  <si>
    <t>20414685</t>
  </si>
  <si>
    <t>ROBERTO LIBIO</t>
  </si>
  <si>
    <t>41408317</t>
  </si>
  <si>
    <t>ROSARIO MAVIS</t>
  </si>
  <si>
    <t>20030157</t>
  </si>
  <si>
    <t>20061174</t>
  </si>
  <si>
    <t>19966624</t>
  </si>
  <si>
    <t>P.S. BATANYACU</t>
  </si>
  <si>
    <t xml:space="preserve">ROCIO </t>
  </si>
  <si>
    <t>40115504</t>
  </si>
  <si>
    <t>FLOR DE MARIA IRENE</t>
  </si>
  <si>
    <t>19957920</t>
  </si>
  <si>
    <t>P.S. JUAN PARRA DEL RIEGO</t>
  </si>
  <si>
    <t>20062968</t>
  </si>
  <si>
    <t>C.S. ANDAMARCA</t>
  </si>
  <si>
    <t>20108208</t>
  </si>
  <si>
    <t>KATY FLOR</t>
  </si>
  <si>
    <t>20071207</t>
  </si>
  <si>
    <t>C.S. LIBERTAD</t>
  </si>
  <si>
    <t xml:space="preserve">CARMENCITA </t>
  </si>
  <si>
    <t>20122661</t>
  </si>
  <si>
    <t>VIRGINIA ROSALBA</t>
  </si>
  <si>
    <t>20114612</t>
  </si>
  <si>
    <t>HURTADO DE MUCHA</t>
  </si>
  <si>
    <t>ROCIO BETSY</t>
  </si>
  <si>
    <t>41268711</t>
  </si>
  <si>
    <t>P.S. SAN BALVIN</t>
  </si>
  <si>
    <t>INES SOLEDAD</t>
  </si>
  <si>
    <t>40032439</t>
  </si>
  <si>
    <t>P.S. SAN AGUSTIN DE CAJAS</t>
  </si>
  <si>
    <t>POMALAYA</t>
  </si>
  <si>
    <t>MARTHA TEOFILA</t>
  </si>
  <si>
    <t>07636965</t>
  </si>
  <si>
    <t>MONTEVERDE</t>
  </si>
  <si>
    <t>20123457</t>
  </si>
  <si>
    <t>LILIANA MARGOT</t>
  </si>
  <si>
    <t>20106794</t>
  </si>
  <si>
    <t>P.S. HUARISCA</t>
  </si>
  <si>
    <t>19875990</t>
  </si>
  <si>
    <t>CAMBORDA</t>
  </si>
  <si>
    <t>FRANCISCO ESTEBAN</t>
  </si>
  <si>
    <t>20095570</t>
  </si>
  <si>
    <t>P.S. COCHAS GRANDE</t>
  </si>
  <si>
    <t>MARLENI RUFINA</t>
  </si>
  <si>
    <t>20427144</t>
  </si>
  <si>
    <t>GUSTAVO MOISES</t>
  </si>
  <si>
    <t>20025420</t>
  </si>
  <si>
    <t>20999490</t>
  </si>
  <si>
    <t>YENY ISABEL</t>
  </si>
  <si>
    <t>41902835</t>
  </si>
  <si>
    <t>21133514</t>
  </si>
  <si>
    <t>YACHACHI</t>
  </si>
  <si>
    <t>JESUS JUAN</t>
  </si>
  <si>
    <t>20009942</t>
  </si>
  <si>
    <t>P.S. TALHUIS</t>
  </si>
  <si>
    <t>MIRIAM TERESA</t>
  </si>
  <si>
    <t>20061976</t>
  </si>
  <si>
    <t>CAROL EVELYN</t>
  </si>
  <si>
    <t>40404848</t>
  </si>
  <si>
    <t>P.S. SANTA ROSA DE ASTILLERIA</t>
  </si>
  <si>
    <t>20052424</t>
  </si>
  <si>
    <t>IREN</t>
  </si>
  <si>
    <t>TANIA ADANUE</t>
  </si>
  <si>
    <t>40211799</t>
  </si>
  <si>
    <t>ELENA NATIVIDAD</t>
  </si>
  <si>
    <t>18074916</t>
  </si>
  <si>
    <t>LIN YONEL</t>
  </si>
  <si>
    <t>18210451</t>
  </si>
  <si>
    <t>40352399</t>
  </si>
  <si>
    <t>JUANA EUDOSIA</t>
  </si>
  <si>
    <t>06094288</t>
  </si>
  <si>
    <t>17621135</t>
  </si>
  <si>
    <t>C.S. JOSE QUIÑONES</t>
  </si>
  <si>
    <t>ALVITEZ</t>
  </si>
  <si>
    <t>CLARIZA SOLEDAD</t>
  </si>
  <si>
    <t>16567308</t>
  </si>
  <si>
    <t>C.S. LA VICTORIA I</t>
  </si>
  <si>
    <t>BABILON</t>
  </si>
  <si>
    <t>PEGGY JACQUELINE</t>
  </si>
  <si>
    <t>16791176</t>
  </si>
  <si>
    <t>SANANDRES</t>
  </si>
  <si>
    <t>MONICA DEL SOCORRO</t>
  </si>
  <si>
    <t>16802090</t>
  </si>
  <si>
    <t>C.S. LA VICTORIA II</t>
  </si>
  <si>
    <t>CARLA CATHERINE</t>
  </si>
  <si>
    <t>40719472</t>
  </si>
  <si>
    <t>P.S. EL PUENTE</t>
  </si>
  <si>
    <t>MARIELA LILIANA</t>
  </si>
  <si>
    <t>17606248</t>
  </si>
  <si>
    <t>C.S. HUACAPAMPA</t>
  </si>
  <si>
    <t>SEGUNDO EUSTAQUIO</t>
  </si>
  <si>
    <t>40353615</t>
  </si>
  <si>
    <t>P.S. SAN ANTONIO DE POMALCA</t>
  </si>
  <si>
    <t>ZULMI CARIDAD</t>
  </si>
  <si>
    <t>16732499</t>
  </si>
  <si>
    <t>17639336</t>
  </si>
  <si>
    <t>CLARA JUANA</t>
  </si>
  <si>
    <t>41837286</t>
  </si>
  <si>
    <t>CAMPOLO</t>
  </si>
  <si>
    <t>MARIA MAXIMINA</t>
  </si>
  <si>
    <t>16658375</t>
  </si>
  <si>
    <t>P.S. PENACHI</t>
  </si>
  <si>
    <t>ELMER ALEXANDER</t>
  </si>
  <si>
    <t>16664417</t>
  </si>
  <si>
    <t>KETTY MAYTTA</t>
  </si>
  <si>
    <t>02834387</t>
  </si>
  <si>
    <t>P'.S. PANDACHI</t>
  </si>
  <si>
    <t>ZULLY DEL PILAR</t>
  </si>
  <si>
    <t>43475140</t>
  </si>
  <si>
    <t>P.S. HIEBA BUENA</t>
  </si>
  <si>
    <t>41510274</t>
  </si>
  <si>
    <t>16712247</t>
  </si>
  <si>
    <t>JUDITH MARIELLA</t>
  </si>
  <si>
    <t>17609140</t>
  </si>
  <si>
    <t>17451218</t>
  </si>
  <si>
    <t>17555987</t>
  </si>
  <si>
    <t>P.S. TOTORAS</t>
  </si>
  <si>
    <t>EDUARDO JESUS</t>
  </si>
  <si>
    <t>17639159</t>
  </si>
  <si>
    <t>GERESA SISMED-SEDE</t>
  </si>
  <si>
    <t>MARIO CESAR</t>
  </si>
  <si>
    <t>17916332</t>
  </si>
  <si>
    <t>SABA</t>
  </si>
  <si>
    <t xml:space="preserve">PAOLA </t>
  </si>
  <si>
    <t>16494935</t>
  </si>
  <si>
    <t xml:space="preserve">DEISY </t>
  </si>
  <si>
    <t>41091579</t>
  </si>
  <si>
    <t xml:space="preserve">YOHYS </t>
  </si>
  <si>
    <t>16748565</t>
  </si>
  <si>
    <t>P.S. LA SUCCHA</t>
  </si>
  <si>
    <t>MIRIAM ESTER</t>
  </si>
  <si>
    <t>40143734</t>
  </si>
  <si>
    <t>P.S. HUACA RIVERA - PACORA</t>
  </si>
  <si>
    <t>40221222</t>
  </si>
  <si>
    <t xml:space="preserve">ZULY </t>
  </si>
  <si>
    <t>40331619</t>
  </si>
  <si>
    <t>16748277</t>
  </si>
  <si>
    <t>CHUQUE</t>
  </si>
  <si>
    <t xml:space="preserve"> ESTHER</t>
  </si>
  <si>
    <t>16792436</t>
  </si>
  <si>
    <t>P.S. CHANCHACHALA</t>
  </si>
  <si>
    <t>42876570</t>
  </si>
  <si>
    <t>P.S. HUACAPAMPA</t>
  </si>
  <si>
    <t>CUNIA DE MONTEZA</t>
  </si>
  <si>
    <t>EDITH MARILE</t>
  </si>
  <si>
    <t>16730385</t>
  </si>
  <si>
    <t>P.S. LAS DELICIAS</t>
  </si>
  <si>
    <t xml:space="preserve">ELIZA </t>
  </si>
  <si>
    <t>16594742</t>
  </si>
  <si>
    <t>16750958</t>
  </si>
  <si>
    <t>HOSP. REF. FERREÑAFE</t>
  </si>
  <si>
    <t>MELQUIADES NICOLAS</t>
  </si>
  <si>
    <t>17424035</t>
  </si>
  <si>
    <t>JESSICA EVELIN</t>
  </si>
  <si>
    <t>41163610</t>
  </si>
  <si>
    <t>GIULIANA AURORA</t>
  </si>
  <si>
    <t>40502386</t>
  </si>
  <si>
    <t>C.S. KAÑARIS</t>
  </si>
  <si>
    <t>KATIUSKA DE LOURDES</t>
  </si>
  <si>
    <t>40755917</t>
  </si>
  <si>
    <t xml:space="preserve">JAVIER </t>
  </si>
  <si>
    <t>40562486</t>
  </si>
  <si>
    <t>SHIRLY DEL MILAGRO</t>
  </si>
  <si>
    <t>16777565</t>
  </si>
  <si>
    <t xml:space="preserve">ADITA </t>
  </si>
  <si>
    <t>16678570</t>
  </si>
  <si>
    <t>LUCIA DEL PILAR</t>
  </si>
  <si>
    <t>41338100</t>
  </si>
  <si>
    <t>SOCORRO DEL MILAGRO</t>
  </si>
  <si>
    <t>17432783</t>
  </si>
  <si>
    <t xml:space="preserve">TEOFILO </t>
  </si>
  <si>
    <t>40342240</t>
  </si>
  <si>
    <t>P.S. HUAYABAMBA</t>
  </si>
  <si>
    <t xml:space="preserve">TEODOLINDA </t>
  </si>
  <si>
    <t>40490005</t>
  </si>
  <si>
    <t>C.S. PUERTO ETEN</t>
  </si>
  <si>
    <t>JULIA MELCHORA</t>
  </si>
  <si>
    <t>16709931</t>
  </si>
  <si>
    <t>C.S. JOSE L·ORTIZ</t>
  </si>
  <si>
    <t xml:space="preserve">INDIRA </t>
  </si>
  <si>
    <t>40466698</t>
  </si>
  <si>
    <t>HAYDEE MELINA</t>
  </si>
  <si>
    <t>16430387</t>
  </si>
  <si>
    <t>P.S. CRUZ DE PAREDONES</t>
  </si>
  <si>
    <t>16687511</t>
  </si>
  <si>
    <t xml:space="preserve">SUSANA </t>
  </si>
  <si>
    <t>80529671</t>
  </si>
  <si>
    <t xml:space="preserve">LUCRECIA </t>
  </si>
  <si>
    <t>17608105</t>
  </si>
  <si>
    <t>ARACELLY DEL ROCIO</t>
  </si>
  <si>
    <t>06291287</t>
  </si>
  <si>
    <t>40983452</t>
  </si>
  <si>
    <t>NELLYMARTH ZOILA</t>
  </si>
  <si>
    <t>16563289</t>
  </si>
  <si>
    <t>16631861</t>
  </si>
  <si>
    <t>16700771</t>
  </si>
  <si>
    <t>41138309</t>
  </si>
  <si>
    <t>P.S. LANCHIPAMPA</t>
  </si>
  <si>
    <t xml:space="preserve">MAVILA </t>
  </si>
  <si>
    <t>42087029</t>
  </si>
  <si>
    <t>PEREZ DE ALCANTARA</t>
  </si>
  <si>
    <t xml:space="preserve">JESUSA </t>
  </si>
  <si>
    <t>17625607</t>
  </si>
  <si>
    <t>GLORIA DOMINGA</t>
  </si>
  <si>
    <t>40493199</t>
  </si>
  <si>
    <t>C.S. SR.DE LA JUSTICIA</t>
  </si>
  <si>
    <t>MINGUILLO</t>
  </si>
  <si>
    <t>GLORIA CRUZ</t>
  </si>
  <si>
    <t>17432797</t>
  </si>
  <si>
    <t xml:space="preserve">C.S. OLMOS </t>
  </si>
  <si>
    <t>BENITES DE PURIHUAMAN</t>
  </si>
  <si>
    <t>CINTHIA YULIANA</t>
  </si>
  <si>
    <t>41606650</t>
  </si>
  <si>
    <t>RICHARD LEOVIGILDO</t>
  </si>
  <si>
    <t>16750409</t>
  </si>
  <si>
    <t>ROGGER ENRIQUE</t>
  </si>
  <si>
    <t>03701838</t>
  </si>
  <si>
    <t>P.S. FLORES DE LA PRADERA</t>
  </si>
  <si>
    <t>CELMA ELEANA YENMINA</t>
  </si>
  <si>
    <t>20114554</t>
  </si>
  <si>
    <t>NAKANO</t>
  </si>
  <si>
    <t>ANTONIO DIOSCORIDE</t>
  </si>
  <si>
    <t>07300755</t>
  </si>
  <si>
    <t>16807910</t>
  </si>
  <si>
    <t>P.S. LAGUNA HUANAMA</t>
  </si>
  <si>
    <t xml:space="preserve">NAZARIO </t>
  </si>
  <si>
    <t>41973398</t>
  </si>
  <si>
    <t>P.S. FANUPE BARRIO NUEVO</t>
  </si>
  <si>
    <t>VICKY MERLY</t>
  </si>
  <si>
    <t>17540630</t>
  </si>
  <si>
    <t>LUCY ELENA</t>
  </si>
  <si>
    <t>17543558</t>
  </si>
  <si>
    <t>JANETT DEL PILAR</t>
  </si>
  <si>
    <t>40544249</t>
  </si>
  <si>
    <t>BETTY ESTHER</t>
  </si>
  <si>
    <t>16666792</t>
  </si>
  <si>
    <t>17452889</t>
  </si>
  <si>
    <t>16728647</t>
  </si>
  <si>
    <t>P.S. SIALUPE DE HUAMANTAGA</t>
  </si>
  <si>
    <t>06023769</t>
  </si>
  <si>
    <t>16700938</t>
  </si>
  <si>
    <t>17433129</t>
  </si>
  <si>
    <t xml:space="preserve">ALICIA </t>
  </si>
  <si>
    <t>16680167</t>
  </si>
  <si>
    <t>DAYSI IVONNY</t>
  </si>
  <si>
    <t>10465882</t>
  </si>
  <si>
    <t>41601831</t>
  </si>
  <si>
    <t xml:space="preserve">LEIDY </t>
  </si>
  <si>
    <t>40837169</t>
  </si>
  <si>
    <t xml:space="preserve">LIZET </t>
  </si>
  <si>
    <t>42662844</t>
  </si>
  <si>
    <t>P.S. LAS COLMENAS</t>
  </si>
  <si>
    <t>ROXANA MAYDER</t>
  </si>
  <si>
    <t>16799709</t>
  </si>
  <si>
    <t>16620559</t>
  </si>
  <si>
    <t>17918598</t>
  </si>
  <si>
    <t>REUPO</t>
  </si>
  <si>
    <t>MANUEL NERCIZO</t>
  </si>
  <si>
    <t>07537075</t>
  </si>
  <si>
    <t>P.S. MAGMAPAMPA</t>
  </si>
  <si>
    <t>17437369</t>
  </si>
  <si>
    <t>40228175</t>
  </si>
  <si>
    <t>18189444</t>
  </si>
  <si>
    <t>DAVID ALLAN</t>
  </si>
  <si>
    <t>41585339</t>
  </si>
  <si>
    <t>16725765</t>
  </si>
  <si>
    <t>P.S. LA TRANCA</t>
  </si>
  <si>
    <t>41517118</t>
  </si>
  <si>
    <t>CRUZ MERLY</t>
  </si>
  <si>
    <t>16804214</t>
  </si>
  <si>
    <t>40394689</t>
  </si>
  <si>
    <t>VICENTE DE PAUL</t>
  </si>
  <si>
    <t>41981888</t>
  </si>
  <si>
    <t>ELODIA DEL PILAR</t>
  </si>
  <si>
    <t>00244327</t>
  </si>
  <si>
    <t>CARMELA VERSABETH</t>
  </si>
  <si>
    <t>16686147</t>
  </si>
  <si>
    <t>LARRAIN</t>
  </si>
  <si>
    <t>VERONICA DEL ROCIO</t>
  </si>
  <si>
    <t>16748214</t>
  </si>
  <si>
    <t>17633926</t>
  </si>
  <si>
    <t>MARGARITA ARACELI</t>
  </si>
  <si>
    <t>16701092</t>
  </si>
  <si>
    <t>16518408</t>
  </si>
  <si>
    <t>PAULA BERTHA</t>
  </si>
  <si>
    <t>40164667</t>
  </si>
  <si>
    <t>16645412</t>
  </si>
  <si>
    <t>FLOR EDITH</t>
  </si>
  <si>
    <t>16783470</t>
  </si>
  <si>
    <t>DORIS HAYDEE</t>
  </si>
  <si>
    <t>16442100</t>
  </si>
  <si>
    <t>41265428</t>
  </si>
  <si>
    <t>17612712</t>
  </si>
  <si>
    <t>ROMY SUJHEY</t>
  </si>
  <si>
    <t>40191446</t>
  </si>
  <si>
    <t>LUZ CONSUELO</t>
  </si>
  <si>
    <t>16522555</t>
  </si>
  <si>
    <t>P.S. HUMEDADES</t>
  </si>
  <si>
    <t>SUYON DE CHEVEZ</t>
  </si>
  <si>
    <t>SANDRA YSABEL</t>
  </si>
  <si>
    <t>17630960</t>
  </si>
  <si>
    <t xml:space="preserve">HOSPITAL REGIONAL DOCENTE LAS MERCEDES </t>
  </si>
  <si>
    <t>SILVIA DEL SOCORRO</t>
  </si>
  <si>
    <t>40969358</t>
  </si>
  <si>
    <t>MELISSA DEL CARMEN</t>
  </si>
  <si>
    <t>02879806</t>
  </si>
  <si>
    <t>16718505</t>
  </si>
  <si>
    <t>CLAUDIA JANNET</t>
  </si>
  <si>
    <t>16776672</t>
  </si>
  <si>
    <t>AYACILA</t>
  </si>
  <si>
    <t>41073762</t>
  </si>
  <si>
    <t>LIZ FALON</t>
  </si>
  <si>
    <t>43422240</t>
  </si>
  <si>
    <t>MAGALY MIRIAM</t>
  </si>
  <si>
    <t>16803682</t>
  </si>
  <si>
    <t>16773005</t>
  </si>
  <si>
    <t>RIVERA AURORA DEL MILAGRO</t>
  </si>
  <si>
    <t>16629825</t>
  </si>
  <si>
    <t>41856077</t>
  </si>
  <si>
    <t xml:space="preserve">ISABEL </t>
  </si>
  <si>
    <t>40545915</t>
  </si>
  <si>
    <t>CHAPOÑAN CELIA MERCEDES</t>
  </si>
  <si>
    <t>40082842</t>
  </si>
  <si>
    <t>40665266</t>
  </si>
  <si>
    <t>MILTON ROBERTO</t>
  </si>
  <si>
    <t>26626781</t>
  </si>
  <si>
    <t xml:space="preserve">ELISA </t>
  </si>
  <si>
    <t>27682954</t>
  </si>
  <si>
    <t>JACOBA ELIZABETH</t>
  </si>
  <si>
    <t>16791291</t>
  </si>
  <si>
    <t>KARIN JENIFFER</t>
  </si>
  <si>
    <t>43233751</t>
  </si>
  <si>
    <t>03688299</t>
  </si>
  <si>
    <t>03123847</t>
  </si>
  <si>
    <t>FRANCISCO GABRIEL</t>
  </si>
  <si>
    <t>03673210</t>
  </si>
  <si>
    <t>42527047</t>
  </si>
  <si>
    <t>HOSPITAL II-2 TARAPOTO</t>
  </si>
  <si>
    <t>PACO ADRIEL</t>
  </si>
  <si>
    <t>01123058</t>
  </si>
  <si>
    <t>ZANDY</t>
  </si>
  <si>
    <t>42619744</t>
  </si>
  <si>
    <t>SANDRA INES</t>
  </si>
  <si>
    <t>01163632</t>
  </si>
  <si>
    <t>LLOON LENON</t>
  </si>
  <si>
    <t>41671290</t>
  </si>
  <si>
    <t>SERCIA</t>
  </si>
  <si>
    <t>01164253</t>
  </si>
  <si>
    <t>HAYA</t>
  </si>
  <si>
    <t>41158627</t>
  </si>
  <si>
    <t>HEIDY JOANNA</t>
  </si>
  <si>
    <t>41094692</t>
  </si>
  <si>
    <t>18207967</t>
  </si>
  <si>
    <t>01148688</t>
  </si>
  <si>
    <t>LUCY ESMITH</t>
  </si>
  <si>
    <t>01107702</t>
  </si>
  <si>
    <t>40737858</t>
  </si>
  <si>
    <t>LENNI</t>
  </si>
  <si>
    <t>01162974</t>
  </si>
  <si>
    <t>CS LAS PALMAS</t>
  </si>
  <si>
    <t>21532633</t>
  </si>
  <si>
    <t>00417971</t>
  </si>
  <si>
    <t>00463066</t>
  </si>
  <si>
    <t>44097806</t>
  </si>
  <si>
    <t>00514597</t>
  </si>
  <si>
    <t>LIBANDRO</t>
  </si>
  <si>
    <t>NORMA RUTH</t>
  </si>
  <si>
    <t>04433835</t>
  </si>
  <si>
    <t>40106313</t>
  </si>
  <si>
    <t>00792331</t>
  </si>
  <si>
    <t>ARUGA</t>
  </si>
  <si>
    <t>40946731</t>
  </si>
  <si>
    <t>00796097</t>
  </si>
  <si>
    <t>FOLLEGATE</t>
  </si>
  <si>
    <t>40201499</t>
  </si>
  <si>
    <t>MARIBEL VILMA</t>
  </si>
  <si>
    <t>00493966</t>
  </si>
  <si>
    <t>WILBERT FREDY</t>
  </si>
  <si>
    <t>42354528</t>
  </si>
  <si>
    <t xml:space="preserve">COTTO </t>
  </si>
  <si>
    <t>33675868</t>
  </si>
  <si>
    <t>41339117</t>
  </si>
  <si>
    <t>ROSA MARITA</t>
  </si>
  <si>
    <t>32987489</t>
  </si>
  <si>
    <t>31180626</t>
  </si>
  <si>
    <t>ELENA MARGARITA</t>
  </si>
  <si>
    <t>15346074</t>
  </si>
  <si>
    <t>31183565</t>
  </si>
  <si>
    <t>ANGELICA AMPARO</t>
  </si>
  <si>
    <t>29400480</t>
  </si>
  <si>
    <t>P.S. EUGENIA</t>
  </si>
  <si>
    <t>41858937</t>
  </si>
  <si>
    <t>VIVIANA LUCY</t>
  </si>
  <si>
    <t>80263528</t>
  </si>
  <si>
    <t>P.S. SONDOR</t>
  </si>
  <si>
    <t>YNES ERODITA</t>
  </si>
  <si>
    <t>30422127</t>
  </si>
  <si>
    <t>30429110</t>
  </si>
  <si>
    <t>P.S.  CAHUACHO</t>
  </si>
  <si>
    <t>ELSA DEYMA</t>
  </si>
  <si>
    <t>40756367</t>
  </si>
  <si>
    <t>CINTYA FABIOLA</t>
  </si>
  <si>
    <t>42226624</t>
  </si>
  <si>
    <t>OSCAR FREDY</t>
  </si>
  <si>
    <t>40399936</t>
  </si>
  <si>
    <t>CHOQUECONDO</t>
  </si>
  <si>
    <t>40994409</t>
  </si>
  <si>
    <t>ARGUELLAS</t>
  </si>
  <si>
    <t>CAPIRA</t>
  </si>
  <si>
    <t>YANINA GLORIA</t>
  </si>
  <si>
    <t>43102788</t>
  </si>
  <si>
    <t>SATURNINO RICARDO</t>
  </si>
  <si>
    <t>29423930</t>
  </si>
  <si>
    <t>41291056</t>
  </si>
  <si>
    <t>40481923</t>
  </si>
  <si>
    <t>MAGALY JESUS</t>
  </si>
  <si>
    <t>29733971</t>
  </si>
  <si>
    <t>VASILY FRANK</t>
  </si>
  <si>
    <t>41001106</t>
  </si>
  <si>
    <t>HUANCAR</t>
  </si>
  <si>
    <t xml:space="preserve">JASMIN </t>
  </si>
  <si>
    <t>30423424</t>
  </si>
  <si>
    <t xml:space="preserve">CILVIA </t>
  </si>
  <si>
    <t>40808005</t>
  </si>
  <si>
    <t>HUACO</t>
  </si>
  <si>
    <t>DARLIN LALIN</t>
  </si>
  <si>
    <t>29726119</t>
  </si>
  <si>
    <t>HELLY ROSILDA</t>
  </si>
  <si>
    <t>30563717</t>
  </si>
  <si>
    <t>LILIANA MIRTHA</t>
  </si>
  <si>
    <t>29704693</t>
  </si>
  <si>
    <t>MIRIAM PAULINA</t>
  </si>
  <si>
    <t>41751940</t>
  </si>
  <si>
    <t>ROSA VERONICA</t>
  </si>
  <si>
    <t>40249998</t>
  </si>
  <si>
    <t>MARGARITA CRISTEL</t>
  </si>
  <si>
    <t>29701581</t>
  </si>
  <si>
    <t xml:space="preserve">DIONISIA ANACE  </t>
  </si>
  <si>
    <t>40995612</t>
  </si>
  <si>
    <t>P.S. HUANCARAYLLA</t>
  </si>
  <si>
    <t xml:space="preserve">CARLOS SAUL  </t>
  </si>
  <si>
    <t>42686867</t>
  </si>
  <si>
    <t>P.S. CHUQUIHUARCAYA</t>
  </si>
  <si>
    <t xml:space="preserve">ROGER   </t>
  </si>
  <si>
    <t>80090729</t>
  </si>
  <si>
    <t>TITTO</t>
  </si>
  <si>
    <t xml:space="preserve">SILVIA   </t>
  </si>
  <si>
    <t>43280597</t>
  </si>
  <si>
    <t>28312775</t>
  </si>
  <si>
    <t>P.S. PALLCCA</t>
  </si>
  <si>
    <t>29091150</t>
  </si>
  <si>
    <t xml:space="preserve">YANDIRA   </t>
  </si>
  <si>
    <t>28604288</t>
  </si>
  <si>
    <t xml:space="preserve">JANE YELITZA  </t>
  </si>
  <si>
    <t>42269004</t>
  </si>
  <si>
    <t>GIOVANNA JANNETT</t>
  </si>
  <si>
    <t>28314814</t>
  </si>
  <si>
    <t>MIRTHA MARILU</t>
  </si>
  <si>
    <t>40447940</t>
  </si>
  <si>
    <t>28303136</t>
  </si>
  <si>
    <t>28309341</t>
  </si>
  <si>
    <t>28293276</t>
  </si>
  <si>
    <t>PERCY JORGE</t>
  </si>
  <si>
    <t>28287448</t>
  </si>
  <si>
    <t>28312725</t>
  </si>
  <si>
    <t xml:space="preserve">SARITA </t>
  </si>
  <si>
    <t>40804906</t>
  </si>
  <si>
    <t>21535057</t>
  </si>
  <si>
    <t>YANINA JACKELINE</t>
  </si>
  <si>
    <t>42388890</t>
  </si>
  <si>
    <t>C.S. HUARANGO</t>
  </si>
  <si>
    <t>27859821</t>
  </si>
  <si>
    <t xml:space="preserve"> HOMERO IVAN</t>
  </si>
  <si>
    <t>18211149</t>
  </si>
  <si>
    <t>C.S. CRUCE DE SHUMBA</t>
  </si>
  <si>
    <t xml:space="preserve"> RIOS </t>
  </si>
  <si>
    <t>SADITH GIOVANNA</t>
  </si>
  <si>
    <t>40849063</t>
  </si>
  <si>
    <t>C.S. RUMIPITE</t>
  </si>
  <si>
    <t xml:space="preserve"> IZARRA</t>
  </si>
  <si>
    <t xml:space="preserve"> SIMON ENVER</t>
  </si>
  <si>
    <t>16755490</t>
  </si>
  <si>
    <t>C.S. CRUCE SHUMBA</t>
  </si>
  <si>
    <t xml:space="preserve">NEYDA </t>
  </si>
  <si>
    <t>27752246</t>
  </si>
  <si>
    <t>C.S.HUADUILLO</t>
  </si>
  <si>
    <t xml:space="preserve"> LILIAN</t>
  </si>
  <si>
    <t>42493661</t>
  </si>
  <si>
    <t>C.S RUMIPITE</t>
  </si>
  <si>
    <t>SEGUNDO SANTOS</t>
  </si>
  <si>
    <t>27722072</t>
  </si>
  <si>
    <t>26706550</t>
  </si>
  <si>
    <t>JORGE ARTURO</t>
  </si>
  <si>
    <t>07625479</t>
  </si>
  <si>
    <t>OSCAR MARCIANO</t>
  </si>
  <si>
    <t>26717194</t>
  </si>
  <si>
    <t>SEGUNDO ALBERTO</t>
  </si>
  <si>
    <t>26733030</t>
  </si>
  <si>
    <t>JOSE JORGE</t>
  </si>
  <si>
    <t>26644425</t>
  </si>
  <si>
    <t>ORGANO DE LINEA: DEPART. DE ANESTESIOLOGIA Y CENTROQUIRUGICO</t>
  </si>
  <si>
    <t>43442369</t>
  </si>
  <si>
    <t>SPF</t>
  </si>
  <si>
    <t>42910622</t>
  </si>
  <si>
    <t>P.S. Rosario</t>
  </si>
  <si>
    <t>40249731</t>
  </si>
  <si>
    <t>CHILLQUILLO</t>
  </si>
  <si>
    <t>42707932</t>
  </si>
  <si>
    <t>40155980</t>
  </si>
  <si>
    <t xml:space="preserve">COLONIA </t>
  </si>
  <si>
    <t>SERGIO ALFONSO</t>
  </si>
  <si>
    <t>06747277</t>
  </si>
  <si>
    <t xml:space="preserve">LINO </t>
  </si>
  <si>
    <t>YENI DENIS</t>
  </si>
  <si>
    <t>23164626</t>
  </si>
  <si>
    <t>CS SAM BUENAVENTURA</t>
  </si>
  <si>
    <t>ANIBAL ROLO</t>
  </si>
  <si>
    <t>22675937</t>
  </si>
  <si>
    <t>PS PALO DE ACERO</t>
  </si>
  <si>
    <t>ABELARDO CASIMIRO</t>
  </si>
  <si>
    <t>40538562</t>
  </si>
  <si>
    <t>HUAYCAÑE</t>
  </si>
  <si>
    <t>FREDY CRISTHIAN</t>
  </si>
  <si>
    <t>41814271</t>
  </si>
  <si>
    <t>41303004</t>
  </si>
  <si>
    <t>22477478</t>
  </si>
  <si>
    <t>40591850</t>
  </si>
  <si>
    <t>JACKELINE ELOISA</t>
  </si>
  <si>
    <t>42907142</t>
  </si>
  <si>
    <t>ERICK FRANCO</t>
  </si>
  <si>
    <t>40155075</t>
  </si>
  <si>
    <t xml:space="preserve">ELOY </t>
  </si>
  <si>
    <t>41487849</t>
  </si>
  <si>
    <t>C.S. BELLAS FLORES</t>
  </si>
  <si>
    <t>NICOLAZ</t>
  </si>
  <si>
    <t>EDILBERTA LUZ</t>
  </si>
  <si>
    <t>22484290</t>
  </si>
  <si>
    <t>P.S. CANCHABAMBA</t>
  </si>
  <si>
    <t>ADELA YOLANDA</t>
  </si>
  <si>
    <t>22506756</t>
  </si>
  <si>
    <t xml:space="preserve">BRROSPI </t>
  </si>
  <si>
    <t xml:space="preserve">CISNEROS </t>
  </si>
  <si>
    <t>22665934</t>
  </si>
  <si>
    <t xml:space="preserve">PONCE </t>
  </si>
  <si>
    <t>22502939</t>
  </si>
  <si>
    <t>LIANA JANNET</t>
  </si>
  <si>
    <t>28273643</t>
  </si>
  <si>
    <t>BRENDA ARACELLY</t>
  </si>
  <si>
    <t>41916778</t>
  </si>
  <si>
    <t xml:space="preserve">ANCHANTE </t>
  </si>
  <si>
    <t>MIRIAM LORENA</t>
  </si>
  <si>
    <t>21547974</t>
  </si>
  <si>
    <t>40167391</t>
  </si>
  <si>
    <t>AUCCAPUMA</t>
  </si>
  <si>
    <t>43493011</t>
  </si>
  <si>
    <t>BAIOCCHI</t>
  </si>
  <si>
    <t>PHUN</t>
  </si>
  <si>
    <t>42111641</t>
  </si>
  <si>
    <t>21562537</t>
  </si>
  <si>
    <t>21462854</t>
  </si>
  <si>
    <t>ROVALLO</t>
  </si>
  <si>
    <t>21541559</t>
  </si>
  <si>
    <t>CUQUIAN</t>
  </si>
  <si>
    <t>42113347</t>
  </si>
  <si>
    <t>VILMA KARINA</t>
  </si>
  <si>
    <t>40710415</t>
  </si>
  <si>
    <t>RUPIRE</t>
  </si>
  <si>
    <t>YENNE BRINELDA</t>
  </si>
  <si>
    <t>40584209</t>
  </si>
  <si>
    <t>41560539</t>
  </si>
  <si>
    <t>ROSSELYN FATIMA</t>
  </si>
  <si>
    <t>22319130</t>
  </si>
  <si>
    <t>21505401</t>
  </si>
  <si>
    <t>ANGEL GIANCARLO</t>
  </si>
  <si>
    <t>44919317</t>
  </si>
  <si>
    <t>EVA MARIA JESUS</t>
  </si>
  <si>
    <t>21464103</t>
  </si>
  <si>
    <t>21538712</t>
  </si>
  <si>
    <t>21493168</t>
  </si>
  <si>
    <t>MATURANA</t>
  </si>
  <si>
    <t>21546404</t>
  </si>
  <si>
    <t xml:space="preserve">LLANTO </t>
  </si>
  <si>
    <t>21548063</t>
  </si>
  <si>
    <t>21814752</t>
  </si>
  <si>
    <t>ADELMA SOLEDAD</t>
  </si>
  <si>
    <t>40817136</t>
  </si>
  <si>
    <t>CELINA PAOLA</t>
  </si>
  <si>
    <t>21560705</t>
  </si>
  <si>
    <t>MERY SOLEDAD</t>
  </si>
  <si>
    <t>09379116</t>
  </si>
  <si>
    <t>JHYNY</t>
  </si>
  <si>
    <t>70109749</t>
  </si>
  <si>
    <t>OLIMPIA CANDELARIA</t>
  </si>
  <si>
    <t>29558936</t>
  </si>
  <si>
    <t xml:space="preserve">SALOMON </t>
  </si>
  <si>
    <t>LUIS ABEL</t>
  </si>
  <si>
    <t>21555154</t>
  </si>
  <si>
    <t xml:space="preserve">SOTOMAYOR </t>
  </si>
  <si>
    <t>MELISSA MAGALY</t>
  </si>
  <si>
    <t>70097328</t>
  </si>
  <si>
    <t>SONIA FLOR</t>
  </si>
  <si>
    <t>40735080</t>
  </si>
  <si>
    <t>NICANOR EMILIO</t>
  </si>
  <si>
    <t>21520088</t>
  </si>
  <si>
    <t xml:space="preserve"> KARLA TANIA</t>
  </si>
  <si>
    <t>22300790</t>
  </si>
  <si>
    <t>ELSA LILIANA</t>
  </si>
  <si>
    <t>21529089</t>
  </si>
  <si>
    <t xml:space="preserve">CASIA </t>
  </si>
  <si>
    <t>21576143</t>
  </si>
  <si>
    <t>PATOLOGIA CLINICA Y ANATOMIA PATOLOGICA</t>
  </si>
  <si>
    <t xml:space="preserve">CONISLLA </t>
  </si>
  <si>
    <t xml:space="preserve"> EDWIN MIGUEL</t>
  </si>
  <si>
    <t>41542089</t>
  </si>
  <si>
    <t>22281774</t>
  </si>
  <si>
    <t>OLIVIA DORIS</t>
  </si>
  <si>
    <t>22304947</t>
  </si>
  <si>
    <t>21496121</t>
  </si>
  <si>
    <t>MIRIAM SOFIA</t>
  </si>
  <si>
    <t>22297070</t>
  </si>
  <si>
    <t>08662647</t>
  </si>
  <si>
    <t xml:space="preserve">MARILUZ </t>
  </si>
  <si>
    <t>22298681</t>
  </si>
  <si>
    <t>URBIBNA</t>
  </si>
  <si>
    <t>40762029</t>
  </si>
  <si>
    <t>SER. MED. INTERNA</t>
  </si>
  <si>
    <t>JOANA DEL ROSARIO</t>
  </si>
  <si>
    <t>21563554</t>
  </si>
  <si>
    <t>21568135</t>
  </si>
  <si>
    <t>MIRIA ELIZABETH</t>
  </si>
  <si>
    <t>40642026</t>
  </si>
  <si>
    <t xml:space="preserve">ANICAMA </t>
  </si>
  <si>
    <t>JOHNNY FRANCCILY</t>
  </si>
  <si>
    <t>21493169</t>
  </si>
  <si>
    <t xml:space="preserve">VENTURA </t>
  </si>
  <si>
    <t>IRIS ELENA</t>
  </si>
  <si>
    <t>21528694</t>
  </si>
  <si>
    <t>06154376</t>
  </si>
  <si>
    <t>MARIA NATIVIDAD HAYDEE</t>
  </si>
  <si>
    <t>21445878</t>
  </si>
  <si>
    <t>MICHELL</t>
  </si>
  <si>
    <t>09314077</t>
  </si>
  <si>
    <t>21484188</t>
  </si>
  <si>
    <t>MIRIAM ALEJANDRINA</t>
  </si>
  <si>
    <t>21489776</t>
  </si>
  <si>
    <t>41452423</t>
  </si>
  <si>
    <t xml:space="preserve">MUÑANTE </t>
  </si>
  <si>
    <t>CINTHYA KATERINE</t>
  </si>
  <si>
    <t>43868715</t>
  </si>
  <si>
    <t xml:space="preserve">AYME </t>
  </si>
  <si>
    <t>CESAR AMERICO</t>
  </si>
  <si>
    <t>23992206</t>
  </si>
  <si>
    <t>AUDIAS JOSUE</t>
  </si>
  <si>
    <t>21463481</t>
  </si>
  <si>
    <t>21549295</t>
  </si>
  <si>
    <t>FELICITAS JUSTINA</t>
  </si>
  <si>
    <t>15651048</t>
  </si>
  <si>
    <t>MARIELA CRISTEL</t>
  </si>
  <si>
    <t>21537612</t>
  </si>
  <si>
    <t>SABASTIZAGAL</t>
  </si>
  <si>
    <t>LUCIEN MAGALY</t>
  </si>
  <si>
    <t>21554351</t>
  </si>
  <si>
    <t>KARIN LILLI</t>
  </si>
  <si>
    <t>23248926</t>
  </si>
  <si>
    <t>MIDUA ANTUANET</t>
  </si>
  <si>
    <t>22319009</t>
  </si>
  <si>
    <t xml:space="preserve">YATACO </t>
  </si>
  <si>
    <t>KATHERINE AGRIPINA</t>
  </si>
  <si>
    <t>21870396</t>
  </si>
  <si>
    <t>43773424</t>
  </si>
  <si>
    <t>MERY ANN</t>
  </si>
  <si>
    <t>42348307</t>
  </si>
  <si>
    <t xml:space="preserve">BEATRIZ </t>
  </si>
  <si>
    <t>20068116</t>
  </si>
  <si>
    <t>KATTIAN PAOLA</t>
  </si>
  <si>
    <t>40468740</t>
  </si>
  <si>
    <t>OTIVO</t>
  </si>
  <si>
    <t>RAUL HECTOR</t>
  </si>
  <si>
    <t>07108248</t>
  </si>
  <si>
    <t>20108880</t>
  </si>
  <si>
    <t>20419466</t>
  </si>
  <si>
    <t>06433561</t>
  </si>
  <si>
    <t>FRANG DANNY</t>
  </si>
  <si>
    <t>18141432</t>
  </si>
  <si>
    <t>18149516</t>
  </si>
  <si>
    <t>JUANA ROCIO</t>
  </si>
  <si>
    <t>80406396</t>
  </si>
  <si>
    <t>EDUAR MANUEL</t>
  </si>
  <si>
    <t>41142533</t>
  </si>
  <si>
    <t xml:space="preserve">VALVINA </t>
  </si>
  <si>
    <t>42790221</t>
  </si>
  <si>
    <t>WILIAM ELVIS</t>
  </si>
  <si>
    <t>46385754</t>
  </si>
  <si>
    <t>ALEJANDRO AUGUSTO</t>
  </si>
  <si>
    <t>44041657</t>
  </si>
  <si>
    <t>POLITA EMERITA</t>
  </si>
  <si>
    <t>19433097</t>
  </si>
  <si>
    <t>IBARBURO</t>
  </si>
  <si>
    <t>AMELIA TERESA</t>
  </si>
  <si>
    <t>17806980</t>
  </si>
  <si>
    <t>KARIN JANETT</t>
  </si>
  <si>
    <t>33676359</t>
  </si>
  <si>
    <t>10494447</t>
  </si>
  <si>
    <t>EDWIN LEONARDO</t>
  </si>
  <si>
    <t>19082038</t>
  </si>
  <si>
    <t>26728029</t>
  </si>
  <si>
    <t>18135473</t>
  </si>
  <si>
    <t>DIAZ DE CABRERA</t>
  </si>
  <si>
    <t>ALICIA MARGARITA</t>
  </si>
  <si>
    <t>27423573</t>
  </si>
  <si>
    <t>MILAGROS ELSA</t>
  </si>
  <si>
    <t>18213873</t>
  </si>
  <si>
    <t>MARTINA ROSARIO</t>
  </si>
  <si>
    <t>18151100</t>
  </si>
  <si>
    <t>NILER MANUEL</t>
  </si>
  <si>
    <t>40136772</t>
  </si>
  <si>
    <t>KETY LIZ</t>
  </si>
  <si>
    <t>19333603</t>
  </si>
  <si>
    <t>19336692</t>
  </si>
  <si>
    <t>ANDERSEN MARTIN</t>
  </si>
  <si>
    <t>40708904</t>
  </si>
  <si>
    <t>EDITH CRISTINA</t>
  </si>
  <si>
    <t>18857173</t>
  </si>
  <si>
    <t>RITA NOEMI</t>
  </si>
  <si>
    <t>15728648</t>
  </si>
  <si>
    <t>18844546</t>
  </si>
  <si>
    <t>P.S MARCABAL GRANDE</t>
  </si>
  <si>
    <t>18186054</t>
  </si>
  <si>
    <t>CABEZA</t>
  </si>
  <si>
    <t>18211325</t>
  </si>
  <si>
    <t>C.S VENTANAS</t>
  </si>
  <si>
    <t>44708540</t>
  </si>
  <si>
    <t>C.S. CHUGAY</t>
  </si>
  <si>
    <t>VICTOR ELIAS</t>
  </si>
  <si>
    <t>42433581</t>
  </si>
  <si>
    <t>CECILIA JACQUELINE</t>
  </si>
  <si>
    <t>40403132</t>
  </si>
  <si>
    <t>RANDY ROBINSON</t>
  </si>
  <si>
    <t>41087096</t>
  </si>
  <si>
    <t>C.S. UNINGAMBAL</t>
  </si>
  <si>
    <t>44188406</t>
  </si>
  <si>
    <t>P.S. SINSICAP</t>
  </si>
  <si>
    <t>NERI ROSMERI</t>
  </si>
  <si>
    <t>41143535</t>
  </si>
  <si>
    <t>P.S. BARRO NEGRO - USQUIL</t>
  </si>
  <si>
    <t>SANTOS NOEMI</t>
  </si>
  <si>
    <t>41064441</t>
  </si>
  <si>
    <t>DENNIS ROYER</t>
  </si>
  <si>
    <t>40134801</t>
  </si>
  <si>
    <t>SLAVADOR</t>
  </si>
  <si>
    <t>18111802</t>
  </si>
  <si>
    <t>GONZALO ALEXANDER</t>
  </si>
  <si>
    <t>27423542</t>
  </si>
  <si>
    <t>ZUSETTI LISBET</t>
  </si>
  <si>
    <t>44444658</t>
  </si>
  <si>
    <t>18178708</t>
  </si>
  <si>
    <t>07632231</t>
  </si>
  <si>
    <t>LILIANA KATERINE</t>
  </si>
  <si>
    <t>41613316</t>
  </si>
  <si>
    <t>MELCHORA SOLEDAD</t>
  </si>
  <si>
    <t>16620147</t>
  </si>
  <si>
    <t>27282877</t>
  </si>
  <si>
    <t>01144395</t>
  </si>
  <si>
    <t>43915350</t>
  </si>
  <si>
    <t>29610668</t>
  </si>
  <si>
    <t>42743219</t>
  </si>
  <si>
    <t>43513466</t>
  </si>
  <si>
    <t>RONNY MIGUEL</t>
  </si>
  <si>
    <t>40734539</t>
  </si>
  <si>
    <t>FATIMA MABEL</t>
  </si>
  <si>
    <t>17434146</t>
  </si>
  <si>
    <t>SONIA IVONE</t>
  </si>
  <si>
    <t>16669636</t>
  </si>
  <si>
    <t>41232582</t>
  </si>
  <si>
    <t>MARIA DUXIMAR</t>
  </si>
  <si>
    <t>40066948</t>
  </si>
  <si>
    <t>PUÑO</t>
  </si>
  <si>
    <t>CLARA MARYURI</t>
  </si>
  <si>
    <t>40348958</t>
  </si>
  <si>
    <t>MAGALI DEL ROSARIO</t>
  </si>
  <si>
    <t>16690074</t>
  </si>
  <si>
    <t>40528681</t>
  </si>
  <si>
    <t>40121012</t>
  </si>
  <si>
    <t>KETTY ELIZABETH</t>
  </si>
  <si>
    <t>16727012</t>
  </si>
  <si>
    <t>16752328</t>
  </si>
  <si>
    <t>JOSE GERARDO</t>
  </si>
  <si>
    <t>16518486</t>
  </si>
  <si>
    <t>KARI MARILYN</t>
  </si>
  <si>
    <t>41706501</t>
  </si>
  <si>
    <t>YOLANDA LITA</t>
  </si>
  <si>
    <t>16691382</t>
  </si>
  <si>
    <t>40012865</t>
  </si>
  <si>
    <t>MARTHA ANITA</t>
  </si>
  <si>
    <t>16760693</t>
  </si>
  <si>
    <t>07239765</t>
  </si>
  <si>
    <t>16746498</t>
  </si>
  <si>
    <t>ALDO NAPOLEOIN</t>
  </si>
  <si>
    <t>42606251</t>
  </si>
  <si>
    <t>SONIA NATIVIDAD</t>
  </si>
  <si>
    <t>19693950</t>
  </si>
  <si>
    <t>BEATRIZ LUCCIANA</t>
  </si>
  <si>
    <t>16681996</t>
  </si>
  <si>
    <t>03885771</t>
  </si>
  <si>
    <t>RICARDO ANTONIO</t>
  </si>
  <si>
    <t>16716746</t>
  </si>
  <si>
    <t>09385837</t>
  </si>
  <si>
    <t>GLADYS VIOLETA</t>
  </si>
  <si>
    <t>42207943</t>
  </si>
  <si>
    <t>40940456</t>
  </si>
  <si>
    <t>TROYES</t>
  </si>
  <si>
    <t>VILVINA</t>
  </si>
  <si>
    <t>41127112</t>
  </si>
  <si>
    <t>KILDER NINO</t>
  </si>
  <si>
    <t>41613282</t>
  </si>
  <si>
    <t>RITA GUISELA</t>
  </si>
  <si>
    <t>17610370</t>
  </si>
  <si>
    <t xml:space="preserve">DARWIN ALMANZOR </t>
  </si>
  <si>
    <t>43413698</t>
  </si>
  <si>
    <t>41048675</t>
  </si>
  <si>
    <t>JOSE HERMITAÑO</t>
  </si>
  <si>
    <t>80628781</t>
  </si>
  <si>
    <t>VIRGINIA TRINIDAD</t>
  </si>
  <si>
    <t>16756413</t>
  </si>
  <si>
    <t>40649736</t>
  </si>
  <si>
    <t>40684010</t>
  </si>
  <si>
    <t>PAOLA JOHANNA</t>
  </si>
  <si>
    <t>42466153</t>
  </si>
  <si>
    <t>16521028</t>
  </si>
  <si>
    <t>43064919</t>
  </si>
  <si>
    <t>40989347</t>
  </si>
  <si>
    <t>33588522</t>
  </si>
  <si>
    <t>DORLIZA</t>
  </si>
  <si>
    <t>42656122</t>
  </si>
  <si>
    <t>YOLANDA GISSELA</t>
  </si>
  <si>
    <t>16716306</t>
  </si>
  <si>
    <t>YANE</t>
  </si>
  <si>
    <t>40080490</t>
  </si>
  <si>
    <t>16697029</t>
  </si>
  <si>
    <t>LLONTO</t>
  </si>
  <si>
    <t>YERREN</t>
  </si>
  <si>
    <t>43081991</t>
  </si>
  <si>
    <t>MAYRA LISSET</t>
  </si>
  <si>
    <t>40955010</t>
  </si>
  <si>
    <t>LUISA HERMELINDA</t>
  </si>
  <si>
    <t>16627360</t>
  </si>
  <si>
    <t>FELIX JAVIER</t>
  </si>
  <si>
    <t>18109075</t>
  </si>
  <si>
    <t>41707277</t>
  </si>
  <si>
    <t>CYDEJKO</t>
  </si>
  <si>
    <t>16719526</t>
  </si>
  <si>
    <t>ELENA ISABEL</t>
  </si>
  <si>
    <t>42993312</t>
  </si>
  <si>
    <t>WINSTON IVAN</t>
  </si>
  <si>
    <t>40267883</t>
  </si>
  <si>
    <t>LESLIE JANNYNA</t>
  </si>
  <si>
    <t>16792320</t>
  </si>
  <si>
    <t>KATYA MARIELA</t>
  </si>
  <si>
    <t>40443151</t>
  </si>
  <si>
    <t>ROCIO AMELIN</t>
  </si>
  <si>
    <t>45541333</t>
  </si>
  <si>
    <t>MARIA LUIS ROLANDO</t>
  </si>
  <si>
    <t>16721812</t>
  </si>
  <si>
    <t>40112574</t>
  </si>
  <si>
    <t>BREEZY DOROTEA</t>
  </si>
  <si>
    <t>33674298</t>
  </si>
  <si>
    <t>SHEILA ISELA</t>
  </si>
  <si>
    <t>16805022</t>
  </si>
  <si>
    <t>AGUSTIN ERACLIO</t>
  </si>
  <si>
    <t>16702969</t>
  </si>
  <si>
    <t>JUAN JORGE</t>
  </si>
  <si>
    <t>16693134</t>
  </si>
  <si>
    <t>41501549</t>
  </si>
  <si>
    <t>40693338</t>
  </si>
  <si>
    <t>WILLAM ANTONIO</t>
  </si>
  <si>
    <t>41693930</t>
  </si>
  <si>
    <t>27719468</t>
  </si>
  <si>
    <t>SANTOS HERNAN</t>
  </si>
  <si>
    <t>41340424</t>
  </si>
  <si>
    <t>QUENEMA</t>
  </si>
  <si>
    <t>EYNER ALNIBAL</t>
  </si>
  <si>
    <t>27675246</t>
  </si>
  <si>
    <t>MAGDALENA DEL ROSARIO</t>
  </si>
  <si>
    <t>80347972</t>
  </si>
  <si>
    <t>17445853</t>
  </si>
  <si>
    <t>17448018</t>
  </si>
  <si>
    <t>KARLA LISBETH</t>
  </si>
  <si>
    <t>42280605</t>
  </si>
  <si>
    <t>40159853</t>
  </si>
  <si>
    <t>16725479</t>
  </si>
  <si>
    <t>17620445</t>
  </si>
  <si>
    <t>JUAN ROBERTO</t>
  </si>
  <si>
    <t>16733938</t>
  </si>
  <si>
    <t>40993907</t>
  </si>
  <si>
    <t>VICENTA DE JESUS</t>
  </si>
  <si>
    <t>16723715</t>
  </si>
  <si>
    <t>16790550</t>
  </si>
  <si>
    <t>PATRICIA YBON</t>
  </si>
  <si>
    <t>16737050</t>
  </si>
  <si>
    <t>HERNAN ALBERTO</t>
  </si>
  <si>
    <t>16760733</t>
  </si>
  <si>
    <t>16722033</t>
  </si>
  <si>
    <t>LUZMILA ELIZABETH</t>
  </si>
  <si>
    <t>45139045</t>
  </si>
  <si>
    <t>41298981</t>
  </si>
  <si>
    <t>44363421</t>
  </si>
  <si>
    <t>PATRICIA DEL ROCIO</t>
  </si>
  <si>
    <t>40721346</t>
  </si>
  <si>
    <t>RAYBEL KARINA</t>
  </si>
  <si>
    <t>16803059</t>
  </si>
  <si>
    <t>42511079</t>
  </si>
  <si>
    <t>SANTOS AULALIA</t>
  </si>
  <si>
    <t>19322630</t>
  </si>
  <si>
    <t>41450753</t>
  </si>
  <si>
    <t>ABANTO SANCHEZ</t>
  </si>
  <si>
    <t>JUAN ALCIBIADES</t>
  </si>
  <si>
    <t>16806312</t>
  </si>
  <si>
    <t>16787262</t>
  </si>
  <si>
    <t>42256068</t>
  </si>
  <si>
    <t>OMAR GONZALO</t>
  </si>
  <si>
    <t>16665863</t>
  </si>
  <si>
    <t>LEONARDO MANUEL</t>
  </si>
  <si>
    <t>16782975</t>
  </si>
  <si>
    <t>41227406</t>
  </si>
  <si>
    <t>16676349</t>
  </si>
  <si>
    <t>LUCILA ESTELA</t>
  </si>
  <si>
    <t>40701370</t>
  </si>
  <si>
    <t>27720582</t>
  </si>
  <si>
    <t>18199829</t>
  </si>
  <si>
    <t>DENYS LIZETH</t>
  </si>
  <si>
    <t>42266340</t>
  </si>
  <si>
    <t>KELLY LILIANA</t>
  </si>
  <si>
    <t>27294821</t>
  </si>
  <si>
    <t>42222889</t>
  </si>
  <si>
    <t>41705833</t>
  </si>
  <si>
    <t>42639820</t>
  </si>
  <si>
    <t>CESAR EDMUNDO</t>
  </si>
  <si>
    <t>04431758</t>
  </si>
  <si>
    <t>16786713</t>
  </si>
  <si>
    <t>33407990</t>
  </si>
  <si>
    <t>16563114</t>
  </si>
  <si>
    <t>OSCAR HERLINDO</t>
  </si>
  <si>
    <t>40433764</t>
  </si>
  <si>
    <t>WAM</t>
  </si>
  <si>
    <t>16791343</t>
  </si>
  <si>
    <t>YZAZAGA</t>
  </si>
  <si>
    <t>JUDITH YRENE</t>
  </si>
  <si>
    <t>10172737</t>
  </si>
  <si>
    <t>16716080</t>
  </si>
  <si>
    <t>42648823</t>
  </si>
  <si>
    <t xml:space="preserve">ALICIA YANET  </t>
  </si>
  <si>
    <t>40648918</t>
  </si>
  <si>
    <t xml:space="preserve">RITA DEL ROSARIO </t>
  </si>
  <si>
    <t>40177270</t>
  </si>
  <si>
    <t xml:space="preserve">ISABEL ROSA  </t>
  </si>
  <si>
    <t>15385032</t>
  </si>
  <si>
    <t>05381252</t>
  </si>
  <si>
    <t xml:space="preserve">PAIMA </t>
  </si>
  <si>
    <t>EVELY</t>
  </si>
  <si>
    <t>40369867</t>
  </si>
  <si>
    <t xml:space="preserve">CORAL </t>
  </si>
  <si>
    <t xml:space="preserve">HUANSI </t>
  </si>
  <si>
    <t>41234192</t>
  </si>
  <si>
    <t>LOURDES LILIA</t>
  </si>
  <si>
    <t>40483438</t>
  </si>
  <si>
    <t>LIZ NAAMA</t>
  </si>
  <si>
    <t>40224946</t>
  </si>
  <si>
    <t>05330164</t>
  </si>
  <si>
    <t>YUMBA</t>
  </si>
  <si>
    <t>NERY ENITH</t>
  </si>
  <si>
    <t>05368631</t>
  </si>
  <si>
    <t>05375417</t>
  </si>
  <si>
    <t>05390902</t>
  </si>
  <si>
    <t>42121978</t>
  </si>
  <si>
    <t>16703361</t>
  </si>
  <si>
    <t>MEISI</t>
  </si>
  <si>
    <t>05412248</t>
  </si>
  <si>
    <t>05630310</t>
  </si>
  <si>
    <t>HUANCO DE BENGOA</t>
  </si>
  <si>
    <t>CARMEN TEOFILA</t>
  </si>
  <si>
    <t>29607921</t>
  </si>
  <si>
    <t>YUL ERIC GERARD</t>
  </si>
  <si>
    <t>41138587</t>
  </si>
  <si>
    <t>05611687</t>
  </si>
  <si>
    <t>TANITH YSABEL</t>
  </si>
  <si>
    <t>05614734</t>
  </si>
  <si>
    <t xml:space="preserve">BATALLANOS </t>
  </si>
  <si>
    <t>JUAN TRINIDAD</t>
  </si>
  <si>
    <t>41232816</t>
  </si>
  <si>
    <t xml:space="preserve">LIPA </t>
  </si>
  <si>
    <t>40401390</t>
  </si>
  <si>
    <t>04801947</t>
  </si>
  <si>
    <t xml:space="preserve">IVAN EVER </t>
  </si>
  <si>
    <t>40403502</t>
  </si>
  <si>
    <t>40409887</t>
  </si>
  <si>
    <t xml:space="preserve">FELVI LEIDIS </t>
  </si>
  <si>
    <t>40808735</t>
  </si>
  <si>
    <t>04744344</t>
  </si>
  <si>
    <t>DEYCI BERTHA</t>
  </si>
  <si>
    <t>04438430</t>
  </si>
  <si>
    <t>TEREZA NELLY</t>
  </si>
  <si>
    <t>04438352</t>
  </si>
  <si>
    <t>41405817</t>
  </si>
  <si>
    <t>CHIRA DE CASTRTO</t>
  </si>
  <si>
    <t>04651930</t>
  </si>
  <si>
    <t>MAMANI DE MENDOZA</t>
  </si>
  <si>
    <t xml:space="preserve"> LEANDRA ISABEL</t>
  </si>
  <si>
    <t>29696051</t>
  </si>
  <si>
    <t xml:space="preserve">AYA </t>
  </si>
  <si>
    <t>29724236</t>
  </si>
  <si>
    <t xml:space="preserve">CATARI </t>
  </si>
  <si>
    <t>04744697</t>
  </si>
  <si>
    <t xml:space="preserve">CHAGUA </t>
  </si>
  <si>
    <t xml:space="preserve">ZAPATA </t>
  </si>
  <si>
    <t>04653068</t>
  </si>
  <si>
    <t>00799896</t>
  </si>
  <si>
    <t>04635998</t>
  </si>
  <si>
    <t>C.S PAMPA INALAMBRICA</t>
  </si>
  <si>
    <t>LORENA MERCEDES</t>
  </si>
  <si>
    <t>29728540</t>
  </si>
  <si>
    <t>P.S. VARADERO</t>
  </si>
  <si>
    <t>HERRERA GOMEZ</t>
  </si>
  <si>
    <t>CAROLYN ROSS</t>
  </si>
  <si>
    <t>42957578</t>
  </si>
  <si>
    <t>40116235</t>
  </si>
  <si>
    <t>DAMIANA</t>
  </si>
  <si>
    <t>04428712</t>
  </si>
  <si>
    <t>DE PALACIOS</t>
  </si>
  <si>
    <t>04748190</t>
  </si>
  <si>
    <t>04644863</t>
  </si>
  <si>
    <t>LIDIA OTILIA</t>
  </si>
  <si>
    <t>04745593</t>
  </si>
  <si>
    <t xml:space="preserve">PARI </t>
  </si>
  <si>
    <t>NADIA NILA</t>
  </si>
  <si>
    <t>40136865</t>
  </si>
  <si>
    <t>MARIELA MILAGROS</t>
  </si>
  <si>
    <t>04438670</t>
  </si>
  <si>
    <t>OLGER GUSTAVO</t>
  </si>
  <si>
    <t>29670306</t>
  </si>
  <si>
    <t xml:space="preserve">TIÑA </t>
  </si>
  <si>
    <t>GLENNY MILAGROS</t>
  </si>
  <si>
    <t>04653589</t>
  </si>
  <si>
    <t>OYARZUN</t>
  </si>
  <si>
    <t xml:space="preserve">CLAUDIA MANUELA </t>
  </si>
  <si>
    <t>04642062</t>
  </si>
  <si>
    <t xml:space="preserve">ZEBALLOS </t>
  </si>
  <si>
    <t>04748127</t>
  </si>
  <si>
    <t>MAGDALENA ANTONIETA</t>
  </si>
  <si>
    <t>04216708</t>
  </si>
  <si>
    <t>ORLANDO RUBEN</t>
  </si>
  <si>
    <t>04075778</t>
  </si>
  <si>
    <t>MARIBEL REYNA</t>
  </si>
  <si>
    <t>42358724</t>
  </si>
  <si>
    <t>04209839</t>
  </si>
  <si>
    <t>24007241</t>
  </si>
  <si>
    <t xml:space="preserve">P.S. MOSQUITO PLAYA </t>
  </si>
  <si>
    <t>OVED MANASES</t>
  </si>
  <si>
    <t>44966632</t>
  </si>
  <si>
    <t>EDDY RONALD</t>
  </si>
  <si>
    <t>41509137</t>
  </si>
  <si>
    <t>P.S. ALTO CHIVIS</t>
  </si>
  <si>
    <t>IRIS MIRTHA</t>
  </si>
  <si>
    <t>40937019</t>
  </si>
  <si>
    <t>42333573</t>
  </si>
  <si>
    <t>DIMA MAREY</t>
  </si>
  <si>
    <t>41371953</t>
  </si>
  <si>
    <t>GUIÑO</t>
  </si>
  <si>
    <t>10664919</t>
  </si>
  <si>
    <t>01500093</t>
  </si>
  <si>
    <t xml:space="preserve">AHUMADA </t>
  </si>
  <si>
    <t>GLADIS ROXANA</t>
  </si>
  <si>
    <t>40803139</t>
  </si>
  <si>
    <t xml:space="preserve">HALLASI </t>
  </si>
  <si>
    <t>02429077</t>
  </si>
  <si>
    <t xml:space="preserve">CCACHURA </t>
  </si>
  <si>
    <t xml:space="preserve">CCALA </t>
  </si>
  <si>
    <t>40036085</t>
  </si>
  <si>
    <t>01306121</t>
  </si>
  <si>
    <t>P.S. PICCHU</t>
  </si>
  <si>
    <t>02297915</t>
  </si>
  <si>
    <t>P.S. TUNI GRANDE</t>
  </si>
  <si>
    <t>ROXANA MARISOL</t>
  </si>
  <si>
    <t>40764475</t>
  </si>
  <si>
    <t xml:space="preserve">VILCAPAZA </t>
  </si>
  <si>
    <t>PEPE ROLANDO</t>
  </si>
  <si>
    <t>40381821</t>
  </si>
  <si>
    <t xml:space="preserve">JOVE </t>
  </si>
  <si>
    <t>ELEUTERIA CLAUDIA</t>
  </si>
  <si>
    <t>01556813</t>
  </si>
  <si>
    <t xml:space="preserve">MACEDO </t>
  </si>
  <si>
    <t>43043645</t>
  </si>
  <si>
    <t>01314639</t>
  </si>
  <si>
    <t>ROSA YOMIRA</t>
  </si>
  <si>
    <t>01317814</t>
  </si>
  <si>
    <t>40407496</t>
  </si>
  <si>
    <t xml:space="preserve">CORIMAYA </t>
  </si>
  <si>
    <t>40854757</t>
  </si>
  <si>
    <t>ELENA TRINI</t>
  </si>
  <si>
    <t>40277879</t>
  </si>
  <si>
    <t>URIEL DANIEL</t>
  </si>
  <si>
    <t>41186950</t>
  </si>
  <si>
    <t>02545933</t>
  </si>
  <si>
    <t>DINO JOEL</t>
  </si>
  <si>
    <t>41658456</t>
  </si>
  <si>
    <t>01996679</t>
  </si>
  <si>
    <t>40047409</t>
  </si>
  <si>
    <t>LEONIDAS</t>
  </si>
  <si>
    <t>80449410</t>
  </si>
  <si>
    <t xml:space="preserve">CENTRO DE SALUD CHAZUTA </t>
  </si>
  <si>
    <t>01146006</t>
  </si>
  <si>
    <t>SAUL TEODORO</t>
  </si>
  <si>
    <t>07368521</t>
  </si>
  <si>
    <t>21471874</t>
  </si>
  <si>
    <t>LINDA AURORA</t>
  </si>
  <si>
    <t>01074910</t>
  </si>
  <si>
    <t>NELLY DALILA</t>
  </si>
  <si>
    <t>01162638</t>
  </si>
  <si>
    <t>JOSE WALTER</t>
  </si>
  <si>
    <t>40107206</t>
  </si>
  <si>
    <t>KARINA NELIDA</t>
  </si>
  <si>
    <t>40571075</t>
  </si>
  <si>
    <t>PEDRO RONALD</t>
  </si>
  <si>
    <t>40920506</t>
  </si>
  <si>
    <t>41936289</t>
  </si>
  <si>
    <t xml:space="preserve"> ROCIO</t>
  </si>
  <si>
    <t>00828534</t>
  </si>
  <si>
    <t>BETTY YRINA</t>
  </si>
  <si>
    <t>40728679</t>
  </si>
  <si>
    <t>06763150</t>
  </si>
  <si>
    <t>40035634</t>
  </si>
  <si>
    <t>40244231</t>
  </si>
  <si>
    <t xml:space="preserve">PONCE DE LEON </t>
  </si>
  <si>
    <t>VIRGILIO ALIPIO</t>
  </si>
  <si>
    <t>20083472</t>
  </si>
  <si>
    <t>JANET AURORA</t>
  </si>
  <si>
    <t>42068687</t>
  </si>
  <si>
    <t xml:space="preserve">ELIDIA ELVIRA  </t>
  </si>
  <si>
    <t>00249505</t>
  </si>
  <si>
    <t xml:space="preserve">BIENVENIDO   </t>
  </si>
  <si>
    <t>06435897</t>
  </si>
  <si>
    <t xml:space="preserve">MARTHA GUDELIA  </t>
  </si>
  <si>
    <t>16715033</t>
  </si>
  <si>
    <t xml:space="preserve">JOSEFINA </t>
  </si>
  <si>
    <t>00125757</t>
  </si>
  <si>
    <t>40436395</t>
  </si>
  <si>
    <t xml:space="preserve">SILMIA </t>
  </si>
  <si>
    <t>00070586</t>
  </si>
  <si>
    <t>ROBERT XAVIER</t>
  </si>
  <si>
    <t>41110871</t>
  </si>
  <si>
    <t>YURI MILAGROS</t>
  </si>
  <si>
    <t>42248214</t>
  </si>
  <si>
    <t>GOSSIN</t>
  </si>
  <si>
    <t>25845796</t>
  </si>
  <si>
    <t xml:space="preserve">ROSALYN XIOMARA  </t>
  </si>
  <si>
    <t>40313395</t>
  </si>
  <si>
    <t>HELLEN HEVELIN</t>
  </si>
  <si>
    <t>01123417</t>
  </si>
  <si>
    <t>00096522</t>
  </si>
  <si>
    <t>SANGAMA DE BOGARIN</t>
  </si>
  <si>
    <t>00088092</t>
  </si>
  <si>
    <t>21829316</t>
  </si>
  <si>
    <t>LEYLA VALDEMIRA</t>
  </si>
  <si>
    <t>40806690</t>
  </si>
  <si>
    <t xml:space="preserve">MERCEDES LUISA  </t>
  </si>
  <si>
    <t>29329558</t>
  </si>
  <si>
    <t xml:space="preserve">EDWIN HOMERO  </t>
  </si>
  <si>
    <t>41746854</t>
  </si>
  <si>
    <t>PS CHIMARA</t>
  </si>
  <si>
    <t>CARACUSMA</t>
  </si>
  <si>
    <t>AMADEO CIRO</t>
  </si>
  <si>
    <t>40128365</t>
  </si>
  <si>
    <t>C.S. IZCUCHACA</t>
  </si>
  <si>
    <t>40379093</t>
  </si>
  <si>
    <t>MARYLIN JANE</t>
  </si>
  <si>
    <t>40168044</t>
  </si>
  <si>
    <t>40920281</t>
  </si>
  <si>
    <t xml:space="preserve">LAURENTE </t>
  </si>
  <si>
    <t>23267197</t>
  </si>
  <si>
    <t>YARUPAITA</t>
  </si>
  <si>
    <t>40673987</t>
  </si>
  <si>
    <t>PSLA MORADA</t>
  </si>
  <si>
    <t>SANDRO IVAN</t>
  </si>
  <si>
    <t>22512497</t>
  </si>
  <si>
    <t>GLENN</t>
  </si>
  <si>
    <t>41478435</t>
  </si>
  <si>
    <t>PS SAN JUAN DE CODO</t>
  </si>
  <si>
    <t>80246223</t>
  </si>
  <si>
    <t>PAULA ROSA</t>
  </si>
  <si>
    <t>40104885</t>
  </si>
  <si>
    <t>OSCAR GUILLERMO</t>
  </si>
  <si>
    <t>01341541</t>
  </si>
  <si>
    <t>NANDY</t>
  </si>
  <si>
    <t>42859561</t>
  </si>
  <si>
    <t>SAIDA KARINA</t>
  </si>
  <si>
    <t>42640198</t>
  </si>
  <si>
    <t>ANGEL MARTI</t>
  </si>
  <si>
    <t>40797053</t>
  </si>
  <si>
    <t>C.S. OMIA</t>
  </si>
  <si>
    <t>42755954</t>
  </si>
  <si>
    <t>C.S. EL TINGO</t>
  </si>
  <si>
    <t>40730391</t>
  </si>
  <si>
    <t>LILY ROXANA</t>
  </si>
  <si>
    <t>41081195</t>
  </si>
  <si>
    <t>40348979</t>
  </si>
  <si>
    <t>21814925</t>
  </si>
  <si>
    <t xml:space="preserve">MONSALVE </t>
  </si>
  <si>
    <t>42191679</t>
  </si>
  <si>
    <t>10459224</t>
  </si>
  <si>
    <t>33423147</t>
  </si>
  <si>
    <t>JIMLER</t>
  </si>
  <si>
    <t>40340060</t>
  </si>
  <si>
    <t>SAJAMIN</t>
  </si>
  <si>
    <t>MANUELITO</t>
  </si>
  <si>
    <t>41160828</t>
  </si>
  <si>
    <t>TAISH</t>
  </si>
  <si>
    <t>ANA DE JESUS</t>
  </si>
  <si>
    <t>40566885</t>
  </si>
  <si>
    <t>MILAGROS YANIRA</t>
  </si>
  <si>
    <t>42896263</t>
  </si>
  <si>
    <t>LUPE AMPARO</t>
  </si>
  <si>
    <t>40131915</t>
  </si>
  <si>
    <t>32914836</t>
  </si>
  <si>
    <t>RUTH VIOLETA</t>
  </si>
  <si>
    <t>32904262</t>
  </si>
  <si>
    <t>MONICA MIRELLA</t>
  </si>
  <si>
    <t>41931995</t>
  </si>
  <si>
    <t>EDINSON DELMES</t>
  </si>
  <si>
    <t>32869198</t>
  </si>
  <si>
    <t xml:space="preserve">HUGO </t>
  </si>
  <si>
    <t>32973827</t>
  </si>
  <si>
    <t>P.S. HUANCHAY</t>
  </si>
  <si>
    <t>DONATO AMADOR</t>
  </si>
  <si>
    <t>31653490</t>
  </si>
  <si>
    <t>09892087</t>
  </si>
  <si>
    <t>PATRICIA LOURDES</t>
  </si>
  <si>
    <t>20091486</t>
  </si>
  <si>
    <t>ROSARIO ELENA</t>
  </si>
  <si>
    <t>41082802</t>
  </si>
  <si>
    <t>ROOSMERY OLGA</t>
  </si>
  <si>
    <t>20723153</t>
  </si>
  <si>
    <t>WILDER SERGIO</t>
  </si>
  <si>
    <t>20087296</t>
  </si>
  <si>
    <t>40884765</t>
  </si>
  <si>
    <t>VILMA BLANCA</t>
  </si>
  <si>
    <t>04069009</t>
  </si>
  <si>
    <t>BERTHA LUZ</t>
  </si>
  <si>
    <t>21094386</t>
  </si>
  <si>
    <t>MILAGROS AMERICA</t>
  </si>
  <si>
    <t>21126228</t>
  </si>
  <si>
    <t>JAMES HUGO</t>
  </si>
  <si>
    <t>40554689</t>
  </si>
  <si>
    <t>JOEL FELIX</t>
  </si>
  <si>
    <t>80068939</t>
  </si>
  <si>
    <t xml:space="preserve">CARY </t>
  </si>
  <si>
    <t>21125227</t>
  </si>
  <si>
    <t>DELIA ESTELA</t>
  </si>
  <si>
    <t>21119843</t>
  </si>
  <si>
    <t>ROSSY JANNET</t>
  </si>
  <si>
    <t>40232347</t>
  </si>
  <si>
    <t xml:space="preserve">JUAN ANIBAL </t>
  </si>
  <si>
    <t>42664779</t>
  </si>
  <si>
    <t>ELIA EUSTAQUIA</t>
  </si>
  <si>
    <t>20061159</t>
  </si>
  <si>
    <t>ANA MARLENI</t>
  </si>
  <si>
    <t>41100673</t>
  </si>
  <si>
    <t>P.S. SAN MARTIN DE PORRES</t>
  </si>
  <si>
    <t>20081233</t>
  </si>
  <si>
    <t>BETTY ELIZABETH</t>
  </si>
  <si>
    <t>17936396</t>
  </si>
  <si>
    <t>MAGALY ELOIDITH</t>
  </si>
  <si>
    <t>09975593</t>
  </si>
  <si>
    <t>ROSA ATELJIVA</t>
  </si>
  <si>
    <t>18114974</t>
  </si>
  <si>
    <t>17919836</t>
  </si>
  <si>
    <t>18087388</t>
  </si>
  <si>
    <t>NYDIA NOHELIA</t>
  </si>
  <si>
    <t>40686219</t>
  </si>
  <si>
    <t>ELSA YOVANY</t>
  </si>
  <si>
    <t>18076063</t>
  </si>
  <si>
    <t>ROMELIA YARMEH</t>
  </si>
  <si>
    <t>40328001</t>
  </si>
  <si>
    <t>AIDA PATRICIA</t>
  </si>
  <si>
    <t>18172411</t>
  </si>
  <si>
    <t>KENNY SHEYLA</t>
  </si>
  <si>
    <t>18133451</t>
  </si>
  <si>
    <t>17823022</t>
  </si>
  <si>
    <t>LLACSAHUACHE</t>
  </si>
  <si>
    <t>09604437</t>
  </si>
  <si>
    <t>JACQUELINE GERALDINA</t>
  </si>
  <si>
    <t>29714618</t>
  </si>
  <si>
    <t>18087054</t>
  </si>
  <si>
    <t>42075794</t>
  </si>
  <si>
    <t>OCARES</t>
  </si>
  <si>
    <t>17971622</t>
  </si>
  <si>
    <t>18008606</t>
  </si>
  <si>
    <t>18200077</t>
  </si>
  <si>
    <t>BRIDIGET EDIT</t>
  </si>
  <si>
    <t>18213392</t>
  </si>
  <si>
    <t>IRENE ESTELA</t>
  </si>
  <si>
    <t>32832640</t>
  </si>
  <si>
    <t>KAREN AYDEE</t>
  </si>
  <si>
    <t>27294258</t>
  </si>
  <si>
    <t>CRUZ JORGE</t>
  </si>
  <si>
    <t>10432494</t>
  </si>
  <si>
    <t>MARIA PERPETUA</t>
  </si>
  <si>
    <t>00683166</t>
  </si>
  <si>
    <t>41373542</t>
  </si>
  <si>
    <t>IRMA MILAGROS</t>
  </si>
  <si>
    <t>40757734</t>
  </si>
  <si>
    <t>LEDY YANETH</t>
  </si>
  <si>
    <t>41290781</t>
  </si>
  <si>
    <t>16707941</t>
  </si>
  <si>
    <t>ECHEANDIA</t>
  </si>
  <si>
    <t>VICTOR REYNALDO</t>
  </si>
  <si>
    <t>16798974</t>
  </si>
  <si>
    <t>MARIA YOVANY</t>
  </si>
  <si>
    <t>43984298</t>
  </si>
  <si>
    <t>CLARA LUISA DEL CARMEN</t>
  </si>
  <si>
    <t>17615594</t>
  </si>
  <si>
    <t>42445713</t>
  </si>
  <si>
    <t>40759341</t>
  </si>
  <si>
    <t>43128268</t>
  </si>
  <si>
    <t>RIMARACHE</t>
  </si>
  <si>
    <t xml:space="preserve">ENRIQUE </t>
  </si>
  <si>
    <t>27296444</t>
  </si>
  <si>
    <t>CESAR ELMER</t>
  </si>
  <si>
    <t>07480252</t>
  </si>
  <si>
    <t>VIVIAN ROSA</t>
  </si>
  <si>
    <t>41459109</t>
  </si>
  <si>
    <t>43665091</t>
  </si>
  <si>
    <t>41439188</t>
  </si>
  <si>
    <t>19098927</t>
  </si>
  <si>
    <t>ERIKA DEYSSY</t>
  </si>
  <si>
    <t>15741185</t>
  </si>
  <si>
    <t>CLAUDIO HUMBERTO</t>
  </si>
  <si>
    <t>03854496</t>
  </si>
  <si>
    <t>FARCIO</t>
  </si>
  <si>
    <t>16754101</t>
  </si>
  <si>
    <t>MERLIN</t>
  </si>
  <si>
    <t>SERGIO DENNYS</t>
  </si>
  <si>
    <t>40076698</t>
  </si>
  <si>
    <t>ALBINCULA</t>
  </si>
  <si>
    <t>41351732</t>
  </si>
  <si>
    <t>JOSE ERNESTO</t>
  </si>
  <si>
    <t>40332828</t>
  </si>
  <si>
    <t>SANTOS EMILIO</t>
  </si>
  <si>
    <t>18183367</t>
  </si>
  <si>
    <t>ROSALYN</t>
  </si>
  <si>
    <t>40349370</t>
  </si>
  <si>
    <t>DORA DORIS</t>
  </si>
  <si>
    <t>40621552</t>
  </si>
  <si>
    <t>01130559</t>
  </si>
  <si>
    <t>BELITH</t>
  </si>
  <si>
    <t>41265920</t>
  </si>
  <si>
    <t>TANITH TATIANA</t>
  </si>
  <si>
    <t>40015104</t>
  </si>
  <si>
    <t>WALTER SAMUEL</t>
  </si>
  <si>
    <t>42031553</t>
  </si>
  <si>
    <t>27440140</t>
  </si>
  <si>
    <t>01147322</t>
  </si>
  <si>
    <t>ADRIANA SOLEDAD</t>
  </si>
  <si>
    <t>00838478</t>
  </si>
  <si>
    <t xml:space="preserve">DEPARTAMENTO DE ANESTESIOLOGIA Y CENTRO QUIRURGICO </t>
  </si>
  <si>
    <t xml:space="preserve">FERNANDEZ  </t>
  </si>
  <si>
    <t>KATHERYN SUSAN</t>
  </si>
  <si>
    <t>40574590</t>
  </si>
  <si>
    <t>DINORAH ELENA</t>
  </si>
  <si>
    <t>00794657</t>
  </si>
  <si>
    <t>MARIZOL MARIELY</t>
  </si>
  <si>
    <t>00448652</t>
  </si>
  <si>
    <t>ZOILA ESTHER</t>
  </si>
  <si>
    <t>ROSSANA JANET</t>
  </si>
  <si>
    <t>OMAR ALVARO</t>
  </si>
  <si>
    <t>FRANZ EDSON</t>
  </si>
  <si>
    <t>CELINA LISETH</t>
  </si>
  <si>
    <t>CONDICION LABORAL</t>
  </si>
  <si>
    <t>Nombres y Apellidos</t>
  </si>
  <si>
    <t>Celular</t>
  </si>
  <si>
    <t>Matriz de Costeo Diferencial del Proceso de Nombramiento 2014</t>
  </si>
  <si>
    <t>VALORIZACIONES PRIORIZADAS Y AJUSTADAS*</t>
  </si>
  <si>
    <t xml:space="preserve">CARGA SOCIAL
VALORIZACION 
AJUSTADA </t>
  </si>
  <si>
    <t>Unidad Ejecutora</t>
  </si>
  <si>
    <t>Responsable de la Información</t>
  </si>
  <si>
    <t>Antes del Nombramiento</t>
  </si>
  <si>
    <t>Correo</t>
  </si>
  <si>
    <t>41376586</t>
  </si>
  <si>
    <t>40185002</t>
  </si>
  <si>
    <t>28314866</t>
  </si>
  <si>
    <t>20005712</t>
  </si>
  <si>
    <t>20089278</t>
  </si>
  <si>
    <t>20724790</t>
  </si>
  <si>
    <t>40029697</t>
  </si>
  <si>
    <t>20062565</t>
  </si>
  <si>
    <t>80017184</t>
  </si>
  <si>
    <t>43524964</t>
  </si>
  <si>
    <t>20005037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</si>
</sst>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.##0.00_ ;_ * \-#.##0.00_ ;_ * &quot;-&quot;??_ ;_ @_ "/>
    <numFmt numFmtId="165" formatCode="_ * #,##0_ ;_ * \-#,##0_ ;_ * &quot;-&quot;??_ ;_ @_ "/>
    <numFmt numFmtId="166" formatCode="000#"/>
    <numFmt numFmtId="167" formatCode="00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>
      <protection locked="0"/>
    </xf>
    <xf numFmtId="0" fontId="2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166" fontId="10" fillId="0" borderId="0" xfId="0" applyNumberFormat="1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9" fillId="0" borderId="9" xfId="0" applyNumberFormat="1" applyFont="1" applyBorder="1" applyAlignment="1">
      <alignment horizontal="center" vertical="center" wrapText="1"/>
    </xf>
    <xf numFmtId="167" fontId="9" fillId="0" borderId="10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66" fontId="10" fillId="0" borderId="13" xfId="0" quotePrefix="1" applyNumberFormat="1" applyFont="1" applyBorder="1" applyAlignment="1">
      <alignment horizontal="center" vertical="center" wrapText="1"/>
    </xf>
    <xf numFmtId="167" fontId="10" fillId="0" borderId="3" xfId="0" applyNumberFormat="1" applyFont="1" applyFill="1" applyBorder="1" applyAlignment="1">
      <alignment vertical="center"/>
    </xf>
    <xf numFmtId="0" fontId="10" fillId="0" borderId="14" xfId="0" applyNumberFormat="1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vertical="center" wrapText="1"/>
    </xf>
    <xf numFmtId="166" fontId="10" fillId="0" borderId="2" xfId="0" quotePrefix="1" applyNumberFormat="1" applyFont="1" applyFill="1" applyBorder="1" applyAlignment="1">
      <alignment horizontal="center" vertical="center" wrapText="1"/>
    </xf>
    <xf numFmtId="167" fontId="10" fillId="0" borderId="5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6" xfId="0" applyNumberFormat="1" applyFont="1" applyFill="1" applyBorder="1" applyAlignment="1">
      <alignment vertical="center" wrapText="1"/>
    </xf>
    <xf numFmtId="166" fontId="11" fillId="0" borderId="2" xfId="0" quotePrefix="1" applyNumberFormat="1" applyFont="1" applyFill="1" applyBorder="1" applyAlignment="1">
      <alignment horizontal="center" vertical="center" wrapText="1"/>
    </xf>
    <xf numFmtId="167" fontId="11" fillId="0" borderId="5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vertical="center" wrapText="1"/>
    </xf>
    <xf numFmtId="166" fontId="10" fillId="0" borderId="2" xfId="0" quotePrefix="1" applyNumberFormat="1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167" fontId="10" fillId="0" borderId="5" xfId="0" applyNumberFormat="1" applyFont="1" applyBorder="1" applyAlignment="1">
      <alignment horizontal="right" vertical="center"/>
    </xf>
    <xf numFmtId="0" fontId="11" fillId="0" borderId="6" xfId="0" applyNumberFormat="1" applyFont="1" applyFill="1" applyBorder="1" applyAlignment="1">
      <alignment vertical="center"/>
    </xf>
    <xf numFmtId="0" fontId="12" fillId="0" borderId="6" xfId="0" applyNumberFormat="1" applyFont="1" applyFill="1" applyBorder="1" applyAlignment="1">
      <alignment vertical="center"/>
    </xf>
    <xf numFmtId="166" fontId="11" fillId="0" borderId="15" xfId="0" quotePrefix="1" applyNumberFormat="1" applyFont="1" applyFill="1" applyBorder="1" applyAlignment="1">
      <alignment horizontal="center" vertical="center" wrapText="1"/>
    </xf>
    <xf numFmtId="167" fontId="11" fillId="0" borderId="7" xfId="0" applyNumberFormat="1" applyFont="1" applyFill="1" applyBorder="1" applyAlignment="1">
      <alignment vertical="center"/>
    </xf>
    <xf numFmtId="0" fontId="11" fillId="0" borderId="16" xfId="0" applyNumberFormat="1" applyFont="1" applyFill="1" applyBorder="1" applyAlignment="1">
      <alignment vertical="center"/>
    </xf>
    <xf numFmtId="0" fontId="11" fillId="0" borderId="8" xfId="0" applyNumberFormat="1" applyFont="1" applyFill="1" applyBorder="1" applyAlignment="1">
      <alignment vertical="center" wrapText="1"/>
    </xf>
    <xf numFmtId="0" fontId="13" fillId="0" borderId="0" xfId="22"/>
    <xf numFmtId="0" fontId="14" fillId="4" borderId="1" xfId="9" applyFont="1" applyFill="1" applyBorder="1" applyAlignment="1">
      <alignment horizontal="center" vertical="center" wrapText="1"/>
    </xf>
    <xf numFmtId="0" fontId="4" fillId="0" borderId="1" xfId="9" applyBorder="1"/>
    <xf numFmtId="0" fontId="4" fillId="5" borderId="1" xfId="9" applyFill="1" applyBorder="1"/>
    <xf numFmtId="43" fontId="4" fillId="5" borderId="1" xfId="1" applyFont="1" applyFill="1" applyBorder="1"/>
    <xf numFmtId="43" fontId="4" fillId="0" borderId="1" xfId="1" applyFont="1" applyBorder="1"/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19" fillId="0" borderId="18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49" fontId="6" fillId="0" borderId="0" xfId="0" applyNumberFormat="1" applyFont="1" applyBorder="1" applyAlignment="1" applyProtection="1">
      <alignment horizontal="center" vertical="center" wrapText="1"/>
      <protection hidden="1"/>
    </xf>
    <xf numFmtId="49" fontId="0" fillId="0" borderId="0" xfId="0" applyNumberFormat="1" applyBorder="1" applyAlignment="1" applyProtection="1">
      <alignment vertical="center" wrapText="1"/>
      <protection hidden="1"/>
    </xf>
    <xf numFmtId="3" fontId="6" fillId="0" borderId="0" xfId="0" applyNumberFormat="1" applyFont="1" applyBorder="1" applyAlignment="1" applyProtection="1">
      <alignment vertical="center" wrapText="1"/>
      <protection hidden="1"/>
    </xf>
    <xf numFmtId="165" fontId="6" fillId="0" borderId="0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Border="1" applyAlignment="1" applyProtection="1">
      <alignment vertical="center" wrapText="1"/>
      <protection hidden="1"/>
    </xf>
    <xf numFmtId="49" fontId="0" fillId="0" borderId="32" xfId="0" applyNumberFormat="1" applyFont="1" applyBorder="1" applyAlignment="1" applyProtection="1">
      <alignment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49" fontId="21" fillId="0" borderId="0" xfId="0" applyNumberFormat="1" applyFont="1" applyBorder="1" applyAlignment="1" applyProtection="1">
      <alignment horizontal="center" vertical="center" wrapText="1"/>
      <protection hidden="1"/>
    </xf>
    <xf numFmtId="49" fontId="21" fillId="0" borderId="0" xfId="0" applyNumberFormat="1" applyFont="1" applyBorder="1" applyAlignment="1" applyProtection="1">
      <alignment vertical="center" wrapText="1"/>
      <protection hidden="1"/>
    </xf>
    <xf numFmtId="3" fontId="21" fillId="0" borderId="0" xfId="0" applyNumberFormat="1" applyFont="1" applyBorder="1" applyAlignment="1" applyProtection="1">
      <alignment vertical="center" wrapText="1"/>
      <protection hidden="1"/>
    </xf>
    <xf numFmtId="165" fontId="21" fillId="0" borderId="0" xfId="1" applyNumberFormat="1" applyFont="1" applyBorder="1" applyAlignment="1" applyProtection="1">
      <alignment horizontal="center" vertical="center" wrapText="1"/>
      <protection hidden="1"/>
    </xf>
    <xf numFmtId="165" fontId="21" fillId="0" borderId="0" xfId="1" applyNumberFormat="1" applyFont="1" applyBorder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49" fontId="17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6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49" fontId="15" fillId="0" borderId="0" xfId="0" applyNumberFormat="1" applyFont="1" applyAlignment="1" applyProtection="1">
      <alignment vertical="center" wrapText="1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hidden="1"/>
    </xf>
    <xf numFmtId="49" fontId="7" fillId="3" borderId="19" xfId="0" applyNumberFormat="1" applyFont="1" applyFill="1" applyBorder="1" applyAlignment="1" applyProtection="1">
      <alignment horizontal="center" vertical="center" wrapText="1"/>
      <protection hidden="1"/>
    </xf>
    <xf numFmtId="43" fontId="8" fillId="2" borderId="19" xfId="1" applyFont="1" applyFill="1" applyBorder="1" applyAlignment="1" applyProtection="1">
      <alignment horizontal="center" vertical="center" wrapText="1"/>
      <protection hidden="1"/>
    </xf>
    <xf numFmtId="43" fontId="8" fillId="3" borderId="19" xfId="1" applyFont="1" applyFill="1" applyBorder="1" applyAlignment="1" applyProtection="1">
      <alignment horizontal="center" vertical="center" wrapText="1"/>
      <protection hidden="1"/>
    </xf>
    <xf numFmtId="43" fontId="7" fillId="2" borderId="19" xfId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0" fillId="0" borderId="0" xfId="0" applyNumberFormat="1"/>
    <xf numFmtId="49" fontId="0" fillId="6" borderId="1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26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15" fillId="0" borderId="33" xfId="0" applyFont="1" applyBorder="1" applyAlignment="1" applyProtection="1">
      <alignment horizontal="center" vertical="center" wrapText="1"/>
      <protection hidden="1"/>
    </xf>
    <xf numFmtId="0" fontId="15" fillId="0" borderId="34" xfId="0" applyFont="1" applyBorder="1" applyAlignment="1" applyProtection="1">
      <alignment horizontal="center" vertical="center" wrapText="1"/>
      <protection hidden="1"/>
    </xf>
    <xf numFmtId="49" fontId="0" fillId="0" borderId="18" xfId="0" applyNumberFormat="1" applyFont="1" applyBorder="1" applyAlignment="1" applyProtection="1">
      <alignment horizontal="center" vertical="center"/>
      <protection hidden="1"/>
    </xf>
    <xf numFmtId="0" fontId="20" fillId="0" borderId="35" xfId="0" applyFont="1" applyBorder="1" applyAlignment="1" applyProtection="1">
      <alignment horizontal="center" vertical="center"/>
      <protection hidden="1"/>
    </xf>
    <xf numFmtId="49" fontId="15" fillId="3" borderId="20" xfId="0" applyNumberFormat="1" applyFont="1" applyFill="1" applyBorder="1" applyAlignment="1" applyProtection="1">
      <alignment horizontal="center" vertical="center" wrapText="1"/>
      <protection hidden="1"/>
    </xf>
    <xf numFmtId="49" fontId="15" fillId="3" borderId="21" xfId="0" applyNumberFormat="1" applyFont="1" applyFill="1" applyBorder="1" applyAlignment="1" applyProtection="1">
      <alignment horizontal="center" vertical="center" wrapText="1"/>
      <protection hidden="1"/>
    </xf>
    <xf numFmtId="49" fontId="15" fillId="3" borderId="22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8" xfId="0" applyFont="1" applyBorder="1" applyAlignment="1" applyProtection="1">
      <alignment horizontal="center" vertical="center" wrapText="1"/>
      <protection hidden="1"/>
    </xf>
    <xf numFmtId="0" fontId="18" fillId="0" borderId="29" xfId="0" applyFont="1" applyBorder="1" applyAlignment="1" applyProtection="1">
      <alignment horizontal="center" vertical="center" wrapText="1"/>
      <protection hidden="1"/>
    </xf>
    <xf numFmtId="0" fontId="18" fillId="0" borderId="30" xfId="0" applyFont="1" applyBorder="1" applyAlignment="1" applyProtection="1">
      <alignment horizontal="center" vertical="center" wrapText="1"/>
      <protection hidden="1"/>
    </xf>
    <xf numFmtId="43" fontId="8" fillId="3" borderId="19" xfId="1" applyFont="1" applyFill="1" applyBorder="1" applyAlignment="1" applyProtection="1">
      <alignment horizontal="center" vertical="center" wrapText="1"/>
      <protection hidden="1"/>
    </xf>
    <xf numFmtId="0" fontId="15" fillId="3" borderId="23" xfId="0" applyFont="1" applyFill="1" applyBorder="1" applyAlignment="1" applyProtection="1">
      <alignment horizontal="center" vertical="center" wrapText="1"/>
      <protection hidden="1"/>
    </xf>
    <xf numFmtId="0" fontId="15" fillId="3" borderId="24" xfId="0" applyFont="1" applyFill="1" applyBorder="1" applyAlignment="1" applyProtection="1">
      <alignment horizontal="center" vertical="center" wrapText="1"/>
      <protection hidden="1"/>
    </xf>
    <xf numFmtId="0" fontId="15" fillId="3" borderId="25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49" fontId="0" fillId="0" borderId="0" xfId="0" applyNumberFormat="1" applyFont="1" applyBorder="1" applyAlignment="1" applyProtection="1">
      <alignment horizontal="center" vertical="center" wrapText="1"/>
      <protection hidden="1"/>
    </xf>
    <xf numFmtId="49" fontId="0" fillId="0" borderId="0" xfId="0" applyNumberFormat="1" applyFont="1" applyBorder="1" applyAlignment="1" applyProtection="1">
      <alignment vertical="center" wrapText="1"/>
      <protection hidden="1"/>
    </xf>
    <xf numFmtId="3" fontId="0" fillId="0" borderId="0" xfId="0" applyNumberFormat="1" applyFont="1" applyBorder="1" applyAlignment="1" applyProtection="1">
      <alignment vertical="center" wrapText="1"/>
      <protection hidden="1"/>
    </xf>
    <xf numFmtId="165" fontId="0" fillId="0" borderId="0" xfId="1" applyNumberFormat="1" applyFont="1" applyBorder="1" applyAlignment="1" applyProtection="1">
      <alignment horizontal="center" vertical="center" wrapText="1"/>
      <protection hidden="1"/>
    </xf>
    <xf numFmtId="165" fontId="0" fillId="0" borderId="0" xfId="1" applyNumberFormat="1" applyFont="1" applyBorder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 wrapText="1"/>
      <protection hidden="1"/>
    </xf>
  </cellXfs>
  <cellStyles count="23">
    <cellStyle name="Excel Built-in Normal" xfId="2"/>
    <cellStyle name="Hipervínculo" xfId="22" builtinId="8"/>
    <cellStyle name="Millares" xfId="1" builtinId="3"/>
    <cellStyle name="Millares 2" xfId="3"/>
    <cellStyle name="Millares 6" xfId="4"/>
    <cellStyle name="Normal" xfId="0" builtinId="0"/>
    <cellStyle name="Normal 10" xfId="5"/>
    <cellStyle name="Normal 10 10 2" xfId="6"/>
    <cellStyle name="Normal 11" xfId="7"/>
    <cellStyle name="Normal 12" xfId="8"/>
    <cellStyle name="Normal 2" xfId="9"/>
    <cellStyle name="Normal 2 10" xfId="10"/>
    <cellStyle name="Normal 2 2" xfId="11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4" xfId="19"/>
    <cellStyle name="Normal 4 2" xfId="20"/>
    <cellStyle name="Normal 7" xf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JTORRESP@SALUDAREQUIPA.GOB.PE" TargetMode="Externa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AU293"/>
  <sheetViews>
    <sheetView showGridLines="0" tabSelected="1" zoomScaleNormal="100" zoomScaleSheetLayoutView="100" workbookViewId="0">
      <selection activeCell="AH9" sqref="AH9"/>
    </sheetView>
  </sheetViews>
  <sheetFormatPr baseColWidth="10" defaultRowHeight="15" x14ac:dyDescent="0.25"/>
  <cols>
    <col min="1" max="1" width="2.7109375" style="67" customWidth="1"/>
    <col min="2" max="2" width="8.85546875" style="67" bestFit="1" customWidth="1"/>
    <col min="3" max="3" width="11.42578125" style="67" customWidth="1"/>
    <col min="4" max="4" width="4.85546875" style="67" bestFit="1" customWidth="1"/>
    <col min="5" max="5" width="60.42578125" style="67" customWidth="1"/>
    <col min="6" max="6" width="9" style="68" customWidth="1"/>
    <col min="7" max="7" width="15" style="68" bestFit="1" customWidth="1"/>
    <col min="8" max="8" width="61.140625" style="67" bestFit="1" customWidth="1"/>
    <col min="9" max="9" width="10.140625" style="68" bestFit="1" customWidth="1"/>
    <col min="10" max="12" width="31.140625" style="67" customWidth="1"/>
    <col min="13" max="13" width="16.28515625" style="67" customWidth="1"/>
    <col min="14" max="14" width="15.85546875" style="67" customWidth="1"/>
    <col min="15" max="15" width="13.85546875" style="67" customWidth="1"/>
    <col min="16" max="16" width="14" style="67" customWidth="1"/>
    <col min="17" max="17" width="13.28515625" style="67" customWidth="1"/>
    <col min="18" max="18" width="4.7109375" style="67" customWidth="1"/>
    <col min="19" max="19" width="10.28515625" style="67" bestFit="1" customWidth="1"/>
    <col min="20" max="20" width="4.7109375" style="67" customWidth="1"/>
    <col min="21" max="21" width="11.140625" style="67" bestFit="1" customWidth="1"/>
    <col min="22" max="22" width="4.7109375" style="67" customWidth="1"/>
    <col min="23" max="23" width="11.140625" style="67" bestFit="1" customWidth="1"/>
    <col min="24" max="24" width="4.7109375" style="67" customWidth="1"/>
    <col min="25" max="25" width="11.42578125" style="67"/>
    <col min="26" max="26" width="4.7109375" style="67" customWidth="1"/>
    <col min="27" max="27" width="11.42578125" style="67"/>
    <col min="28" max="28" width="4.7109375" style="67" customWidth="1"/>
    <col min="29" max="29" width="11.28515625" style="67" bestFit="1" customWidth="1"/>
    <col min="30" max="30" width="4.7109375" style="67" customWidth="1"/>
    <col min="31" max="31" width="11.42578125" style="67"/>
    <col min="32" max="32" width="4.7109375" style="67" customWidth="1"/>
    <col min="33" max="33" width="11.28515625" style="67" bestFit="1" customWidth="1"/>
    <col min="34" max="34" width="16.140625" style="67" customWidth="1"/>
    <col min="35" max="35" width="14.5703125" style="67" customWidth="1"/>
    <col min="36" max="36" width="14.140625" style="67" customWidth="1"/>
    <col min="37" max="37" width="15.42578125" style="67" customWidth="1"/>
    <col min="38" max="38" width="14.5703125" style="67" customWidth="1"/>
    <col min="39" max="39" width="15.140625" style="67" customWidth="1"/>
    <col min="40" max="40" width="17.28515625" style="67" customWidth="1"/>
    <col min="41" max="41" width="8.85546875" style="67" bestFit="1" customWidth="1"/>
    <col min="42" max="16384" width="11.42578125" style="67"/>
  </cols>
  <sheetData>
    <row r="2" spans="2:47" s="63" customFormat="1" ht="62.25" thickBot="1" x14ac:dyDescent="0.3">
      <c r="B2" s="83" t="s">
        <v>14884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</row>
    <row r="3" spans="2:47" s="63" customFormat="1" ht="61.5" customHeight="1" thickTop="1" x14ac:dyDescent="0.25">
      <c r="B3" s="84" t="s">
        <v>14887</v>
      </c>
      <c r="C3" s="85"/>
      <c r="D3" s="85"/>
      <c r="E3" s="95" t="s">
        <v>14888</v>
      </c>
      <c r="F3" s="96"/>
      <c r="G3" s="96"/>
      <c r="H3" s="97"/>
      <c r="I3" s="64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</row>
    <row r="4" spans="2:47" s="63" customFormat="1" ht="29.25" thickBot="1" x14ac:dyDescent="0.3">
      <c r="B4" s="86" t="str">
        <f>+E9</f>
        <v/>
      </c>
      <c r="C4" s="87"/>
      <c r="D4" s="87"/>
      <c r="E4" s="43"/>
      <c r="F4" s="90"/>
      <c r="G4" s="90"/>
      <c r="H4" s="52"/>
      <c r="I4" s="66"/>
    </row>
    <row r="5" spans="2:47" s="63" customFormat="1" ht="29.25" thickBot="1" x14ac:dyDescent="0.3">
      <c r="B5" s="88"/>
      <c r="C5" s="89"/>
      <c r="D5" s="89"/>
      <c r="E5" s="53" t="s">
        <v>14882</v>
      </c>
      <c r="F5" s="91" t="s">
        <v>14883</v>
      </c>
      <c r="G5" s="91"/>
      <c r="H5" s="54" t="s">
        <v>14890</v>
      </c>
      <c r="I5" s="66"/>
    </row>
    <row r="6" spans="2:47" ht="16.5" thickTop="1" thickBot="1" x14ac:dyDescent="0.3"/>
    <row r="7" spans="2:47" s="69" customFormat="1" ht="36" customHeight="1" thickTop="1" thickBot="1" x14ac:dyDescent="0.3">
      <c r="C7" s="70"/>
      <c r="F7" s="71"/>
      <c r="G7" s="71"/>
      <c r="I7" s="71"/>
      <c r="M7" s="92" t="s">
        <v>14889</v>
      </c>
      <c r="N7" s="93"/>
      <c r="O7" s="94"/>
      <c r="R7" s="99" t="s">
        <v>14885</v>
      </c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1"/>
    </row>
    <row r="8" spans="2:47" s="77" customFormat="1" ht="132.75" customHeight="1" thickTop="1" thickBot="1" x14ac:dyDescent="0.3">
      <c r="B8" s="72" t="s">
        <v>33</v>
      </c>
      <c r="C8" s="72" t="s">
        <v>34</v>
      </c>
      <c r="D8" s="72" t="s">
        <v>12</v>
      </c>
      <c r="E8" s="72" t="s">
        <v>11</v>
      </c>
      <c r="F8" s="73" t="s">
        <v>32</v>
      </c>
      <c r="G8" s="73" t="s">
        <v>31</v>
      </c>
      <c r="H8" s="73" t="s">
        <v>4132</v>
      </c>
      <c r="I8" s="73" t="s">
        <v>10</v>
      </c>
      <c r="J8" s="72" t="s">
        <v>9</v>
      </c>
      <c r="K8" s="72" t="s">
        <v>8</v>
      </c>
      <c r="L8" s="72" t="s">
        <v>7</v>
      </c>
      <c r="M8" s="73" t="s">
        <v>6</v>
      </c>
      <c r="N8" s="73" t="s">
        <v>4134</v>
      </c>
      <c r="O8" s="73" t="s">
        <v>4133</v>
      </c>
      <c r="P8" s="74" t="s">
        <v>44</v>
      </c>
      <c r="Q8" s="74" t="s">
        <v>5</v>
      </c>
      <c r="R8" s="98" t="s">
        <v>13</v>
      </c>
      <c r="S8" s="98"/>
      <c r="T8" s="98" t="s">
        <v>4</v>
      </c>
      <c r="U8" s="98"/>
      <c r="V8" s="98" t="s">
        <v>16</v>
      </c>
      <c r="W8" s="98"/>
      <c r="X8" s="98" t="s">
        <v>17</v>
      </c>
      <c r="Y8" s="98"/>
      <c r="Z8" s="98" t="s">
        <v>18</v>
      </c>
      <c r="AA8" s="98"/>
      <c r="AB8" s="98" t="s">
        <v>3</v>
      </c>
      <c r="AC8" s="98"/>
      <c r="AD8" s="98" t="s">
        <v>2</v>
      </c>
      <c r="AE8" s="98"/>
      <c r="AF8" s="98" t="s">
        <v>36</v>
      </c>
      <c r="AG8" s="98"/>
      <c r="AH8" s="75" t="s">
        <v>62</v>
      </c>
      <c r="AI8" s="76" t="s">
        <v>1</v>
      </c>
      <c r="AJ8" s="76" t="s">
        <v>14886</v>
      </c>
      <c r="AK8" s="76" t="s">
        <v>37</v>
      </c>
      <c r="AL8" s="76" t="s">
        <v>0</v>
      </c>
      <c r="AM8" s="76" t="s">
        <v>19</v>
      </c>
      <c r="AN8" s="76" t="s">
        <v>20</v>
      </c>
      <c r="AO8" s="76" t="s">
        <v>21</v>
      </c>
    </row>
    <row r="9" spans="2:47" s="111" customFormat="1" ht="15.75" thickTop="1" x14ac:dyDescent="0.25">
      <c r="B9" s="103" t="str">
        <f t="shared" ref="B9:B72" si="0">IFERROR(VLOOKUP(F9,SIAF,2,0),"")</f>
        <v/>
      </c>
      <c r="C9" s="104" t="str">
        <f t="shared" ref="C9:C72" si="1">IFERROR(VLOOKUP(F9,SIAF,3,0),"")</f>
        <v/>
      </c>
      <c r="D9" s="105" t="str">
        <f t="shared" ref="D9:D72" si="2">IFERROR(LEFT(E9,3),"")</f>
        <v/>
      </c>
      <c r="E9" s="105" t="str">
        <f t="shared" ref="E9:E72" si="3">IFERROR(VLOOKUP(F9,SIAF,5,0),"")</f>
        <v/>
      </c>
      <c r="F9" s="106"/>
      <c r="G9" s="106"/>
      <c r="H9" s="105" t="str">
        <f t="shared" ref="H9:H39" si="4">IFERROR(VLOOKUP(I9,DATA,2,0),"")</f>
        <v/>
      </c>
      <c r="I9" s="107"/>
      <c r="J9" s="105" t="str">
        <f t="shared" ref="J9:J71" si="5">IFERROR(VLOOKUP(I9,DATA,3,0),"")</f>
        <v/>
      </c>
      <c r="K9" s="105" t="str">
        <f t="shared" ref="K9:K71" si="6">IFERROR(VLOOKUP(I9,DATA,4,0),"")</f>
        <v/>
      </c>
      <c r="L9" s="105" t="str">
        <f t="shared" ref="L9:L71" si="7">IFERROR(VLOOKUP(I9,DATA,5,0),"")</f>
        <v/>
      </c>
      <c r="M9" s="103" t="str">
        <f t="shared" ref="M9:M71" si="8">IF(OR(I9=0,I9=""),"","CAS")</f>
        <v/>
      </c>
      <c r="N9" s="108"/>
      <c r="O9" s="103" t="str">
        <f t="shared" ref="O9:O71" si="9">IF(OR(I9=0,I9=""),"","RO")</f>
        <v/>
      </c>
      <c r="P9" s="103" t="str">
        <f t="shared" ref="P9:P71" si="10">IFERROR(VLOOKUP(I9,DATA,7,0),"")</f>
        <v/>
      </c>
      <c r="Q9" s="109" t="str">
        <f t="shared" ref="Q9:Q71" si="11">IFERROR(VLOOKUP(P9,bonos,2,0),"")</f>
        <v/>
      </c>
      <c r="R9" s="110"/>
      <c r="S9" s="110" t="str">
        <f t="shared" ref="S9:S71" si="12">IFERROR(IF(R9="SI",VLOOKUP($P9,bonos,3,0),IF(R9="SI",VLOOKUP($P9,bonos,3,0),"")),"")</f>
        <v/>
      </c>
      <c r="T9" s="110"/>
      <c r="U9" s="110" t="str">
        <f t="shared" ref="U9:U71" si="13">IFERROR(IF(T9="SI",VLOOKUP($P9,bonos,4,0),IF(T9="SI",VLOOKUP($P9,bonos,4,0),"")),"")</f>
        <v/>
      </c>
      <c r="V9" s="110"/>
      <c r="W9" s="110" t="str">
        <f t="shared" ref="W9:W71" si="14">IFERROR(IF(V9="SI",VLOOKUP($P9,bonos,5,0),IF(V9="SI",VLOOKUP($P9,bonos,5,0),"")),"")</f>
        <v/>
      </c>
      <c r="X9" s="110"/>
      <c r="Y9" s="110" t="str">
        <f t="shared" ref="Y9:Y71" si="15">IFERROR(IF(X9="SI",VLOOKUP($P9,bonos,6,0),IF(X9="SI",VLOOKUP($P9,bonos,6,0),"")),"")</f>
        <v/>
      </c>
      <c r="Z9" s="110"/>
      <c r="AA9" s="110" t="str">
        <f t="shared" ref="AA9:AA71" si="16">IFERROR(IF(Z9="SI",VLOOKUP($P9,bonos,7,0),IF(Z9="SI",VLOOKUP($P9,bonos,7,0),"")),"")</f>
        <v/>
      </c>
      <c r="AB9" s="110"/>
      <c r="AC9" s="110" t="str">
        <f t="shared" ref="AC9:AC71" si="17">IFERROR(IF(AB9="SI",VLOOKUP($P9,bonos,8,0),IF(AB9="SI",VLOOKUP($P9,bonos,8,0),"")),"")</f>
        <v/>
      </c>
      <c r="AD9" s="110"/>
      <c r="AE9" s="110" t="str">
        <f t="shared" ref="AE9:AE71" si="18">IFERROR(IF(AD9="SI",VLOOKUP($P9,bonos,9,0),IF(AD9="SI",VLOOKUP($P9,bonos,9,0),"")),"")</f>
        <v/>
      </c>
      <c r="AF9" s="110"/>
      <c r="AG9" s="110" t="str">
        <f t="shared" ref="AG9:AG71" si="19">IFERROR(IF(AF9="SI",VLOOKUP($P9,bonos,10,0),IF(AF9="SI",VLOOKUP($P9,bonos,10,0),"")),"")</f>
        <v/>
      </c>
      <c r="AH9" s="110"/>
      <c r="AI9" s="110" t="str">
        <f t="shared" ref="AI9:AI72" si="20">IFERROR(ROUND((Q9*0.65*0.09),0),"")</f>
        <v/>
      </c>
      <c r="AJ9" s="110" t="str">
        <f t="shared" ref="AJ9:AJ72" si="21">IFERROR(ROUND((AG9*0.65*0.09),0),"")</f>
        <v/>
      </c>
      <c r="AK9" s="110" t="str">
        <f t="shared" ref="AK9:AK72" si="22">IFERROR(0.82%*0.65*Q9,"")</f>
        <v/>
      </c>
      <c r="AL9" s="110" t="str">
        <f t="shared" ref="AL9:AL71" si="23">IF(OR(I9=0,I9=""),"",SUM(Q9:AK9))</f>
        <v/>
      </c>
      <c r="AM9" s="110" t="str">
        <f t="shared" ref="AM9:AM72" si="24">IF(OR(Q9=0,Q9=""),"",400)</f>
        <v/>
      </c>
      <c r="AN9" s="110" t="str">
        <f t="shared" ref="AN9:AN72" si="25">IF(OR(Q9=0,Q9=""),"",600)</f>
        <v/>
      </c>
      <c r="AO9" s="110" t="str">
        <f t="shared" ref="AO9:AO72" si="26">IFERROR((AL9*12)+AM9+AN9,"")</f>
        <v/>
      </c>
    </row>
    <row r="10" spans="2:47" s="78" customFormat="1" ht="15.75" x14ac:dyDescent="0.25">
      <c r="B10" s="55" t="str">
        <f t="shared" si="0"/>
        <v/>
      </c>
      <c r="C10" s="56" t="str">
        <f t="shared" si="1"/>
        <v/>
      </c>
      <c r="D10" s="57" t="str">
        <f t="shared" si="2"/>
        <v/>
      </c>
      <c r="E10" s="57" t="str">
        <f t="shared" si="3"/>
        <v/>
      </c>
      <c r="F10" s="58"/>
      <c r="G10" s="58"/>
      <c r="H10" s="57" t="str">
        <f t="shared" si="4"/>
        <v/>
      </c>
      <c r="I10" s="59"/>
      <c r="J10" s="57" t="str">
        <f t="shared" si="5"/>
        <v/>
      </c>
      <c r="K10" s="57" t="str">
        <f t="shared" si="6"/>
        <v/>
      </c>
      <c r="L10" s="57" t="str">
        <f t="shared" si="7"/>
        <v/>
      </c>
      <c r="M10" s="55" t="str">
        <f t="shared" si="8"/>
        <v/>
      </c>
      <c r="N10" s="60"/>
      <c r="O10" s="55" t="str">
        <f t="shared" si="9"/>
        <v/>
      </c>
      <c r="P10" s="55" t="str">
        <f t="shared" si="10"/>
        <v/>
      </c>
      <c r="Q10" s="61" t="str">
        <f t="shared" si="11"/>
        <v/>
      </c>
      <c r="R10" s="62"/>
      <c r="S10" s="62" t="str">
        <f t="shared" si="12"/>
        <v/>
      </c>
      <c r="T10" s="62"/>
      <c r="U10" s="62" t="str">
        <f t="shared" si="13"/>
        <v/>
      </c>
      <c r="V10" s="62"/>
      <c r="W10" s="62" t="str">
        <f t="shared" si="14"/>
        <v/>
      </c>
      <c r="X10" s="62"/>
      <c r="Y10" s="62" t="str">
        <f t="shared" si="15"/>
        <v/>
      </c>
      <c r="Z10" s="62"/>
      <c r="AA10" s="62" t="str">
        <f t="shared" si="16"/>
        <v/>
      </c>
      <c r="AB10" s="62"/>
      <c r="AC10" s="62" t="str">
        <f t="shared" si="17"/>
        <v/>
      </c>
      <c r="AD10" s="62"/>
      <c r="AE10" s="62" t="str">
        <f t="shared" si="18"/>
        <v/>
      </c>
      <c r="AF10" s="62"/>
      <c r="AG10" s="62" t="str">
        <f t="shared" si="19"/>
        <v/>
      </c>
      <c r="AH10" s="62"/>
      <c r="AI10" s="62" t="str">
        <f t="shared" si="20"/>
        <v/>
      </c>
      <c r="AJ10" s="62" t="str">
        <f t="shared" si="21"/>
        <v/>
      </c>
      <c r="AK10" s="62" t="str">
        <f t="shared" si="22"/>
        <v/>
      </c>
      <c r="AL10" s="62" t="str">
        <f t="shared" si="23"/>
        <v/>
      </c>
      <c r="AM10" s="62" t="str">
        <f t="shared" si="24"/>
        <v/>
      </c>
      <c r="AN10" s="62" t="str">
        <f t="shared" si="25"/>
        <v/>
      </c>
      <c r="AO10" s="62" t="str">
        <f t="shared" si="26"/>
        <v/>
      </c>
    </row>
    <row r="11" spans="2:47" s="78" customFormat="1" ht="15.75" x14ac:dyDescent="0.25">
      <c r="B11" s="55" t="str">
        <f t="shared" si="0"/>
        <v/>
      </c>
      <c r="C11" s="56" t="str">
        <f t="shared" si="1"/>
        <v/>
      </c>
      <c r="D11" s="57" t="str">
        <f t="shared" si="2"/>
        <v/>
      </c>
      <c r="E11" s="57" t="str">
        <f t="shared" si="3"/>
        <v/>
      </c>
      <c r="F11" s="58"/>
      <c r="G11" s="58"/>
      <c r="H11" s="57" t="str">
        <f t="shared" si="4"/>
        <v/>
      </c>
      <c r="I11" s="59"/>
      <c r="J11" s="57" t="str">
        <f t="shared" si="5"/>
        <v/>
      </c>
      <c r="K11" s="57" t="str">
        <f t="shared" si="6"/>
        <v/>
      </c>
      <c r="L11" s="57" t="str">
        <f t="shared" si="7"/>
        <v/>
      </c>
      <c r="M11" s="55" t="str">
        <f t="shared" si="8"/>
        <v/>
      </c>
      <c r="N11" s="60"/>
      <c r="O11" s="55" t="str">
        <f t="shared" si="9"/>
        <v/>
      </c>
      <c r="P11" s="55" t="str">
        <f t="shared" si="10"/>
        <v/>
      </c>
      <c r="Q11" s="61" t="str">
        <f t="shared" si="11"/>
        <v/>
      </c>
      <c r="R11" s="62"/>
      <c r="S11" s="62" t="str">
        <f t="shared" si="12"/>
        <v/>
      </c>
      <c r="T11" s="62"/>
      <c r="U11" s="62" t="str">
        <f t="shared" si="13"/>
        <v/>
      </c>
      <c r="V11" s="62"/>
      <c r="W11" s="62" t="str">
        <f t="shared" si="14"/>
        <v/>
      </c>
      <c r="X11" s="62"/>
      <c r="Y11" s="62" t="str">
        <f t="shared" si="15"/>
        <v/>
      </c>
      <c r="Z11" s="62"/>
      <c r="AA11" s="62" t="str">
        <f t="shared" si="16"/>
        <v/>
      </c>
      <c r="AB11" s="62"/>
      <c r="AC11" s="62" t="str">
        <f t="shared" si="17"/>
        <v/>
      </c>
      <c r="AD11" s="62"/>
      <c r="AE11" s="62" t="str">
        <f t="shared" si="18"/>
        <v/>
      </c>
      <c r="AF11" s="62"/>
      <c r="AG11" s="62" t="str">
        <f t="shared" si="19"/>
        <v/>
      </c>
      <c r="AH11" s="62"/>
      <c r="AI11" s="62" t="str">
        <f t="shared" si="20"/>
        <v/>
      </c>
      <c r="AJ11" s="62" t="str">
        <f t="shared" si="21"/>
        <v/>
      </c>
      <c r="AK11" s="62" t="str">
        <f t="shared" si="22"/>
        <v/>
      </c>
      <c r="AL11" s="62" t="str">
        <f t="shared" si="23"/>
        <v/>
      </c>
      <c r="AM11" s="62" t="str">
        <f t="shared" si="24"/>
        <v/>
      </c>
      <c r="AN11" s="62" t="str">
        <f t="shared" si="25"/>
        <v/>
      </c>
      <c r="AO11" s="62" t="str">
        <f t="shared" si="26"/>
        <v/>
      </c>
    </row>
    <row r="12" spans="2:47" s="78" customFormat="1" ht="15.75" x14ac:dyDescent="0.25">
      <c r="B12" s="55" t="str">
        <f t="shared" si="0"/>
        <v/>
      </c>
      <c r="C12" s="56" t="str">
        <f t="shared" si="1"/>
        <v/>
      </c>
      <c r="D12" s="57" t="str">
        <f t="shared" si="2"/>
        <v/>
      </c>
      <c r="E12" s="57" t="str">
        <f t="shared" si="3"/>
        <v/>
      </c>
      <c r="F12" s="58"/>
      <c r="G12" s="58"/>
      <c r="H12" s="57" t="str">
        <f t="shared" si="4"/>
        <v/>
      </c>
      <c r="I12" s="59"/>
      <c r="J12" s="57" t="str">
        <f t="shared" si="5"/>
        <v/>
      </c>
      <c r="K12" s="57" t="str">
        <f t="shared" si="6"/>
        <v/>
      </c>
      <c r="L12" s="57" t="str">
        <f t="shared" si="7"/>
        <v/>
      </c>
      <c r="M12" s="55" t="str">
        <f t="shared" si="8"/>
        <v/>
      </c>
      <c r="N12" s="60"/>
      <c r="O12" s="55" t="str">
        <f t="shared" si="9"/>
        <v/>
      </c>
      <c r="P12" s="55" t="str">
        <f t="shared" si="10"/>
        <v/>
      </c>
      <c r="Q12" s="61" t="str">
        <f t="shared" si="11"/>
        <v/>
      </c>
      <c r="R12" s="62"/>
      <c r="S12" s="62" t="str">
        <f t="shared" si="12"/>
        <v/>
      </c>
      <c r="T12" s="62"/>
      <c r="U12" s="62" t="str">
        <f t="shared" si="13"/>
        <v/>
      </c>
      <c r="V12" s="62"/>
      <c r="W12" s="62" t="str">
        <f t="shared" si="14"/>
        <v/>
      </c>
      <c r="X12" s="62"/>
      <c r="Y12" s="62" t="str">
        <f t="shared" si="15"/>
        <v/>
      </c>
      <c r="Z12" s="62"/>
      <c r="AA12" s="62" t="str">
        <f t="shared" si="16"/>
        <v/>
      </c>
      <c r="AB12" s="62"/>
      <c r="AC12" s="62" t="str">
        <f t="shared" si="17"/>
        <v/>
      </c>
      <c r="AD12" s="62"/>
      <c r="AE12" s="62" t="str">
        <f t="shared" si="18"/>
        <v/>
      </c>
      <c r="AF12" s="62"/>
      <c r="AG12" s="62" t="str">
        <f t="shared" si="19"/>
        <v/>
      </c>
      <c r="AH12" s="62"/>
      <c r="AI12" s="62" t="str">
        <f t="shared" si="20"/>
        <v/>
      </c>
      <c r="AJ12" s="62" t="str">
        <f t="shared" si="21"/>
        <v/>
      </c>
      <c r="AK12" s="62" t="str">
        <f t="shared" si="22"/>
        <v/>
      </c>
      <c r="AL12" s="62" t="str">
        <f t="shared" si="23"/>
        <v/>
      </c>
      <c r="AM12" s="62" t="str">
        <f t="shared" si="24"/>
        <v/>
      </c>
      <c r="AN12" s="62" t="str">
        <f t="shared" si="25"/>
        <v/>
      </c>
      <c r="AO12" s="62" t="str">
        <f t="shared" si="26"/>
        <v/>
      </c>
    </row>
    <row r="13" spans="2:47" s="78" customFormat="1" ht="15.75" x14ac:dyDescent="0.25">
      <c r="B13" s="55" t="str">
        <f t="shared" si="0"/>
        <v/>
      </c>
      <c r="C13" s="56" t="str">
        <f t="shared" si="1"/>
        <v/>
      </c>
      <c r="D13" s="57" t="str">
        <f t="shared" si="2"/>
        <v/>
      </c>
      <c r="E13" s="57" t="str">
        <f t="shared" si="3"/>
        <v/>
      </c>
      <c r="F13" s="58"/>
      <c r="G13" s="58"/>
      <c r="H13" s="57" t="str">
        <f t="shared" si="4"/>
        <v/>
      </c>
      <c r="I13" s="59"/>
      <c r="J13" s="57" t="str">
        <f t="shared" si="5"/>
        <v/>
      </c>
      <c r="K13" s="57" t="str">
        <f t="shared" si="6"/>
        <v/>
      </c>
      <c r="L13" s="57" t="str">
        <f t="shared" si="7"/>
        <v/>
      </c>
      <c r="M13" s="55" t="str">
        <f t="shared" si="8"/>
        <v/>
      </c>
      <c r="N13" s="60"/>
      <c r="O13" s="55" t="str">
        <f t="shared" si="9"/>
        <v/>
      </c>
      <c r="P13" s="55" t="str">
        <f t="shared" si="10"/>
        <v/>
      </c>
      <c r="Q13" s="61" t="str">
        <f t="shared" si="11"/>
        <v/>
      </c>
      <c r="R13" s="62"/>
      <c r="S13" s="62" t="str">
        <f t="shared" si="12"/>
        <v/>
      </c>
      <c r="T13" s="62"/>
      <c r="U13" s="62" t="str">
        <f t="shared" si="13"/>
        <v/>
      </c>
      <c r="V13" s="62"/>
      <c r="W13" s="62" t="str">
        <f t="shared" si="14"/>
        <v/>
      </c>
      <c r="X13" s="62"/>
      <c r="Y13" s="62" t="str">
        <f t="shared" si="15"/>
        <v/>
      </c>
      <c r="Z13" s="62"/>
      <c r="AA13" s="62" t="str">
        <f t="shared" si="16"/>
        <v/>
      </c>
      <c r="AB13" s="62"/>
      <c r="AC13" s="62" t="str">
        <f t="shared" si="17"/>
        <v/>
      </c>
      <c r="AD13" s="62"/>
      <c r="AE13" s="62" t="str">
        <f t="shared" si="18"/>
        <v/>
      </c>
      <c r="AF13" s="62"/>
      <c r="AG13" s="62" t="str">
        <f t="shared" si="19"/>
        <v/>
      </c>
      <c r="AH13" s="62"/>
      <c r="AI13" s="62" t="str">
        <f t="shared" si="20"/>
        <v/>
      </c>
      <c r="AJ13" s="62" t="str">
        <f t="shared" si="21"/>
        <v/>
      </c>
      <c r="AK13" s="62" t="str">
        <f t="shared" si="22"/>
        <v/>
      </c>
      <c r="AL13" s="62" t="str">
        <f t="shared" si="23"/>
        <v/>
      </c>
      <c r="AM13" s="62" t="str">
        <f t="shared" si="24"/>
        <v/>
      </c>
      <c r="AN13" s="62" t="str">
        <f t="shared" si="25"/>
        <v/>
      </c>
      <c r="AO13" s="62" t="str">
        <f t="shared" si="26"/>
        <v/>
      </c>
    </row>
    <row r="14" spans="2:47" s="78" customFormat="1" ht="15.75" x14ac:dyDescent="0.25">
      <c r="B14" s="55" t="str">
        <f t="shared" si="0"/>
        <v/>
      </c>
      <c r="C14" s="56" t="str">
        <f t="shared" si="1"/>
        <v/>
      </c>
      <c r="D14" s="57" t="str">
        <f t="shared" si="2"/>
        <v/>
      </c>
      <c r="E14" s="57" t="str">
        <f t="shared" si="3"/>
        <v/>
      </c>
      <c r="F14" s="58"/>
      <c r="G14" s="58"/>
      <c r="H14" s="57" t="str">
        <f t="shared" si="4"/>
        <v/>
      </c>
      <c r="I14" s="59"/>
      <c r="J14" s="57" t="str">
        <f t="shared" si="5"/>
        <v/>
      </c>
      <c r="K14" s="57" t="str">
        <f t="shared" si="6"/>
        <v/>
      </c>
      <c r="L14" s="57" t="str">
        <f t="shared" si="7"/>
        <v/>
      </c>
      <c r="M14" s="55" t="str">
        <f t="shared" si="8"/>
        <v/>
      </c>
      <c r="N14" s="60"/>
      <c r="O14" s="55" t="str">
        <f t="shared" si="9"/>
        <v/>
      </c>
      <c r="P14" s="55" t="str">
        <f t="shared" si="10"/>
        <v/>
      </c>
      <c r="Q14" s="61" t="str">
        <f t="shared" si="11"/>
        <v/>
      </c>
      <c r="R14" s="62"/>
      <c r="S14" s="62" t="str">
        <f t="shared" si="12"/>
        <v/>
      </c>
      <c r="T14" s="62"/>
      <c r="U14" s="62" t="str">
        <f t="shared" si="13"/>
        <v/>
      </c>
      <c r="V14" s="62"/>
      <c r="W14" s="62" t="str">
        <f t="shared" si="14"/>
        <v/>
      </c>
      <c r="X14" s="62"/>
      <c r="Y14" s="62" t="str">
        <f t="shared" si="15"/>
        <v/>
      </c>
      <c r="Z14" s="62"/>
      <c r="AA14" s="62" t="str">
        <f t="shared" si="16"/>
        <v/>
      </c>
      <c r="AB14" s="62"/>
      <c r="AC14" s="62" t="str">
        <f t="shared" si="17"/>
        <v/>
      </c>
      <c r="AD14" s="62"/>
      <c r="AE14" s="62" t="str">
        <f t="shared" si="18"/>
        <v/>
      </c>
      <c r="AF14" s="62"/>
      <c r="AG14" s="62" t="str">
        <f t="shared" si="19"/>
        <v/>
      </c>
      <c r="AH14" s="62"/>
      <c r="AI14" s="62" t="str">
        <f t="shared" si="20"/>
        <v/>
      </c>
      <c r="AJ14" s="62" t="str">
        <f t="shared" si="21"/>
        <v/>
      </c>
      <c r="AK14" s="62" t="str">
        <f t="shared" si="22"/>
        <v/>
      </c>
      <c r="AL14" s="62" t="str">
        <f t="shared" si="23"/>
        <v/>
      </c>
      <c r="AM14" s="62" t="str">
        <f t="shared" si="24"/>
        <v/>
      </c>
      <c r="AN14" s="62" t="str">
        <f t="shared" si="25"/>
        <v/>
      </c>
      <c r="AO14" s="62" t="str">
        <f t="shared" si="26"/>
        <v/>
      </c>
    </row>
    <row r="15" spans="2:47" s="78" customFormat="1" ht="15.75" x14ac:dyDescent="0.25">
      <c r="B15" s="55" t="str">
        <f t="shared" si="0"/>
        <v/>
      </c>
      <c r="C15" s="56" t="str">
        <f t="shared" si="1"/>
        <v/>
      </c>
      <c r="D15" s="57" t="str">
        <f t="shared" si="2"/>
        <v/>
      </c>
      <c r="E15" s="57" t="str">
        <f t="shared" si="3"/>
        <v/>
      </c>
      <c r="F15" s="58"/>
      <c r="G15" s="58"/>
      <c r="H15" s="57" t="str">
        <f t="shared" si="4"/>
        <v/>
      </c>
      <c r="I15" s="59"/>
      <c r="J15" s="57" t="str">
        <f t="shared" si="5"/>
        <v/>
      </c>
      <c r="K15" s="57" t="str">
        <f t="shared" si="6"/>
        <v/>
      </c>
      <c r="L15" s="57" t="str">
        <f t="shared" si="7"/>
        <v/>
      </c>
      <c r="M15" s="55" t="str">
        <f t="shared" si="8"/>
        <v/>
      </c>
      <c r="N15" s="60"/>
      <c r="O15" s="55" t="str">
        <f t="shared" si="9"/>
        <v/>
      </c>
      <c r="P15" s="55" t="str">
        <f t="shared" si="10"/>
        <v/>
      </c>
      <c r="Q15" s="61" t="str">
        <f t="shared" si="11"/>
        <v/>
      </c>
      <c r="R15" s="62"/>
      <c r="S15" s="62" t="str">
        <f t="shared" si="12"/>
        <v/>
      </c>
      <c r="T15" s="62"/>
      <c r="U15" s="62" t="str">
        <f t="shared" si="13"/>
        <v/>
      </c>
      <c r="V15" s="62"/>
      <c r="W15" s="62" t="str">
        <f t="shared" si="14"/>
        <v/>
      </c>
      <c r="X15" s="62"/>
      <c r="Y15" s="62" t="str">
        <f t="shared" si="15"/>
        <v/>
      </c>
      <c r="Z15" s="62"/>
      <c r="AA15" s="62" t="str">
        <f t="shared" si="16"/>
        <v/>
      </c>
      <c r="AB15" s="62"/>
      <c r="AC15" s="62" t="str">
        <f t="shared" si="17"/>
        <v/>
      </c>
      <c r="AD15" s="62"/>
      <c r="AE15" s="62" t="str">
        <f t="shared" si="18"/>
        <v/>
      </c>
      <c r="AF15" s="62"/>
      <c r="AG15" s="62" t="str">
        <f t="shared" si="19"/>
        <v/>
      </c>
      <c r="AH15" s="62"/>
      <c r="AI15" s="62" t="str">
        <f t="shared" si="20"/>
        <v/>
      </c>
      <c r="AJ15" s="62" t="str">
        <f t="shared" si="21"/>
        <v/>
      </c>
      <c r="AK15" s="62" t="str">
        <f t="shared" si="22"/>
        <v/>
      </c>
      <c r="AL15" s="62" t="str">
        <f t="shared" si="23"/>
        <v/>
      </c>
      <c r="AM15" s="62" t="str">
        <f t="shared" si="24"/>
        <v/>
      </c>
      <c r="AN15" s="62" t="str">
        <f t="shared" si="25"/>
        <v/>
      </c>
      <c r="AO15" s="62" t="str">
        <f t="shared" si="26"/>
        <v/>
      </c>
    </row>
    <row r="16" spans="2:47" s="78" customFormat="1" ht="15.75" x14ac:dyDescent="0.25">
      <c r="B16" s="55" t="str">
        <f t="shared" si="0"/>
        <v/>
      </c>
      <c r="C16" s="56" t="str">
        <f t="shared" si="1"/>
        <v/>
      </c>
      <c r="D16" s="57" t="str">
        <f t="shared" si="2"/>
        <v/>
      </c>
      <c r="E16" s="57" t="str">
        <f t="shared" si="3"/>
        <v/>
      </c>
      <c r="F16" s="58"/>
      <c r="G16" s="58"/>
      <c r="H16" s="57" t="str">
        <f t="shared" si="4"/>
        <v/>
      </c>
      <c r="I16" s="59"/>
      <c r="J16" s="57" t="str">
        <f t="shared" si="5"/>
        <v/>
      </c>
      <c r="K16" s="57" t="str">
        <f t="shared" si="6"/>
        <v/>
      </c>
      <c r="L16" s="57" t="str">
        <f t="shared" si="7"/>
        <v/>
      </c>
      <c r="M16" s="55" t="str">
        <f t="shared" si="8"/>
        <v/>
      </c>
      <c r="N16" s="60"/>
      <c r="O16" s="55" t="str">
        <f t="shared" si="9"/>
        <v/>
      </c>
      <c r="P16" s="55" t="str">
        <f t="shared" si="10"/>
        <v/>
      </c>
      <c r="Q16" s="61" t="str">
        <f t="shared" si="11"/>
        <v/>
      </c>
      <c r="R16" s="62"/>
      <c r="S16" s="62" t="str">
        <f t="shared" si="12"/>
        <v/>
      </c>
      <c r="T16" s="62"/>
      <c r="U16" s="62" t="str">
        <f t="shared" si="13"/>
        <v/>
      </c>
      <c r="V16" s="62"/>
      <c r="W16" s="62" t="str">
        <f t="shared" si="14"/>
        <v/>
      </c>
      <c r="X16" s="62"/>
      <c r="Y16" s="62" t="str">
        <f t="shared" si="15"/>
        <v/>
      </c>
      <c r="Z16" s="62"/>
      <c r="AA16" s="62" t="str">
        <f t="shared" si="16"/>
        <v/>
      </c>
      <c r="AB16" s="62"/>
      <c r="AC16" s="62" t="str">
        <f t="shared" si="17"/>
        <v/>
      </c>
      <c r="AD16" s="62"/>
      <c r="AE16" s="62" t="str">
        <f t="shared" si="18"/>
        <v/>
      </c>
      <c r="AF16" s="62"/>
      <c r="AG16" s="62" t="str">
        <f t="shared" si="19"/>
        <v/>
      </c>
      <c r="AH16" s="62"/>
      <c r="AI16" s="62" t="str">
        <f t="shared" si="20"/>
        <v/>
      </c>
      <c r="AJ16" s="62" t="str">
        <f t="shared" si="21"/>
        <v/>
      </c>
      <c r="AK16" s="62" t="str">
        <f t="shared" si="22"/>
        <v/>
      </c>
      <c r="AL16" s="62" t="str">
        <f t="shared" si="23"/>
        <v/>
      </c>
      <c r="AM16" s="62" t="str">
        <f t="shared" si="24"/>
        <v/>
      </c>
      <c r="AN16" s="62" t="str">
        <f t="shared" si="25"/>
        <v/>
      </c>
      <c r="AO16" s="62" t="str">
        <f t="shared" si="26"/>
        <v/>
      </c>
    </row>
    <row r="17" spans="2:41" s="78" customFormat="1" ht="15.75" x14ac:dyDescent="0.25">
      <c r="B17" s="55" t="str">
        <f t="shared" si="0"/>
        <v/>
      </c>
      <c r="C17" s="56" t="str">
        <f t="shared" si="1"/>
        <v/>
      </c>
      <c r="D17" s="57" t="str">
        <f t="shared" si="2"/>
        <v/>
      </c>
      <c r="E17" s="57" t="str">
        <f t="shared" si="3"/>
        <v/>
      </c>
      <c r="F17" s="58"/>
      <c r="G17" s="58"/>
      <c r="H17" s="57" t="str">
        <f t="shared" si="4"/>
        <v/>
      </c>
      <c r="I17" s="59"/>
      <c r="J17" s="57" t="str">
        <f t="shared" si="5"/>
        <v/>
      </c>
      <c r="K17" s="57" t="str">
        <f t="shared" si="6"/>
        <v/>
      </c>
      <c r="L17" s="57" t="str">
        <f t="shared" si="7"/>
        <v/>
      </c>
      <c r="M17" s="55" t="str">
        <f t="shared" si="8"/>
        <v/>
      </c>
      <c r="N17" s="60"/>
      <c r="O17" s="55" t="str">
        <f t="shared" si="9"/>
        <v/>
      </c>
      <c r="P17" s="55" t="str">
        <f t="shared" si="10"/>
        <v/>
      </c>
      <c r="Q17" s="61" t="str">
        <f t="shared" si="11"/>
        <v/>
      </c>
      <c r="R17" s="62"/>
      <c r="S17" s="62" t="str">
        <f t="shared" si="12"/>
        <v/>
      </c>
      <c r="T17" s="62"/>
      <c r="U17" s="62" t="str">
        <f t="shared" si="13"/>
        <v/>
      </c>
      <c r="V17" s="62"/>
      <c r="W17" s="62" t="str">
        <f t="shared" si="14"/>
        <v/>
      </c>
      <c r="X17" s="62"/>
      <c r="Y17" s="62" t="str">
        <f t="shared" si="15"/>
        <v/>
      </c>
      <c r="Z17" s="62"/>
      <c r="AA17" s="62" t="str">
        <f t="shared" si="16"/>
        <v/>
      </c>
      <c r="AB17" s="62"/>
      <c r="AC17" s="62" t="str">
        <f t="shared" si="17"/>
        <v/>
      </c>
      <c r="AD17" s="62"/>
      <c r="AE17" s="62" t="str">
        <f t="shared" si="18"/>
        <v/>
      </c>
      <c r="AF17" s="62"/>
      <c r="AG17" s="62" t="str">
        <f t="shared" si="19"/>
        <v/>
      </c>
      <c r="AH17" s="62"/>
      <c r="AI17" s="62" t="str">
        <f t="shared" si="20"/>
        <v/>
      </c>
      <c r="AJ17" s="62" t="str">
        <f t="shared" si="21"/>
        <v/>
      </c>
      <c r="AK17" s="62" t="str">
        <f t="shared" si="22"/>
        <v/>
      </c>
      <c r="AL17" s="62" t="str">
        <f t="shared" si="23"/>
        <v/>
      </c>
      <c r="AM17" s="62" t="str">
        <f t="shared" si="24"/>
        <v/>
      </c>
      <c r="AN17" s="62" t="str">
        <f t="shared" si="25"/>
        <v/>
      </c>
      <c r="AO17" s="62" t="str">
        <f t="shared" si="26"/>
        <v/>
      </c>
    </row>
    <row r="18" spans="2:41" s="78" customFormat="1" ht="15.75" x14ac:dyDescent="0.25">
      <c r="B18" s="55" t="str">
        <f t="shared" si="0"/>
        <v/>
      </c>
      <c r="C18" s="56" t="str">
        <f t="shared" si="1"/>
        <v/>
      </c>
      <c r="D18" s="57" t="str">
        <f t="shared" si="2"/>
        <v/>
      </c>
      <c r="E18" s="57" t="str">
        <f t="shared" si="3"/>
        <v/>
      </c>
      <c r="F18" s="58"/>
      <c r="G18" s="58"/>
      <c r="H18" s="57" t="str">
        <f t="shared" si="4"/>
        <v/>
      </c>
      <c r="I18" s="59"/>
      <c r="J18" s="57" t="str">
        <f t="shared" si="5"/>
        <v/>
      </c>
      <c r="K18" s="57" t="str">
        <f t="shared" si="6"/>
        <v/>
      </c>
      <c r="L18" s="57" t="str">
        <f t="shared" si="7"/>
        <v/>
      </c>
      <c r="M18" s="55" t="str">
        <f t="shared" si="8"/>
        <v/>
      </c>
      <c r="N18" s="60"/>
      <c r="O18" s="55" t="str">
        <f t="shared" si="9"/>
        <v/>
      </c>
      <c r="P18" s="55" t="str">
        <f t="shared" si="10"/>
        <v/>
      </c>
      <c r="Q18" s="61" t="str">
        <f t="shared" si="11"/>
        <v/>
      </c>
      <c r="R18" s="62"/>
      <c r="S18" s="62" t="str">
        <f t="shared" si="12"/>
        <v/>
      </c>
      <c r="T18" s="62"/>
      <c r="U18" s="62" t="str">
        <f t="shared" si="13"/>
        <v/>
      </c>
      <c r="V18" s="62"/>
      <c r="W18" s="62" t="str">
        <f t="shared" si="14"/>
        <v/>
      </c>
      <c r="X18" s="62"/>
      <c r="Y18" s="62" t="str">
        <f t="shared" si="15"/>
        <v/>
      </c>
      <c r="Z18" s="62"/>
      <c r="AA18" s="62" t="str">
        <f t="shared" si="16"/>
        <v/>
      </c>
      <c r="AB18" s="62"/>
      <c r="AC18" s="62" t="str">
        <f t="shared" si="17"/>
        <v/>
      </c>
      <c r="AD18" s="62"/>
      <c r="AE18" s="62" t="str">
        <f t="shared" si="18"/>
        <v/>
      </c>
      <c r="AF18" s="62"/>
      <c r="AG18" s="62" t="str">
        <f t="shared" si="19"/>
        <v/>
      </c>
      <c r="AH18" s="62"/>
      <c r="AI18" s="62" t="str">
        <f t="shared" si="20"/>
        <v/>
      </c>
      <c r="AJ18" s="62" t="str">
        <f t="shared" si="21"/>
        <v/>
      </c>
      <c r="AK18" s="62" t="str">
        <f t="shared" si="22"/>
        <v/>
      </c>
      <c r="AL18" s="62" t="str">
        <f t="shared" si="23"/>
        <v/>
      </c>
      <c r="AM18" s="62" t="str">
        <f t="shared" si="24"/>
        <v/>
      </c>
      <c r="AN18" s="62" t="str">
        <f t="shared" si="25"/>
        <v/>
      </c>
      <c r="AO18" s="62" t="str">
        <f t="shared" si="26"/>
        <v/>
      </c>
    </row>
    <row r="19" spans="2:41" s="78" customFormat="1" ht="15.75" x14ac:dyDescent="0.25">
      <c r="B19" s="55" t="str">
        <f t="shared" si="0"/>
        <v/>
      </c>
      <c r="C19" s="56" t="str">
        <f t="shared" si="1"/>
        <v/>
      </c>
      <c r="D19" s="57" t="str">
        <f t="shared" si="2"/>
        <v/>
      </c>
      <c r="E19" s="57" t="str">
        <f t="shared" si="3"/>
        <v/>
      </c>
      <c r="F19" s="58"/>
      <c r="G19" s="58"/>
      <c r="H19" s="57" t="str">
        <f t="shared" si="4"/>
        <v/>
      </c>
      <c r="I19" s="59"/>
      <c r="J19" s="57" t="str">
        <f t="shared" si="5"/>
        <v/>
      </c>
      <c r="K19" s="57" t="str">
        <f t="shared" si="6"/>
        <v/>
      </c>
      <c r="L19" s="57" t="str">
        <f t="shared" si="7"/>
        <v/>
      </c>
      <c r="M19" s="55" t="str">
        <f t="shared" si="8"/>
        <v/>
      </c>
      <c r="N19" s="60"/>
      <c r="O19" s="55" t="str">
        <f t="shared" si="9"/>
        <v/>
      </c>
      <c r="P19" s="55" t="str">
        <f t="shared" si="10"/>
        <v/>
      </c>
      <c r="Q19" s="61" t="str">
        <f t="shared" si="11"/>
        <v/>
      </c>
      <c r="R19" s="62"/>
      <c r="S19" s="62" t="str">
        <f t="shared" si="12"/>
        <v/>
      </c>
      <c r="T19" s="62"/>
      <c r="U19" s="62" t="str">
        <f t="shared" si="13"/>
        <v/>
      </c>
      <c r="V19" s="62"/>
      <c r="W19" s="62" t="str">
        <f t="shared" si="14"/>
        <v/>
      </c>
      <c r="X19" s="62"/>
      <c r="Y19" s="62" t="str">
        <f t="shared" si="15"/>
        <v/>
      </c>
      <c r="Z19" s="62"/>
      <c r="AA19" s="62" t="str">
        <f t="shared" si="16"/>
        <v/>
      </c>
      <c r="AB19" s="62"/>
      <c r="AC19" s="62" t="str">
        <f t="shared" si="17"/>
        <v/>
      </c>
      <c r="AD19" s="62"/>
      <c r="AE19" s="62" t="str">
        <f t="shared" si="18"/>
        <v/>
      </c>
      <c r="AF19" s="62"/>
      <c r="AG19" s="62" t="str">
        <f t="shared" si="19"/>
        <v/>
      </c>
      <c r="AH19" s="62"/>
      <c r="AI19" s="62" t="str">
        <f t="shared" si="20"/>
        <v/>
      </c>
      <c r="AJ19" s="62" t="str">
        <f t="shared" si="21"/>
        <v/>
      </c>
      <c r="AK19" s="62" t="str">
        <f t="shared" si="22"/>
        <v/>
      </c>
      <c r="AL19" s="62" t="str">
        <f t="shared" si="23"/>
        <v/>
      </c>
      <c r="AM19" s="62" t="str">
        <f t="shared" si="24"/>
        <v/>
      </c>
      <c r="AN19" s="62" t="str">
        <f t="shared" si="25"/>
        <v/>
      </c>
      <c r="AO19" s="62" t="str">
        <f t="shared" si="26"/>
        <v/>
      </c>
    </row>
    <row r="20" spans="2:41" s="78" customFormat="1" ht="15.75" x14ac:dyDescent="0.25">
      <c r="B20" s="55" t="str">
        <f t="shared" si="0"/>
        <v/>
      </c>
      <c r="C20" s="56" t="str">
        <f t="shared" si="1"/>
        <v/>
      </c>
      <c r="D20" s="57" t="str">
        <f t="shared" si="2"/>
        <v/>
      </c>
      <c r="E20" s="57" t="str">
        <f t="shared" si="3"/>
        <v/>
      </c>
      <c r="F20" s="58"/>
      <c r="G20" s="58"/>
      <c r="H20" s="57" t="str">
        <f t="shared" si="4"/>
        <v/>
      </c>
      <c r="I20" s="59"/>
      <c r="J20" s="57" t="str">
        <f t="shared" si="5"/>
        <v/>
      </c>
      <c r="K20" s="57" t="str">
        <f t="shared" si="6"/>
        <v/>
      </c>
      <c r="L20" s="57" t="str">
        <f t="shared" si="7"/>
        <v/>
      </c>
      <c r="M20" s="55" t="str">
        <f t="shared" si="8"/>
        <v/>
      </c>
      <c r="N20" s="60"/>
      <c r="O20" s="55" t="str">
        <f t="shared" si="9"/>
        <v/>
      </c>
      <c r="P20" s="55" t="str">
        <f t="shared" si="10"/>
        <v/>
      </c>
      <c r="Q20" s="61" t="str">
        <f t="shared" si="11"/>
        <v/>
      </c>
      <c r="R20" s="62"/>
      <c r="S20" s="62" t="str">
        <f t="shared" si="12"/>
        <v/>
      </c>
      <c r="T20" s="62"/>
      <c r="U20" s="62" t="str">
        <f t="shared" si="13"/>
        <v/>
      </c>
      <c r="V20" s="62"/>
      <c r="W20" s="62" t="str">
        <f t="shared" si="14"/>
        <v/>
      </c>
      <c r="X20" s="62"/>
      <c r="Y20" s="62" t="str">
        <f t="shared" si="15"/>
        <v/>
      </c>
      <c r="Z20" s="62"/>
      <c r="AA20" s="62" t="str">
        <f t="shared" si="16"/>
        <v/>
      </c>
      <c r="AB20" s="62"/>
      <c r="AC20" s="62" t="str">
        <f t="shared" si="17"/>
        <v/>
      </c>
      <c r="AD20" s="62"/>
      <c r="AE20" s="62" t="str">
        <f t="shared" si="18"/>
        <v/>
      </c>
      <c r="AF20" s="62"/>
      <c r="AG20" s="62" t="str">
        <f t="shared" si="19"/>
        <v/>
      </c>
      <c r="AH20" s="62"/>
      <c r="AI20" s="62" t="str">
        <f t="shared" si="20"/>
        <v/>
      </c>
      <c r="AJ20" s="62" t="str">
        <f t="shared" si="21"/>
        <v/>
      </c>
      <c r="AK20" s="62" t="str">
        <f t="shared" si="22"/>
        <v/>
      </c>
      <c r="AL20" s="62" t="str">
        <f t="shared" si="23"/>
        <v/>
      </c>
      <c r="AM20" s="62" t="str">
        <f t="shared" si="24"/>
        <v/>
      </c>
      <c r="AN20" s="62" t="str">
        <f t="shared" si="25"/>
        <v/>
      </c>
      <c r="AO20" s="62" t="str">
        <f t="shared" si="26"/>
        <v/>
      </c>
    </row>
    <row r="21" spans="2:41" s="78" customFormat="1" ht="15.75" x14ac:dyDescent="0.25">
      <c r="B21" s="55" t="str">
        <f t="shared" si="0"/>
        <v/>
      </c>
      <c r="C21" s="56" t="str">
        <f t="shared" si="1"/>
        <v/>
      </c>
      <c r="D21" s="57" t="str">
        <f t="shared" si="2"/>
        <v/>
      </c>
      <c r="E21" s="57" t="str">
        <f t="shared" si="3"/>
        <v/>
      </c>
      <c r="F21" s="58"/>
      <c r="G21" s="58"/>
      <c r="H21" s="57" t="str">
        <f t="shared" si="4"/>
        <v/>
      </c>
      <c r="I21" s="59"/>
      <c r="J21" s="57" t="str">
        <f t="shared" si="5"/>
        <v/>
      </c>
      <c r="K21" s="57" t="str">
        <f t="shared" si="6"/>
        <v/>
      </c>
      <c r="L21" s="57" t="str">
        <f t="shared" si="7"/>
        <v/>
      </c>
      <c r="M21" s="55" t="str">
        <f t="shared" si="8"/>
        <v/>
      </c>
      <c r="N21" s="60"/>
      <c r="O21" s="55" t="str">
        <f t="shared" si="9"/>
        <v/>
      </c>
      <c r="P21" s="55" t="str">
        <f t="shared" si="10"/>
        <v/>
      </c>
      <c r="Q21" s="61" t="str">
        <f t="shared" si="11"/>
        <v/>
      </c>
      <c r="R21" s="62"/>
      <c r="S21" s="62" t="str">
        <f t="shared" si="12"/>
        <v/>
      </c>
      <c r="T21" s="62"/>
      <c r="U21" s="62" t="str">
        <f t="shared" si="13"/>
        <v/>
      </c>
      <c r="V21" s="62"/>
      <c r="W21" s="62" t="str">
        <f t="shared" si="14"/>
        <v/>
      </c>
      <c r="X21" s="62"/>
      <c r="Y21" s="62" t="str">
        <f t="shared" si="15"/>
        <v/>
      </c>
      <c r="Z21" s="62"/>
      <c r="AA21" s="62" t="str">
        <f t="shared" si="16"/>
        <v/>
      </c>
      <c r="AB21" s="62"/>
      <c r="AC21" s="62" t="str">
        <f t="shared" si="17"/>
        <v/>
      </c>
      <c r="AD21" s="62"/>
      <c r="AE21" s="62" t="str">
        <f t="shared" si="18"/>
        <v/>
      </c>
      <c r="AF21" s="62"/>
      <c r="AG21" s="62" t="str">
        <f t="shared" si="19"/>
        <v/>
      </c>
      <c r="AH21" s="62"/>
      <c r="AI21" s="62" t="str">
        <f t="shared" si="20"/>
        <v/>
      </c>
      <c r="AJ21" s="62" t="str">
        <f t="shared" si="21"/>
        <v/>
      </c>
      <c r="AK21" s="62" t="str">
        <f t="shared" si="22"/>
        <v/>
      </c>
      <c r="AL21" s="62" t="str">
        <f t="shared" si="23"/>
        <v/>
      </c>
      <c r="AM21" s="62" t="str">
        <f t="shared" si="24"/>
        <v/>
      </c>
      <c r="AN21" s="62" t="str">
        <f t="shared" si="25"/>
        <v/>
      </c>
      <c r="AO21" s="62" t="str">
        <f t="shared" si="26"/>
        <v/>
      </c>
    </row>
    <row r="22" spans="2:41" s="78" customFormat="1" ht="15.75" x14ac:dyDescent="0.25">
      <c r="B22" s="55" t="str">
        <f t="shared" si="0"/>
        <v/>
      </c>
      <c r="C22" s="56" t="str">
        <f t="shared" si="1"/>
        <v/>
      </c>
      <c r="D22" s="57" t="str">
        <f t="shared" si="2"/>
        <v/>
      </c>
      <c r="E22" s="57" t="str">
        <f t="shared" si="3"/>
        <v/>
      </c>
      <c r="F22" s="58"/>
      <c r="G22" s="58"/>
      <c r="H22" s="57" t="str">
        <f t="shared" si="4"/>
        <v/>
      </c>
      <c r="I22" s="59"/>
      <c r="J22" s="57" t="str">
        <f t="shared" si="5"/>
        <v/>
      </c>
      <c r="K22" s="57" t="str">
        <f t="shared" si="6"/>
        <v/>
      </c>
      <c r="L22" s="57" t="str">
        <f t="shared" si="7"/>
        <v/>
      </c>
      <c r="M22" s="55" t="str">
        <f t="shared" si="8"/>
        <v/>
      </c>
      <c r="N22" s="60"/>
      <c r="O22" s="55" t="str">
        <f t="shared" si="9"/>
        <v/>
      </c>
      <c r="P22" s="55" t="str">
        <f t="shared" si="10"/>
        <v/>
      </c>
      <c r="Q22" s="61" t="str">
        <f t="shared" si="11"/>
        <v/>
      </c>
      <c r="R22" s="62"/>
      <c r="S22" s="62" t="str">
        <f t="shared" si="12"/>
        <v/>
      </c>
      <c r="T22" s="62"/>
      <c r="U22" s="62" t="str">
        <f t="shared" si="13"/>
        <v/>
      </c>
      <c r="V22" s="62"/>
      <c r="W22" s="62" t="str">
        <f t="shared" si="14"/>
        <v/>
      </c>
      <c r="X22" s="62"/>
      <c r="Y22" s="62" t="str">
        <f t="shared" si="15"/>
        <v/>
      </c>
      <c r="Z22" s="62"/>
      <c r="AA22" s="62" t="str">
        <f t="shared" si="16"/>
        <v/>
      </c>
      <c r="AB22" s="62"/>
      <c r="AC22" s="62" t="str">
        <f t="shared" si="17"/>
        <v/>
      </c>
      <c r="AD22" s="62"/>
      <c r="AE22" s="62" t="str">
        <f t="shared" si="18"/>
        <v/>
      </c>
      <c r="AF22" s="62"/>
      <c r="AG22" s="62" t="str">
        <f t="shared" si="19"/>
        <v/>
      </c>
      <c r="AH22" s="62"/>
      <c r="AI22" s="62" t="str">
        <f t="shared" si="20"/>
        <v/>
      </c>
      <c r="AJ22" s="62" t="str">
        <f t="shared" si="21"/>
        <v/>
      </c>
      <c r="AK22" s="62" t="str">
        <f t="shared" si="22"/>
        <v/>
      </c>
      <c r="AL22" s="62" t="str">
        <f t="shared" si="23"/>
        <v/>
      </c>
      <c r="AM22" s="62" t="str">
        <f t="shared" si="24"/>
        <v/>
      </c>
      <c r="AN22" s="62" t="str">
        <f t="shared" si="25"/>
        <v/>
      </c>
      <c r="AO22" s="62" t="str">
        <f t="shared" si="26"/>
        <v/>
      </c>
    </row>
    <row r="23" spans="2:41" s="78" customFormat="1" ht="15.75" x14ac:dyDescent="0.25">
      <c r="B23" s="55" t="str">
        <f t="shared" si="0"/>
        <v/>
      </c>
      <c r="C23" s="56" t="str">
        <f t="shared" si="1"/>
        <v/>
      </c>
      <c r="D23" s="57" t="str">
        <f t="shared" si="2"/>
        <v/>
      </c>
      <c r="E23" s="57" t="str">
        <f t="shared" si="3"/>
        <v/>
      </c>
      <c r="F23" s="58"/>
      <c r="G23" s="58"/>
      <c r="H23" s="57" t="str">
        <f t="shared" si="4"/>
        <v/>
      </c>
      <c r="I23" s="59"/>
      <c r="J23" s="57" t="str">
        <f t="shared" si="5"/>
        <v/>
      </c>
      <c r="K23" s="57" t="str">
        <f t="shared" si="6"/>
        <v/>
      </c>
      <c r="L23" s="57" t="str">
        <f t="shared" si="7"/>
        <v/>
      </c>
      <c r="M23" s="55" t="str">
        <f t="shared" si="8"/>
        <v/>
      </c>
      <c r="N23" s="60"/>
      <c r="O23" s="55" t="str">
        <f t="shared" si="9"/>
        <v/>
      </c>
      <c r="P23" s="55" t="str">
        <f t="shared" si="10"/>
        <v/>
      </c>
      <c r="Q23" s="61" t="str">
        <f t="shared" si="11"/>
        <v/>
      </c>
      <c r="R23" s="62"/>
      <c r="S23" s="62" t="str">
        <f t="shared" si="12"/>
        <v/>
      </c>
      <c r="T23" s="62"/>
      <c r="U23" s="62" t="str">
        <f t="shared" si="13"/>
        <v/>
      </c>
      <c r="V23" s="62"/>
      <c r="W23" s="62" t="str">
        <f t="shared" si="14"/>
        <v/>
      </c>
      <c r="X23" s="62"/>
      <c r="Y23" s="62" t="str">
        <f t="shared" si="15"/>
        <v/>
      </c>
      <c r="Z23" s="62"/>
      <c r="AA23" s="62" t="str">
        <f t="shared" si="16"/>
        <v/>
      </c>
      <c r="AB23" s="62"/>
      <c r="AC23" s="62" t="str">
        <f t="shared" si="17"/>
        <v/>
      </c>
      <c r="AD23" s="62"/>
      <c r="AE23" s="62" t="str">
        <f t="shared" si="18"/>
        <v/>
      </c>
      <c r="AF23" s="62"/>
      <c r="AG23" s="62" t="str">
        <f t="shared" si="19"/>
        <v/>
      </c>
      <c r="AH23" s="62"/>
      <c r="AI23" s="62" t="str">
        <f t="shared" si="20"/>
        <v/>
      </c>
      <c r="AJ23" s="62" t="str">
        <f t="shared" si="21"/>
        <v/>
      </c>
      <c r="AK23" s="62" t="str">
        <f t="shared" si="22"/>
        <v/>
      </c>
      <c r="AL23" s="62" t="str">
        <f t="shared" si="23"/>
        <v/>
      </c>
      <c r="AM23" s="62" t="str">
        <f t="shared" si="24"/>
        <v/>
      </c>
      <c r="AN23" s="62" t="str">
        <f t="shared" si="25"/>
        <v/>
      </c>
      <c r="AO23" s="62" t="str">
        <f t="shared" si="26"/>
        <v/>
      </c>
    </row>
    <row r="24" spans="2:41" s="78" customFormat="1" ht="15.75" x14ac:dyDescent="0.25">
      <c r="B24" s="55" t="str">
        <f t="shared" si="0"/>
        <v/>
      </c>
      <c r="C24" s="56" t="str">
        <f t="shared" si="1"/>
        <v/>
      </c>
      <c r="D24" s="57" t="str">
        <f t="shared" si="2"/>
        <v/>
      </c>
      <c r="E24" s="57" t="str">
        <f t="shared" si="3"/>
        <v/>
      </c>
      <c r="F24" s="58"/>
      <c r="G24" s="58"/>
      <c r="H24" s="57" t="str">
        <f t="shared" si="4"/>
        <v/>
      </c>
      <c r="I24" s="59"/>
      <c r="J24" s="57" t="str">
        <f t="shared" si="5"/>
        <v/>
      </c>
      <c r="K24" s="57" t="str">
        <f t="shared" si="6"/>
        <v/>
      </c>
      <c r="L24" s="57" t="str">
        <f t="shared" si="7"/>
        <v/>
      </c>
      <c r="M24" s="55" t="str">
        <f t="shared" si="8"/>
        <v/>
      </c>
      <c r="N24" s="60"/>
      <c r="O24" s="55" t="str">
        <f t="shared" si="9"/>
        <v/>
      </c>
      <c r="P24" s="55" t="str">
        <f t="shared" si="10"/>
        <v/>
      </c>
      <c r="Q24" s="61" t="str">
        <f t="shared" si="11"/>
        <v/>
      </c>
      <c r="R24" s="62"/>
      <c r="S24" s="62" t="str">
        <f t="shared" si="12"/>
        <v/>
      </c>
      <c r="T24" s="62"/>
      <c r="U24" s="62" t="str">
        <f t="shared" si="13"/>
        <v/>
      </c>
      <c r="V24" s="62"/>
      <c r="W24" s="62" t="str">
        <f t="shared" si="14"/>
        <v/>
      </c>
      <c r="X24" s="62"/>
      <c r="Y24" s="62" t="str">
        <f t="shared" si="15"/>
        <v/>
      </c>
      <c r="Z24" s="62"/>
      <c r="AA24" s="62" t="str">
        <f t="shared" si="16"/>
        <v/>
      </c>
      <c r="AB24" s="62"/>
      <c r="AC24" s="62" t="str">
        <f t="shared" si="17"/>
        <v/>
      </c>
      <c r="AD24" s="62"/>
      <c r="AE24" s="62" t="str">
        <f t="shared" si="18"/>
        <v/>
      </c>
      <c r="AF24" s="62"/>
      <c r="AG24" s="62" t="str">
        <f t="shared" si="19"/>
        <v/>
      </c>
      <c r="AH24" s="62"/>
      <c r="AI24" s="62" t="str">
        <f t="shared" si="20"/>
        <v/>
      </c>
      <c r="AJ24" s="62" t="str">
        <f t="shared" si="21"/>
        <v/>
      </c>
      <c r="AK24" s="62" t="str">
        <f t="shared" si="22"/>
        <v/>
      </c>
      <c r="AL24" s="62" t="str">
        <f t="shared" si="23"/>
        <v/>
      </c>
      <c r="AM24" s="62" t="str">
        <f t="shared" si="24"/>
        <v/>
      </c>
      <c r="AN24" s="62" t="str">
        <f t="shared" si="25"/>
        <v/>
      </c>
      <c r="AO24" s="62" t="str">
        <f t="shared" si="26"/>
        <v/>
      </c>
    </row>
    <row r="25" spans="2:41" s="78" customFormat="1" ht="15.75" x14ac:dyDescent="0.25">
      <c r="B25" s="55" t="str">
        <f t="shared" si="0"/>
        <v/>
      </c>
      <c r="C25" s="56" t="str">
        <f t="shared" si="1"/>
        <v/>
      </c>
      <c r="D25" s="57" t="str">
        <f t="shared" si="2"/>
        <v/>
      </c>
      <c r="E25" s="57" t="str">
        <f t="shared" si="3"/>
        <v/>
      </c>
      <c r="F25" s="58"/>
      <c r="G25" s="58"/>
      <c r="H25" s="57" t="str">
        <f t="shared" si="4"/>
        <v/>
      </c>
      <c r="I25" s="59"/>
      <c r="J25" s="57" t="str">
        <f t="shared" si="5"/>
        <v/>
      </c>
      <c r="K25" s="57" t="str">
        <f t="shared" si="6"/>
        <v/>
      </c>
      <c r="L25" s="57" t="str">
        <f t="shared" si="7"/>
        <v/>
      </c>
      <c r="M25" s="55" t="str">
        <f t="shared" si="8"/>
        <v/>
      </c>
      <c r="N25" s="60"/>
      <c r="O25" s="55" t="str">
        <f t="shared" si="9"/>
        <v/>
      </c>
      <c r="P25" s="55" t="str">
        <f t="shared" si="10"/>
        <v/>
      </c>
      <c r="Q25" s="61" t="str">
        <f t="shared" si="11"/>
        <v/>
      </c>
      <c r="R25" s="62"/>
      <c r="S25" s="62" t="str">
        <f t="shared" si="12"/>
        <v/>
      </c>
      <c r="T25" s="62"/>
      <c r="U25" s="62" t="str">
        <f t="shared" si="13"/>
        <v/>
      </c>
      <c r="V25" s="62"/>
      <c r="W25" s="62" t="str">
        <f t="shared" si="14"/>
        <v/>
      </c>
      <c r="X25" s="62"/>
      <c r="Y25" s="62" t="str">
        <f t="shared" si="15"/>
        <v/>
      </c>
      <c r="Z25" s="62"/>
      <c r="AA25" s="62" t="str">
        <f t="shared" si="16"/>
        <v/>
      </c>
      <c r="AB25" s="62"/>
      <c r="AC25" s="62" t="str">
        <f t="shared" si="17"/>
        <v/>
      </c>
      <c r="AD25" s="62"/>
      <c r="AE25" s="62" t="str">
        <f t="shared" si="18"/>
        <v/>
      </c>
      <c r="AF25" s="62"/>
      <c r="AG25" s="62" t="str">
        <f t="shared" si="19"/>
        <v/>
      </c>
      <c r="AH25" s="62"/>
      <c r="AI25" s="62" t="str">
        <f t="shared" si="20"/>
        <v/>
      </c>
      <c r="AJ25" s="62" t="str">
        <f t="shared" si="21"/>
        <v/>
      </c>
      <c r="AK25" s="62" t="str">
        <f t="shared" si="22"/>
        <v/>
      </c>
      <c r="AL25" s="62" t="str">
        <f t="shared" si="23"/>
        <v/>
      </c>
      <c r="AM25" s="62" t="str">
        <f t="shared" si="24"/>
        <v/>
      </c>
      <c r="AN25" s="62" t="str">
        <f t="shared" si="25"/>
        <v/>
      </c>
      <c r="AO25" s="62" t="str">
        <f t="shared" si="26"/>
        <v/>
      </c>
    </row>
    <row r="26" spans="2:41" s="78" customFormat="1" ht="15.75" x14ac:dyDescent="0.25">
      <c r="B26" s="55" t="str">
        <f t="shared" si="0"/>
        <v/>
      </c>
      <c r="C26" s="56" t="str">
        <f t="shared" si="1"/>
        <v/>
      </c>
      <c r="D26" s="57" t="str">
        <f t="shared" si="2"/>
        <v/>
      </c>
      <c r="E26" s="57" t="str">
        <f t="shared" si="3"/>
        <v/>
      </c>
      <c r="F26" s="58"/>
      <c r="G26" s="58"/>
      <c r="H26" s="57" t="str">
        <f t="shared" si="4"/>
        <v/>
      </c>
      <c r="I26" s="59"/>
      <c r="J26" s="57" t="str">
        <f t="shared" si="5"/>
        <v/>
      </c>
      <c r="K26" s="57" t="str">
        <f t="shared" si="6"/>
        <v/>
      </c>
      <c r="L26" s="57" t="str">
        <f t="shared" si="7"/>
        <v/>
      </c>
      <c r="M26" s="55" t="str">
        <f t="shared" si="8"/>
        <v/>
      </c>
      <c r="N26" s="60"/>
      <c r="O26" s="55" t="str">
        <f t="shared" si="9"/>
        <v/>
      </c>
      <c r="P26" s="55" t="str">
        <f t="shared" si="10"/>
        <v/>
      </c>
      <c r="Q26" s="61" t="str">
        <f t="shared" si="11"/>
        <v/>
      </c>
      <c r="R26" s="62"/>
      <c r="S26" s="62" t="str">
        <f t="shared" si="12"/>
        <v/>
      </c>
      <c r="T26" s="62"/>
      <c r="U26" s="62" t="str">
        <f t="shared" si="13"/>
        <v/>
      </c>
      <c r="V26" s="62"/>
      <c r="W26" s="62" t="str">
        <f t="shared" si="14"/>
        <v/>
      </c>
      <c r="X26" s="62"/>
      <c r="Y26" s="62" t="str">
        <f t="shared" si="15"/>
        <v/>
      </c>
      <c r="Z26" s="62"/>
      <c r="AA26" s="62" t="str">
        <f t="shared" si="16"/>
        <v/>
      </c>
      <c r="AB26" s="62"/>
      <c r="AC26" s="62" t="str">
        <f t="shared" si="17"/>
        <v/>
      </c>
      <c r="AD26" s="62"/>
      <c r="AE26" s="62" t="str">
        <f t="shared" si="18"/>
        <v/>
      </c>
      <c r="AF26" s="62"/>
      <c r="AG26" s="62" t="str">
        <f t="shared" si="19"/>
        <v/>
      </c>
      <c r="AH26" s="62"/>
      <c r="AI26" s="62" t="str">
        <f t="shared" si="20"/>
        <v/>
      </c>
      <c r="AJ26" s="62" t="str">
        <f t="shared" si="21"/>
        <v/>
      </c>
      <c r="AK26" s="62" t="str">
        <f t="shared" si="22"/>
        <v/>
      </c>
      <c r="AL26" s="62" t="str">
        <f t="shared" si="23"/>
        <v/>
      </c>
      <c r="AM26" s="62" t="str">
        <f t="shared" si="24"/>
        <v/>
      </c>
      <c r="AN26" s="62" t="str">
        <f t="shared" si="25"/>
        <v/>
      </c>
      <c r="AO26" s="62" t="str">
        <f t="shared" si="26"/>
        <v/>
      </c>
    </row>
    <row r="27" spans="2:41" s="78" customFormat="1" ht="15.75" x14ac:dyDescent="0.25">
      <c r="B27" s="55" t="str">
        <f t="shared" si="0"/>
        <v/>
      </c>
      <c r="C27" s="56" t="str">
        <f t="shared" si="1"/>
        <v/>
      </c>
      <c r="D27" s="57" t="str">
        <f t="shared" si="2"/>
        <v/>
      </c>
      <c r="E27" s="57" t="str">
        <f t="shared" si="3"/>
        <v/>
      </c>
      <c r="F27" s="58"/>
      <c r="G27" s="58"/>
      <c r="H27" s="57" t="str">
        <f t="shared" si="4"/>
        <v/>
      </c>
      <c r="I27" s="59"/>
      <c r="J27" s="57" t="str">
        <f t="shared" si="5"/>
        <v/>
      </c>
      <c r="K27" s="57" t="str">
        <f t="shared" si="6"/>
        <v/>
      </c>
      <c r="L27" s="57" t="str">
        <f t="shared" si="7"/>
        <v/>
      </c>
      <c r="M27" s="55" t="str">
        <f t="shared" si="8"/>
        <v/>
      </c>
      <c r="N27" s="60"/>
      <c r="O27" s="55" t="str">
        <f t="shared" si="9"/>
        <v/>
      </c>
      <c r="P27" s="55" t="str">
        <f t="shared" si="10"/>
        <v/>
      </c>
      <c r="Q27" s="61" t="str">
        <f t="shared" si="11"/>
        <v/>
      </c>
      <c r="R27" s="62"/>
      <c r="S27" s="62" t="str">
        <f t="shared" si="12"/>
        <v/>
      </c>
      <c r="T27" s="62"/>
      <c r="U27" s="62" t="str">
        <f t="shared" si="13"/>
        <v/>
      </c>
      <c r="V27" s="62"/>
      <c r="W27" s="62" t="str">
        <f t="shared" si="14"/>
        <v/>
      </c>
      <c r="X27" s="62"/>
      <c r="Y27" s="62" t="str">
        <f t="shared" si="15"/>
        <v/>
      </c>
      <c r="Z27" s="62"/>
      <c r="AA27" s="62" t="str">
        <f t="shared" si="16"/>
        <v/>
      </c>
      <c r="AB27" s="62"/>
      <c r="AC27" s="62" t="str">
        <f t="shared" si="17"/>
        <v/>
      </c>
      <c r="AD27" s="62"/>
      <c r="AE27" s="62" t="str">
        <f t="shared" si="18"/>
        <v/>
      </c>
      <c r="AF27" s="62"/>
      <c r="AG27" s="62" t="str">
        <f t="shared" si="19"/>
        <v/>
      </c>
      <c r="AH27" s="62"/>
      <c r="AI27" s="62" t="str">
        <f t="shared" si="20"/>
        <v/>
      </c>
      <c r="AJ27" s="62" t="str">
        <f t="shared" si="21"/>
        <v/>
      </c>
      <c r="AK27" s="62" t="str">
        <f t="shared" si="22"/>
        <v/>
      </c>
      <c r="AL27" s="62" t="str">
        <f t="shared" si="23"/>
        <v/>
      </c>
      <c r="AM27" s="62" t="str">
        <f t="shared" si="24"/>
        <v/>
      </c>
      <c r="AN27" s="62" t="str">
        <f t="shared" si="25"/>
        <v/>
      </c>
      <c r="AO27" s="62" t="str">
        <f t="shared" si="26"/>
        <v/>
      </c>
    </row>
    <row r="28" spans="2:41" s="78" customFormat="1" ht="15.75" x14ac:dyDescent="0.25">
      <c r="B28" s="55" t="str">
        <f t="shared" si="0"/>
        <v/>
      </c>
      <c r="C28" s="56" t="str">
        <f t="shared" si="1"/>
        <v/>
      </c>
      <c r="D28" s="57" t="str">
        <f t="shared" si="2"/>
        <v/>
      </c>
      <c r="E28" s="57" t="str">
        <f t="shared" si="3"/>
        <v/>
      </c>
      <c r="F28" s="58"/>
      <c r="G28" s="58"/>
      <c r="H28" s="57" t="str">
        <f t="shared" si="4"/>
        <v/>
      </c>
      <c r="I28" s="59"/>
      <c r="J28" s="57" t="str">
        <f t="shared" si="5"/>
        <v/>
      </c>
      <c r="K28" s="57" t="str">
        <f t="shared" si="6"/>
        <v/>
      </c>
      <c r="L28" s="57" t="str">
        <f t="shared" si="7"/>
        <v/>
      </c>
      <c r="M28" s="55" t="str">
        <f t="shared" si="8"/>
        <v/>
      </c>
      <c r="N28" s="60"/>
      <c r="O28" s="55" t="str">
        <f t="shared" si="9"/>
        <v/>
      </c>
      <c r="P28" s="55" t="str">
        <f t="shared" si="10"/>
        <v/>
      </c>
      <c r="Q28" s="61" t="str">
        <f t="shared" si="11"/>
        <v/>
      </c>
      <c r="R28" s="62"/>
      <c r="S28" s="62" t="str">
        <f t="shared" si="12"/>
        <v/>
      </c>
      <c r="T28" s="62"/>
      <c r="U28" s="62" t="str">
        <f t="shared" si="13"/>
        <v/>
      </c>
      <c r="V28" s="62"/>
      <c r="W28" s="62" t="str">
        <f t="shared" si="14"/>
        <v/>
      </c>
      <c r="X28" s="62"/>
      <c r="Y28" s="62" t="str">
        <f t="shared" si="15"/>
        <v/>
      </c>
      <c r="Z28" s="62"/>
      <c r="AA28" s="62" t="str">
        <f t="shared" si="16"/>
        <v/>
      </c>
      <c r="AB28" s="62"/>
      <c r="AC28" s="62" t="str">
        <f t="shared" si="17"/>
        <v/>
      </c>
      <c r="AD28" s="62"/>
      <c r="AE28" s="62" t="str">
        <f t="shared" si="18"/>
        <v/>
      </c>
      <c r="AF28" s="62"/>
      <c r="AG28" s="62" t="str">
        <f t="shared" si="19"/>
        <v/>
      </c>
      <c r="AH28" s="62"/>
      <c r="AI28" s="62" t="str">
        <f t="shared" si="20"/>
        <v/>
      </c>
      <c r="AJ28" s="62" t="str">
        <f t="shared" si="21"/>
        <v/>
      </c>
      <c r="AK28" s="62" t="str">
        <f t="shared" si="22"/>
        <v/>
      </c>
      <c r="AL28" s="62" t="str">
        <f t="shared" si="23"/>
        <v/>
      </c>
      <c r="AM28" s="62" t="str">
        <f t="shared" si="24"/>
        <v/>
      </c>
      <c r="AN28" s="62" t="str">
        <f t="shared" si="25"/>
        <v/>
      </c>
      <c r="AO28" s="62" t="str">
        <f t="shared" si="26"/>
        <v/>
      </c>
    </row>
    <row r="29" spans="2:41" s="78" customFormat="1" ht="15.75" x14ac:dyDescent="0.25">
      <c r="B29" s="55" t="str">
        <f t="shared" si="0"/>
        <v/>
      </c>
      <c r="C29" s="56" t="str">
        <f t="shared" si="1"/>
        <v/>
      </c>
      <c r="D29" s="57" t="str">
        <f t="shared" si="2"/>
        <v/>
      </c>
      <c r="E29" s="57" t="str">
        <f t="shared" si="3"/>
        <v/>
      </c>
      <c r="F29" s="58"/>
      <c r="G29" s="58"/>
      <c r="H29" s="57" t="str">
        <f t="shared" si="4"/>
        <v/>
      </c>
      <c r="I29" s="59"/>
      <c r="J29" s="57" t="str">
        <f t="shared" si="5"/>
        <v/>
      </c>
      <c r="K29" s="57" t="str">
        <f t="shared" si="6"/>
        <v/>
      </c>
      <c r="L29" s="57" t="str">
        <f t="shared" si="7"/>
        <v/>
      </c>
      <c r="M29" s="55" t="str">
        <f t="shared" si="8"/>
        <v/>
      </c>
      <c r="N29" s="60"/>
      <c r="O29" s="55" t="str">
        <f t="shared" si="9"/>
        <v/>
      </c>
      <c r="P29" s="55" t="str">
        <f t="shared" si="10"/>
        <v/>
      </c>
      <c r="Q29" s="61" t="str">
        <f t="shared" si="11"/>
        <v/>
      </c>
      <c r="R29" s="62"/>
      <c r="S29" s="62" t="str">
        <f t="shared" si="12"/>
        <v/>
      </c>
      <c r="T29" s="62"/>
      <c r="U29" s="62" t="str">
        <f t="shared" si="13"/>
        <v/>
      </c>
      <c r="V29" s="62"/>
      <c r="W29" s="62" t="str">
        <f t="shared" si="14"/>
        <v/>
      </c>
      <c r="X29" s="62"/>
      <c r="Y29" s="62" t="str">
        <f t="shared" si="15"/>
        <v/>
      </c>
      <c r="Z29" s="62"/>
      <c r="AA29" s="62" t="str">
        <f t="shared" si="16"/>
        <v/>
      </c>
      <c r="AB29" s="62"/>
      <c r="AC29" s="62" t="str">
        <f t="shared" si="17"/>
        <v/>
      </c>
      <c r="AD29" s="62"/>
      <c r="AE29" s="62" t="str">
        <f t="shared" si="18"/>
        <v/>
      </c>
      <c r="AF29" s="62"/>
      <c r="AG29" s="62" t="str">
        <f t="shared" si="19"/>
        <v/>
      </c>
      <c r="AH29" s="62"/>
      <c r="AI29" s="62" t="str">
        <f t="shared" si="20"/>
        <v/>
      </c>
      <c r="AJ29" s="62" t="str">
        <f t="shared" si="21"/>
        <v/>
      </c>
      <c r="AK29" s="62" t="str">
        <f t="shared" si="22"/>
        <v/>
      </c>
      <c r="AL29" s="62" t="str">
        <f t="shared" si="23"/>
        <v/>
      </c>
      <c r="AM29" s="62" t="str">
        <f t="shared" si="24"/>
        <v/>
      </c>
      <c r="AN29" s="62" t="str">
        <f t="shared" si="25"/>
        <v/>
      </c>
      <c r="AO29" s="62" t="str">
        <f t="shared" si="26"/>
        <v/>
      </c>
    </row>
    <row r="30" spans="2:41" s="78" customFormat="1" ht="15.75" x14ac:dyDescent="0.25">
      <c r="B30" s="55" t="str">
        <f t="shared" si="0"/>
        <v/>
      </c>
      <c r="C30" s="56" t="str">
        <f t="shared" si="1"/>
        <v/>
      </c>
      <c r="D30" s="57" t="str">
        <f t="shared" si="2"/>
        <v/>
      </c>
      <c r="E30" s="57" t="str">
        <f t="shared" si="3"/>
        <v/>
      </c>
      <c r="F30" s="58"/>
      <c r="G30" s="58"/>
      <c r="H30" s="57" t="str">
        <f t="shared" si="4"/>
        <v/>
      </c>
      <c r="I30" s="59"/>
      <c r="J30" s="57" t="str">
        <f t="shared" si="5"/>
        <v/>
      </c>
      <c r="K30" s="57" t="str">
        <f t="shared" si="6"/>
        <v/>
      </c>
      <c r="L30" s="57" t="str">
        <f t="shared" si="7"/>
        <v/>
      </c>
      <c r="M30" s="55" t="str">
        <f t="shared" si="8"/>
        <v/>
      </c>
      <c r="N30" s="60"/>
      <c r="O30" s="55" t="str">
        <f t="shared" si="9"/>
        <v/>
      </c>
      <c r="P30" s="55" t="str">
        <f t="shared" si="10"/>
        <v/>
      </c>
      <c r="Q30" s="61" t="str">
        <f t="shared" si="11"/>
        <v/>
      </c>
      <c r="R30" s="62"/>
      <c r="S30" s="62" t="str">
        <f t="shared" si="12"/>
        <v/>
      </c>
      <c r="T30" s="62"/>
      <c r="U30" s="62" t="str">
        <f t="shared" si="13"/>
        <v/>
      </c>
      <c r="V30" s="62"/>
      <c r="W30" s="62" t="str">
        <f t="shared" si="14"/>
        <v/>
      </c>
      <c r="X30" s="62"/>
      <c r="Y30" s="62" t="str">
        <f t="shared" si="15"/>
        <v/>
      </c>
      <c r="Z30" s="62"/>
      <c r="AA30" s="62" t="str">
        <f t="shared" si="16"/>
        <v/>
      </c>
      <c r="AB30" s="62"/>
      <c r="AC30" s="62" t="str">
        <f t="shared" si="17"/>
        <v/>
      </c>
      <c r="AD30" s="62"/>
      <c r="AE30" s="62" t="str">
        <f t="shared" si="18"/>
        <v/>
      </c>
      <c r="AF30" s="62"/>
      <c r="AG30" s="62" t="str">
        <f t="shared" si="19"/>
        <v/>
      </c>
      <c r="AH30" s="62"/>
      <c r="AI30" s="62" t="str">
        <f t="shared" si="20"/>
        <v/>
      </c>
      <c r="AJ30" s="62" t="str">
        <f t="shared" si="21"/>
        <v/>
      </c>
      <c r="AK30" s="62" t="str">
        <f t="shared" si="22"/>
        <v/>
      </c>
      <c r="AL30" s="62" t="str">
        <f t="shared" si="23"/>
        <v/>
      </c>
      <c r="AM30" s="62" t="str">
        <f t="shared" si="24"/>
        <v/>
      </c>
      <c r="AN30" s="62" t="str">
        <f t="shared" si="25"/>
        <v/>
      </c>
      <c r="AO30" s="62" t="str">
        <f t="shared" si="26"/>
        <v/>
      </c>
    </row>
    <row r="31" spans="2:41" s="79" customFormat="1" x14ac:dyDescent="0.25">
      <c r="B31" s="44" t="str">
        <f t="shared" si="0"/>
        <v/>
      </c>
      <c r="C31" s="45" t="str">
        <f t="shared" si="1"/>
        <v/>
      </c>
      <c r="D31" s="46" t="str">
        <f t="shared" si="2"/>
        <v/>
      </c>
      <c r="E31" s="46" t="str">
        <f t="shared" si="3"/>
        <v/>
      </c>
      <c r="F31" s="47"/>
      <c r="G31" s="47"/>
      <c r="H31" s="46" t="str">
        <f t="shared" si="4"/>
        <v/>
      </c>
      <c r="I31" s="48"/>
      <c r="J31" s="46" t="str">
        <f t="shared" si="5"/>
        <v/>
      </c>
      <c r="K31" s="46" t="str">
        <f t="shared" si="6"/>
        <v/>
      </c>
      <c r="L31" s="46" t="str">
        <f t="shared" si="7"/>
        <v/>
      </c>
      <c r="M31" s="44" t="str">
        <f t="shared" si="8"/>
        <v/>
      </c>
      <c r="N31" s="49"/>
      <c r="O31" s="44" t="str">
        <f t="shared" si="9"/>
        <v/>
      </c>
      <c r="P31" s="44" t="str">
        <f t="shared" si="10"/>
        <v/>
      </c>
      <c r="Q31" s="50" t="str">
        <f t="shared" si="11"/>
        <v/>
      </c>
      <c r="R31" s="51"/>
      <c r="S31" s="51" t="str">
        <f t="shared" si="12"/>
        <v/>
      </c>
      <c r="T31" s="51"/>
      <c r="U31" s="51" t="str">
        <f t="shared" si="13"/>
        <v/>
      </c>
      <c r="V31" s="51"/>
      <c r="W31" s="51" t="str">
        <f t="shared" si="14"/>
        <v/>
      </c>
      <c r="X31" s="51"/>
      <c r="Y31" s="51" t="str">
        <f t="shared" si="15"/>
        <v/>
      </c>
      <c r="Z31" s="51"/>
      <c r="AA31" s="51" t="str">
        <f t="shared" si="16"/>
        <v/>
      </c>
      <c r="AB31" s="51"/>
      <c r="AC31" s="51" t="str">
        <f t="shared" si="17"/>
        <v/>
      </c>
      <c r="AD31" s="51"/>
      <c r="AE31" s="51" t="str">
        <f t="shared" si="18"/>
        <v/>
      </c>
      <c r="AF31" s="51"/>
      <c r="AG31" s="51" t="str">
        <f t="shared" si="19"/>
        <v/>
      </c>
      <c r="AH31" s="51"/>
      <c r="AI31" s="51" t="str">
        <f t="shared" si="20"/>
        <v/>
      </c>
      <c r="AJ31" s="51" t="str">
        <f t="shared" si="21"/>
        <v/>
      </c>
      <c r="AK31" s="51" t="str">
        <f t="shared" si="22"/>
        <v/>
      </c>
      <c r="AL31" s="51" t="str">
        <f t="shared" si="23"/>
        <v/>
      </c>
      <c r="AM31" s="51" t="str">
        <f t="shared" si="24"/>
        <v/>
      </c>
      <c r="AN31" s="51" t="str">
        <f t="shared" si="25"/>
        <v/>
      </c>
      <c r="AO31" s="51" t="str">
        <f t="shared" si="26"/>
        <v/>
      </c>
    </row>
    <row r="32" spans="2:41" s="79" customFormat="1" x14ac:dyDescent="0.25">
      <c r="B32" s="44" t="str">
        <f t="shared" si="0"/>
        <v/>
      </c>
      <c r="C32" s="45" t="str">
        <f t="shared" si="1"/>
        <v/>
      </c>
      <c r="D32" s="46" t="str">
        <f t="shared" si="2"/>
        <v/>
      </c>
      <c r="E32" s="46" t="str">
        <f t="shared" si="3"/>
        <v/>
      </c>
      <c r="F32" s="47"/>
      <c r="G32" s="47"/>
      <c r="H32" s="46" t="str">
        <f t="shared" si="4"/>
        <v/>
      </c>
      <c r="I32" s="48"/>
      <c r="J32" s="46" t="str">
        <f t="shared" si="5"/>
        <v/>
      </c>
      <c r="K32" s="46" t="str">
        <f t="shared" si="6"/>
        <v/>
      </c>
      <c r="L32" s="46" t="str">
        <f t="shared" si="7"/>
        <v/>
      </c>
      <c r="M32" s="44" t="str">
        <f t="shared" si="8"/>
        <v/>
      </c>
      <c r="N32" s="49"/>
      <c r="O32" s="44" t="str">
        <f t="shared" si="9"/>
        <v/>
      </c>
      <c r="P32" s="44" t="str">
        <f t="shared" si="10"/>
        <v/>
      </c>
      <c r="Q32" s="50" t="str">
        <f t="shared" si="11"/>
        <v/>
      </c>
      <c r="R32" s="51"/>
      <c r="S32" s="51" t="str">
        <f t="shared" si="12"/>
        <v/>
      </c>
      <c r="T32" s="51"/>
      <c r="U32" s="51" t="str">
        <f t="shared" si="13"/>
        <v/>
      </c>
      <c r="V32" s="51"/>
      <c r="W32" s="51" t="str">
        <f t="shared" si="14"/>
        <v/>
      </c>
      <c r="X32" s="51"/>
      <c r="Y32" s="51" t="str">
        <f t="shared" si="15"/>
        <v/>
      </c>
      <c r="Z32" s="51"/>
      <c r="AA32" s="51" t="str">
        <f t="shared" si="16"/>
        <v/>
      </c>
      <c r="AB32" s="51"/>
      <c r="AC32" s="51" t="str">
        <f t="shared" si="17"/>
        <v/>
      </c>
      <c r="AD32" s="51"/>
      <c r="AE32" s="51" t="str">
        <f t="shared" si="18"/>
        <v/>
      </c>
      <c r="AF32" s="51"/>
      <c r="AG32" s="51" t="str">
        <f t="shared" si="19"/>
        <v/>
      </c>
      <c r="AH32" s="51"/>
      <c r="AI32" s="51" t="str">
        <f t="shared" si="20"/>
        <v/>
      </c>
      <c r="AJ32" s="51" t="str">
        <f t="shared" si="21"/>
        <v/>
      </c>
      <c r="AK32" s="51" t="str">
        <f t="shared" si="22"/>
        <v/>
      </c>
      <c r="AL32" s="51" t="str">
        <f t="shared" si="23"/>
        <v/>
      </c>
      <c r="AM32" s="51" t="str">
        <f t="shared" si="24"/>
        <v/>
      </c>
      <c r="AN32" s="51" t="str">
        <f t="shared" si="25"/>
        <v/>
      </c>
      <c r="AO32" s="51" t="str">
        <f t="shared" si="26"/>
        <v/>
      </c>
    </row>
    <row r="33" spans="2:41" s="79" customFormat="1" x14ac:dyDescent="0.25">
      <c r="B33" s="44" t="str">
        <f t="shared" si="0"/>
        <v/>
      </c>
      <c r="C33" s="45" t="str">
        <f t="shared" si="1"/>
        <v/>
      </c>
      <c r="D33" s="46" t="str">
        <f t="shared" si="2"/>
        <v/>
      </c>
      <c r="E33" s="46" t="str">
        <f t="shared" si="3"/>
        <v/>
      </c>
      <c r="F33" s="47"/>
      <c r="G33" s="47"/>
      <c r="H33" s="46" t="str">
        <f t="shared" si="4"/>
        <v/>
      </c>
      <c r="I33" s="48"/>
      <c r="J33" s="46" t="str">
        <f t="shared" si="5"/>
        <v/>
      </c>
      <c r="K33" s="46" t="str">
        <f t="shared" si="6"/>
        <v/>
      </c>
      <c r="L33" s="46" t="str">
        <f t="shared" si="7"/>
        <v/>
      </c>
      <c r="M33" s="44" t="str">
        <f t="shared" si="8"/>
        <v/>
      </c>
      <c r="N33" s="49"/>
      <c r="O33" s="44" t="str">
        <f t="shared" si="9"/>
        <v/>
      </c>
      <c r="P33" s="44" t="str">
        <f t="shared" si="10"/>
        <v/>
      </c>
      <c r="Q33" s="50" t="str">
        <f t="shared" si="11"/>
        <v/>
      </c>
      <c r="R33" s="51"/>
      <c r="S33" s="51" t="str">
        <f t="shared" si="12"/>
        <v/>
      </c>
      <c r="T33" s="51"/>
      <c r="U33" s="51" t="str">
        <f t="shared" si="13"/>
        <v/>
      </c>
      <c r="V33" s="51"/>
      <c r="W33" s="51" t="str">
        <f t="shared" si="14"/>
        <v/>
      </c>
      <c r="X33" s="51"/>
      <c r="Y33" s="51" t="str">
        <f t="shared" si="15"/>
        <v/>
      </c>
      <c r="Z33" s="51"/>
      <c r="AA33" s="51" t="str">
        <f t="shared" si="16"/>
        <v/>
      </c>
      <c r="AB33" s="51"/>
      <c r="AC33" s="51" t="str">
        <f t="shared" si="17"/>
        <v/>
      </c>
      <c r="AD33" s="51"/>
      <c r="AE33" s="51" t="str">
        <f t="shared" si="18"/>
        <v/>
      </c>
      <c r="AF33" s="51"/>
      <c r="AG33" s="51" t="str">
        <f t="shared" si="19"/>
        <v/>
      </c>
      <c r="AH33" s="51"/>
      <c r="AI33" s="51" t="str">
        <f t="shared" si="20"/>
        <v/>
      </c>
      <c r="AJ33" s="51" t="str">
        <f t="shared" si="21"/>
        <v/>
      </c>
      <c r="AK33" s="51" t="str">
        <f t="shared" si="22"/>
        <v/>
      </c>
      <c r="AL33" s="51" t="str">
        <f t="shared" si="23"/>
        <v/>
      </c>
      <c r="AM33" s="51" t="str">
        <f t="shared" si="24"/>
        <v/>
      </c>
      <c r="AN33" s="51" t="str">
        <f t="shared" si="25"/>
        <v/>
      </c>
      <c r="AO33" s="51" t="str">
        <f t="shared" si="26"/>
        <v/>
      </c>
    </row>
    <row r="34" spans="2:41" s="79" customFormat="1" x14ac:dyDescent="0.25">
      <c r="B34" s="44" t="str">
        <f t="shared" si="0"/>
        <v/>
      </c>
      <c r="C34" s="45" t="str">
        <f t="shared" si="1"/>
        <v/>
      </c>
      <c r="D34" s="46" t="str">
        <f t="shared" si="2"/>
        <v/>
      </c>
      <c r="E34" s="46" t="str">
        <f t="shared" si="3"/>
        <v/>
      </c>
      <c r="F34" s="47"/>
      <c r="G34" s="47"/>
      <c r="H34" s="46" t="str">
        <f t="shared" si="4"/>
        <v/>
      </c>
      <c r="I34" s="48"/>
      <c r="J34" s="46" t="str">
        <f t="shared" si="5"/>
        <v/>
      </c>
      <c r="K34" s="46" t="str">
        <f t="shared" si="6"/>
        <v/>
      </c>
      <c r="L34" s="46" t="str">
        <f t="shared" si="7"/>
        <v/>
      </c>
      <c r="M34" s="44" t="str">
        <f t="shared" si="8"/>
        <v/>
      </c>
      <c r="N34" s="49"/>
      <c r="O34" s="44" t="str">
        <f t="shared" si="9"/>
        <v/>
      </c>
      <c r="P34" s="44" t="str">
        <f t="shared" si="10"/>
        <v/>
      </c>
      <c r="Q34" s="50" t="str">
        <f t="shared" si="11"/>
        <v/>
      </c>
      <c r="R34" s="51"/>
      <c r="S34" s="51" t="str">
        <f t="shared" si="12"/>
        <v/>
      </c>
      <c r="T34" s="51"/>
      <c r="U34" s="51" t="str">
        <f t="shared" si="13"/>
        <v/>
      </c>
      <c r="V34" s="51"/>
      <c r="W34" s="51" t="str">
        <f t="shared" si="14"/>
        <v/>
      </c>
      <c r="X34" s="51"/>
      <c r="Y34" s="51" t="str">
        <f t="shared" si="15"/>
        <v/>
      </c>
      <c r="Z34" s="51"/>
      <c r="AA34" s="51" t="str">
        <f t="shared" si="16"/>
        <v/>
      </c>
      <c r="AB34" s="51"/>
      <c r="AC34" s="51" t="str">
        <f t="shared" si="17"/>
        <v/>
      </c>
      <c r="AD34" s="51"/>
      <c r="AE34" s="51" t="str">
        <f t="shared" si="18"/>
        <v/>
      </c>
      <c r="AF34" s="51"/>
      <c r="AG34" s="51" t="str">
        <f t="shared" si="19"/>
        <v/>
      </c>
      <c r="AH34" s="51"/>
      <c r="AI34" s="51" t="str">
        <f t="shared" si="20"/>
        <v/>
      </c>
      <c r="AJ34" s="51" t="str">
        <f t="shared" si="21"/>
        <v/>
      </c>
      <c r="AK34" s="51" t="str">
        <f t="shared" si="22"/>
        <v/>
      </c>
      <c r="AL34" s="51" t="str">
        <f t="shared" si="23"/>
        <v/>
      </c>
      <c r="AM34" s="51" t="str">
        <f t="shared" si="24"/>
        <v/>
      </c>
      <c r="AN34" s="51" t="str">
        <f t="shared" si="25"/>
        <v/>
      </c>
      <c r="AO34" s="51" t="str">
        <f t="shared" si="26"/>
        <v/>
      </c>
    </row>
    <row r="35" spans="2:41" s="79" customFormat="1" x14ac:dyDescent="0.25">
      <c r="B35" s="44" t="str">
        <f t="shared" si="0"/>
        <v/>
      </c>
      <c r="C35" s="45" t="str">
        <f t="shared" si="1"/>
        <v/>
      </c>
      <c r="D35" s="46" t="str">
        <f t="shared" si="2"/>
        <v/>
      </c>
      <c r="E35" s="46" t="str">
        <f t="shared" si="3"/>
        <v/>
      </c>
      <c r="F35" s="47"/>
      <c r="G35" s="47"/>
      <c r="H35" s="46" t="str">
        <f t="shared" si="4"/>
        <v/>
      </c>
      <c r="I35" s="48"/>
      <c r="J35" s="46" t="str">
        <f t="shared" si="5"/>
        <v/>
      </c>
      <c r="K35" s="46" t="str">
        <f t="shared" si="6"/>
        <v/>
      </c>
      <c r="L35" s="46" t="str">
        <f t="shared" si="7"/>
        <v/>
      </c>
      <c r="M35" s="44" t="str">
        <f t="shared" si="8"/>
        <v/>
      </c>
      <c r="N35" s="49"/>
      <c r="O35" s="44" t="str">
        <f t="shared" si="9"/>
        <v/>
      </c>
      <c r="P35" s="44" t="str">
        <f t="shared" si="10"/>
        <v/>
      </c>
      <c r="Q35" s="50" t="str">
        <f t="shared" si="11"/>
        <v/>
      </c>
      <c r="R35" s="51"/>
      <c r="S35" s="51" t="str">
        <f t="shared" si="12"/>
        <v/>
      </c>
      <c r="T35" s="51"/>
      <c r="U35" s="51" t="str">
        <f t="shared" si="13"/>
        <v/>
      </c>
      <c r="V35" s="51"/>
      <c r="W35" s="51" t="str">
        <f t="shared" si="14"/>
        <v/>
      </c>
      <c r="X35" s="51"/>
      <c r="Y35" s="51" t="str">
        <f t="shared" si="15"/>
        <v/>
      </c>
      <c r="Z35" s="51"/>
      <c r="AA35" s="51" t="str">
        <f t="shared" si="16"/>
        <v/>
      </c>
      <c r="AB35" s="51"/>
      <c r="AC35" s="51" t="str">
        <f t="shared" si="17"/>
        <v/>
      </c>
      <c r="AD35" s="51"/>
      <c r="AE35" s="51" t="str">
        <f t="shared" si="18"/>
        <v/>
      </c>
      <c r="AF35" s="51"/>
      <c r="AG35" s="51" t="str">
        <f t="shared" si="19"/>
        <v/>
      </c>
      <c r="AH35" s="51"/>
      <c r="AI35" s="51" t="str">
        <f t="shared" si="20"/>
        <v/>
      </c>
      <c r="AJ35" s="51" t="str">
        <f t="shared" si="21"/>
        <v/>
      </c>
      <c r="AK35" s="51" t="str">
        <f t="shared" si="22"/>
        <v/>
      </c>
      <c r="AL35" s="51" t="str">
        <f t="shared" si="23"/>
        <v/>
      </c>
      <c r="AM35" s="51" t="str">
        <f t="shared" si="24"/>
        <v/>
      </c>
      <c r="AN35" s="51" t="str">
        <f t="shared" si="25"/>
        <v/>
      </c>
      <c r="AO35" s="51" t="str">
        <f t="shared" si="26"/>
        <v/>
      </c>
    </row>
    <row r="36" spans="2:41" s="79" customFormat="1" x14ac:dyDescent="0.25">
      <c r="B36" s="44" t="str">
        <f t="shared" si="0"/>
        <v/>
      </c>
      <c r="C36" s="45" t="str">
        <f t="shared" si="1"/>
        <v/>
      </c>
      <c r="D36" s="46" t="str">
        <f t="shared" si="2"/>
        <v/>
      </c>
      <c r="E36" s="46" t="str">
        <f t="shared" si="3"/>
        <v/>
      </c>
      <c r="F36" s="47"/>
      <c r="G36" s="47"/>
      <c r="H36" s="46" t="str">
        <f t="shared" si="4"/>
        <v/>
      </c>
      <c r="I36" s="48"/>
      <c r="J36" s="46" t="str">
        <f t="shared" si="5"/>
        <v/>
      </c>
      <c r="K36" s="46" t="str">
        <f t="shared" si="6"/>
        <v/>
      </c>
      <c r="L36" s="46" t="str">
        <f t="shared" si="7"/>
        <v/>
      </c>
      <c r="M36" s="44" t="str">
        <f t="shared" si="8"/>
        <v/>
      </c>
      <c r="N36" s="49"/>
      <c r="O36" s="44" t="str">
        <f t="shared" si="9"/>
        <v/>
      </c>
      <c r="P36" s="44" t="str">
        <f t="shared" si="10"/>
        <v/>
      </c>
      <c r="Q36" s="50" t="str">
        <f t="shared" si="11"/>
        <v/>
      </c>
      <c r="R36" s="51"/>
      <c r="S36" s="51" t="str">
        <f t="shared" si="12"/>
        <v/>
      </c>
      <c r="T36" s="51"/>
      <c r="U36" s="51" t="str">
        <f t="shared" si="13"/>
        <v/>
      </c>
      <c r="V36" s="51"/>
      <c r="W36" s="51" t="str">
        <f t="shared" si="14"/>
        <v/>
      </c>
      <c r="X36" s="51"/>
      <c r="Y36" s="51" t="str">
        <f t="shared" si="15"/>
        <v/>
      </c>
      <c r="Z36" s="51"/>
      <c r="AA36" s="51" t="str">
        <f t="shared" si="16"/>
        <v/>
      </c>
      <c r="AB36" s="51"/>
      <c r="AC36" s="51" t="str">
        <f t="shared" si="17"/>
        <v/>
      </c>
      <c r="AD36" s="51"/>
      <c r="AE36" s="51" t="str">
        <f t="shared" si="18"/>
        <v/>
      </c>
      <c r="AF36" s="51"/>
      <c r="AG36" s="51" t="str">
        <f t="shared" si="19"/>
        <v/>
      </c>
      <c r="AH36" s="51"/>
      <c r="AI36" s="51" t="str">
        <f t="shared" si="20"/>
        <v/>
      </c>
      <c r="AJ36" s="51" t="str">
        <f t="shared" si="21"/>
        <v/>
      </c>
      <c r="AK36" s="51" t="str">
        <f t="shared" si="22"/>
        <v/>
      </c>
      <c r="AL36" s="51" t="str">
        <f t="shared" si="23"/>
        <v/>
      </c>
      <c r="AM36" s="51" t="str">
        <f t="shared" si="24"/>
        <v/>
      </c>
      <c r="AN36" s="51" t="str">
        <f t="shared" si="25"/>
        <v/>
      </c>
      <c r="AO36" s="51" t="str">
        <f t="shared" si="26"/>
        <v/>
      </c>
    </row>
    <row r="37" spans="2:41" s="79" customFormat="1" x14ac:dyDescent="0.25">
      <c r="B37" s="44" t="str">
        <f t="shared" si="0"/>
        <v/>
      </c>
      <c r="C37" s="45" t="str">
        <f t="shared" si="1"/>
        <v/>
      </c>
      <c r="D37" s="46" t="str">
        <f t="shared" si="2"/>
        <v/>
      </c>
      <c r="E37" s="46" t="str">
        <f t="shared" si="3"/>
        <v/>
      </c>
      <c r="F37" s="47"/>
      <c r="G37" s="47"/>
      <c r="H37" s="46" t="str">
        <f t="shared" si="4"/>
        <v/>
      </c>
      <c r="I37" s="48"/>
      <c r="J37" s="46" t="str">
        <f t="shared" si="5"/>
        <v/>
      </c>
      <c r="K37" s="46" t="str">
        <f t="shared" si="6"/>
        <v/>
      </c>
      <c r="L37" s="46" t="str">
        <f t="shared" si="7"/>
        <v/>
      </c>
      <c r="M37" s="44" t="str">
        <f t="shared" si="8"/>
        <v/>
      </c>
      <c r="N37" s="49"/>
      <c r="O37" s="44" t="str">
        <f t="shared" si="9"/>
        <v/>
      </c>
      <c r="P37" s="44" t="str">
        <f t="shared" si="10"/>
        <v/>
      </c>
      <c r="Q37" s="50" t="str">
        <f t="shared" si="11"/>
        <v/>
      </c>
      <c r="R37" s="51"/>
      <c r="S37" s="51" t="str">
        <f t="shared" si="12"/>
        <v/>
      </c>
      <c r="T37" s="51"/>
      <c r="U37" s="51" t="str">
        <f t="shared" si="13"/>
        <v/>
      </c>
      <c r="V37" s="51"/>
      <c r="W37" s="51" t="str">
        <f t="shared" si="14"/>
        <v/>
      </c>
      <c r="X37" s="51"/>
      <c r="Y37" s="51" t="str">
        <f t="shared" si="15"/>
        <v/>
      </c>
      <c r="Z37" s="51"/>
      <c r="AA37" s="51" t="str">
        <f t="shared" si="16"/>
        <v/>
      </c>
      <c r="AB37" s="51"/>
      <c r="AC37" s="51" t="str">
        <f t="shared" si="17"/>
        <v/>
      </c>
      <c r="AD37" s="51"/>
      <c r="AE37" s="51" t="str">
        <f t="shared" si="18"/>
        <v/>
      </c>
      <c r="AF37" s="51"/>
      <c r="AG37" s="51" t="str">
        <f t="shared" si="19"/>
        <v/>
      </c>
      <c r="AH37" s="51"/>
      <c r="AI37" s="51" t="str">
        <f t="shared" si="20"/>
        <v/>
      </c>
      <c r="AJ37" s="51" t="str">
        <f t="shared" si="21"/>
        <v/>
      </c>
      <c r="AK37" s="51" t="str">
        <f t="shared" si="22"/>
        <v/>
      </c>
      <c r="AL37" s="51" t="str">
        <f t="shared" si="23"/>
        <v/>
      </c>
      <c r="AM37" s="51" t="str">
        <f t="shared" si="24"/>
        <v/>
      </c>
      <c r="AN37" s="51" t="str">
        <f t="shared" si="25"/>
        <v/>
      </c>
      <c r="AO37" s="51" t="str">
        <f t="shared" si="26"/>
        <v/>
      </c>
    </row>
    <row r="38" spans="2:41" s="79" customFormat="1" x14ac:dyDescent="0.25">
      <c r="B38" s="44" t="str">
        <f t="shared" si="0"/>
        <v/>
      </c>
      <c r="C38" s="45" t="str">
        <f t="shared" si="1"/>
        <v/>
      </c>
      <c r="D38" s="46" t="str">
        <f t="shared" si="2"/>
        <v/>
      </c>
      <c r="E38" s="46" t="str">
        <f t="shared" si="3"/>
        <v/>
      </c>
      <c r="F38" s="47"/>
      <c r="G38" s="47"/>
      <c r="H38" s="46" t="str">
        <f t="shared" si="4"/>
        <v/>
      </c>
      <c r="I38" s="48"/>
      <c r="J38" s="46" t="str">
        <f t="shared" si="5"/>
        <v/>
      </c>
      <c r="K38" s="46" t="str">
        <f t="shared" si="6"/>
        <v/>
      </c>
      <c r="L38" s="46" t="str">
        <f t="shared" si="7"/>
        <v/>
      </c>
      <c r="M38" s="44" t="str">
        <f t="shared" si="8"/>
        <v/>
      </c>
      <c r="N38" s="49"/>
      <c r="O38" s="44" t="str">
        <f t="shared" si="9"/>
        <v/>
      </c>
      <c r="P38" s="44" t="str">
        <f t="shared" si="10"/>
        <v/>
      </c>
      <c r="Q38" s="50" t="str">
        <f t="shared" si="11"/>
        <v/>
      </c>
      <c r="R38" s="51"/>
      <c r="S38" s="51" t="str">
        <f t="shared" si="12"/>
        <v/>
      </c>
      <c r="T38" s="51"/>
      <c r="U38" s="51" t="str">
        <f t="shared" si="13"/>
        <v/>
      </c>
      <c r="V38" s="51"/>
      <c r="W38" s="51" t="str">
        <f t="shared" si="14"/>
        <v/>
      </c>
      <c r="X38" s="51"/>
      <c r="Y38" s="51" t="str">
        <f t="shared" si="15"/>
        <v/>
      </c>
      <c r="Z38" s="51"/>
      <c r="AA38" s="51" t="str">
        <f t="shared" si="16"/>
        <v/>
      </c>
      <c r="AB38" s="51"/>
      <c r="AC38" s="51" t="str">
        <f t="shared" si="17"/>
        <v/>
      </c>
      <c r="AD38" s="51"/>
      <c r="AE38" s="51" t="str">
        <f t="shared" si="18"/>
        <v/>
      </c>
      <c r="AF38" s="51"/>
      <c r="AG38" s="51" t="str">
        <f t="shared" si="19"/>
        <v/>
      </c>
      <c r="AH38" s="51"/>
      <c r="AI38" s="51" t="str">
        <f t="shared" si="20"/>
        <v/>
      </c>
      <c r="AJ38" s="51" t="str">
        <f t="shared" si="21"/>
        <v/>
      </c>
      <c r="AK38" s="51" t="str">
        <f t="shared" si="22"/>
        <v/>
      </c>
      <c r="AL38" s="51" t="str">
        <f t="shared" si="23"/>
        <v/>
      </c>
      <c r="AM38" s="51" t="str">
        <f t="shared" si="24"/>
        <v/>
      </c>
      <c r="AN38" s="51" t="str">
        <f t="shared" si="25"/>
        <v/>
      </c>
      <c r="AO38" s="51" t="str">
        <f t="shared" si="26"/>
        <v/>
      </c>
    </row>
    <row r="39" spans="2:41" s="79" customFormat="1" x14ac:dyDescent="0.25">
      <c r="B39" s="44" t="str">
        <f t="shared" si="0"/>
        <v/>
      </c>
      <c r="C39" s="45" t="str">
        <f t="shared" si="1"/>
        <v/>
      </c>
      <c r="D39" s="46" t="str">
        <f t="shared" si="2"/>
        <v/>
      </c>
      <c r="E39" s="46" t="str">
        <f t="shared" si="3"/>
        <v/>
      </c>
      <c r="F39" s="47"/>
      <c r="G39" s="47"/>
      <c r="H39" s="46" t="str">
        <f t="shared" si="4"/>
        <v/>
      </c>
      <c r="I39" s="48"/>
      <c r="J39" s="46" t="str">
        <f t="shared" si="5"/>
        <v/>
      </c>
      <c r="K39" s="46" t="str">
        <f t="shared" si="6"/>
        <v/>
      </c>
      <c r="L39" s="46" t="str">
        <f t="shared" si="7"/>
        <v/>
      </c>
      <c r="M39" s="44" t="str">
        <f t="shared" si="8"/>
        <v/>
      </c>
      <c r="N39" s="49"/>
      <c r="O39" s="44" t="str">
        <f t="shared" si="9"/>
        <v/>
      </c>
      <c r="P39" s="44" t="str">
        <f t="shared" si="10"/>
        <v/>
      </c>
      <c r="Q39" s="50" t="str">
        <f t="shared" si="11"/>
        <v/>
      </c>
      <c r="R39" s="51"/>
      <c r="S39" s="51" t="str">
        <f t="shared" si="12"/>
        <v/>
      </c>
      <c r="T39" s="51"/>
      <c r="U39" s="51" t="str">
        <f t="shared" si="13"/>
        <v/>
      </c>
      <c r="V39" s="51"/>
      <c r="W39" s="51" t="str">
        <f t="shared" si="14"/>
        <v/>
      </c>
      <c r="X39" s="51"/>
      <c r="Y39" s="51" t="str">
        <f t="shared" si="15"/>
        <v/>
      </c>
      <c r="Z39" s="51"/>
      <c r="AA39" s="51" t="str">
        <f t="shared" si="16"/>
        <v/>
      </c>
      <c r="AB39" s="51"/>
      <c r="AC39" s="51" t="str">
        <f t="shared" si="17"/>
        <v/>
      </c>
      <c r="AD39" s="51"/>
      <c r="AE39" s="51" t="str">
        <f t="shared" si="18"/>
        <v/>
      </c>
      <c r="AF39" s="51"/>
      <c r="AG39" s="51" t="str">
        <f t="shared" si="19"/>
        <v/>
      </c>
      <c r="AH39" s="51"/>
      <c r="AI39" s="51" t="str">
        <f t="shared" si="20"/>
        <v/>
      </c>
      <c r="AJ39" s="51" t="str">
        <f t="shared" si="21"/>
        <v/>
      </c>
      <c r="AK39" s="51" t="str">
        <f t="shared" si="22"/>
        <v/>
      </c>
      <c r="AL39" s="51" t="str">
        <f t="shared" si="23"/>
        <v/>
      </c>
      <c r="AM39" s="51" t="str">
        <f t="shared" si="24"/>
        <v/>
      </c>
      <c r="AN39" s="51" t="str">
        <f t="shared" si="25"/>
        <v/>
      </c>
      <c r="AO39" s="51" t="str">
        <f t="shared" si="26"/>
        <v/>
      </c>
    </row>
    <row r="40" spans="2:41" s="79" customFormat="1" x14ac:dyDescent="0.25">
      <c r="B40" s="44" t="str">
        <f t="shared" si="0"/>
        <v/>
      </c>
      <c r="C40" s="45" t="str">
        <f t="shared" si="1"/>
        <v/>
      </c>
      <c r="D40" s="46" t="str">
        <f t="shared" si="2"/>
        <v/>
      </c>
      <c r="E40" s="46" t="str">
        <f t="shared" si="3"/>
        <v/>
      </c>
      <c r="F40" s="47"/>
      <c r="G40" s="47"/>
      <c r="H40" s="46" t="str">
        <f t="shared" ref="H40:H71" si="27">IFERROR(VLOOKUP(I40,DATA,2,0),"")</f>
        <v/>
      </c>
      <c r="I40" s="48"/>
      <c r="J40" s="46" t="str">
        <f t="shared" si="5"/>
        <v/>
      </c>
      <c r="K40" s="46" t="str">
        <f t="shared" si="6"/>
        <v/>
      </c>
      <c r="L40" s="46" t="str">
        <f t="shared" si="7"/>
        <v/>
      </c>
      <c r="M40" s="44" t="str">
        <f t="shared" si="8"/>
        <v/>
      </c>
      <c r="N40" s="49"/>
      <c r="O40" s="44" t="str">
        <f t="shared" si="9"/>
        <v/>
      </c>
      <c r="P40" s="44" t="str">
        <f t="shared" si="10"/>
        <v/>
      </c>
      <c r="Q40" s="50" t="str">
        <f t="shared" si="11"/>
        <v/>
      </c>
      <c r="R40" s="51"/>
      <c r="S40" s="51" t="str">
        <f t="shared" si="12"/>
        <v/>
      </c>
      <c r="T40" s="51"/>
      <c r="U40" s="51" t="str">
        <f t="shared" si="13"/>
        <v/>
      </c>
      <c r="V40" s="51"/>
      <c r="W40" s="51" t="str">
        <f t="shared" si="14"/>
        <v/>
      </c>
      <c r="X40" s="51"/>
      <c r="Y40" s="51" t="str">
        <f t="shared" si="15"/>
        <v/>
      </c>
      <c r="Z40" s="51"/>
      <c r="AA40" s="51" t="str">
        <f t="shared" si="16"/>
        <v/>
      </c>
      <c r="AB40" s="51"/>
      <c r="AC40" s="51" t="str">
        <f t="shared" si="17"/>
        <v/>
      </c>
      <c r="AD40" s="51"/>
      <c r="AE40" s="51" t="str">
        <f t="shared" si="18"/>
        <v/>
      </c>
      <c r="AF40" s="51"/>
      <c r="AG40" s="51" t="str">
        <f t="shared" si="19"/>
        <v/>
      </c>
      <c r="AH40" s="51"/>
      <c r="AI40" s="51" t="str">
        <f t="shared" si="20"/>
        <v/>
      </c>
      <c r="AJ40" s="51" t="str">
        <f t="shared" si="21"/>
        <v/>
      </c>
      <c r="AK40" s="51" t="str">
        <f t="shared" si="22"/>
        <v/>
      </c>
      <c r="AL40" s="51" t="str">
        <f t="shared" si="23"/>
        <v/>
      </c>
      <c r="AM40" s="51" t="str">
        <f t="shared" si="24"/>
        <v/>
      </c>
      <c r="AN40" s="51" t="str">
        <f t="shared" si="25"/>
        <v/>
      </c>
      <c r="AO40" s="51" t="str">
        <f t="shared" si="26"/>
        <v/>
      </c>
    </row>
    <row r="41" spans="2:41" s="79" customFormat="1" x14ac:dyDescent="0.25">
      <c r="B41" s="44" t="str">
        <f t="shared" si="0"/>
        <v/>
      </c>
      <c r="C41" s="45" t="str">
        <f t="shared" si="1"/>
        <v/>
      </c>
      <c r="D41" s="46" t="str">
        <f t="shared" si="2"/>
        <v/>
      </c>
      <c r="E41" s="46" t="str">
        <f t="shared" si="3"/>
        <v/>
      </c>
      <c r="F41" s="47"/>
      <c r="G41" s="47"/>
      <c r="H41" s="46" t="str">
        <f t="shared" si="27"/>
        <v/>
      </c>
      <c r="I41" s="48"/>
      <c r="J41" s="46" t="str">
        <f t="shared" si="5"/>
        <v/>
      </c>
      <c r="K41" s="46" t="str">
        <f t="shared" si="6"/>
        <v/>
      </c>
      <c r="L41" s="46" t="str">
        <f t="shared" si="7"/>
        <v/>
      </c>
      <c r="M41" s="44" t="str">
        <f t="shared" si="8"/>
        <v/>
      </c>
      <c r="N41" s="49"/>
      <c r="O41" s="44" t="str">
        <f t="shared" si="9"/>
        <v/>
      </c>
      <c r="P41" s="44" t="str">
        <f t="shared" si="10"/>
        <v/>
      </c>
      <c r="Q41" s="50" t="str">
        <f t="shared" si="11"/>
        <v/>
      </c>
      <c r="R41" s="51"/>
      <c r="S41" s="51" t="str">
        <f t="shared" si="12"/>
        <v/>
      </c>
      <c r="T41" s="51"/>
      <c r="U41" s="51" t="str">
        <f t="shared" si="13"/>
        <v/>
      </c>
      <c r="V41" s="51"/>
      <c r="W41" s="51" t="str">
        <f t="shared" si="14"/>
        <v/>
      </c>
      <c r="X41" s="51"/>
      <c r="Y41" s="51" t="str">
        <f t="shared" si="15"/>
        <v/>
      </c>
      <c r="Z41" s="51"/>
      <c r="AA41" s="51" t="str">
        <f t="shared" si="16"/>
        <v/>
      </c>
      <c r="AB41" s="51"/>
      <c r="AC41" s="51" t="str">
        <f t="shared" si="17"/>
        <v/>
      </c>
      <c r="AD41" s="51"/>
      <c r="AE41" s="51" t="str">
        <f t="shared" si="18"/>
        <v/>
      </c>
      <c r="AF41" s="51"/>
      <c r="AG41" s="51" t="str">
        <f t="shared" si="19"/>
        <v/>
      </c>
      <c r="AH41" s="51"/>
      <c r="AI41" s="51" t="str">
        <f t="shared" si="20"/>
        <v/>
      </c>
      <c r="AJ41" s="51" t="str">
        <f t="shared" si="21"/>
        <v/>
      </c>
      <c r="AK41" s="51" t="str">
        <f t="shared" si="22"/>
        <v/>
      </c>
      <c r="AL41" s="51" t="str">
        <f t="shared" si="23"/>
        <v/>
      </c>
      <c r="AM41" s="51" t="str">
        <f t="shared" si="24"/>
        <v/>
      </c>
      <c r="AN41" s="51" t="str">
        <f t="shared" si="25"/>
        <v/>
      </c>
      <c r="AO41" s="51" t="str">
        <f t="shared" si="26"/>
        <v/>
      </c>
    </row>
    <row r="42" spans="2:41" s="79" customFormat="1" x14ac:dyDescent="0.25">
      <c r="B42" s="44" t="str">
        <f t="shared" si="0"/>
        <v/>
      </c>
      <c r="C42" s="45" t="str">
        <f t="shared" si="1"/>
        <v/>
      </c>
      <c r="D42" s="46" t="str">
        <f t="shared" si="2"/>
        <v/>
      </c>
      <c r="E42" s="46" t="str">
        <f t="shared" si="3"/>
        <v/>
      </c>
      <c r="F42" s="47"/>
      <c r="G42" s="47"/>
      <c r="H42" s="46" t="str">
        <f t="shared" si="27"/>
        <v/>
      </c>
      <c r="I42" s="48"/>
      <c r="J42" s="46" t="str">
        <f t="shared" si="5"/>
        <v/>
      </c>
      <c r="K42" s="46" t="str">
        <f t="shared" si="6"/>
        <v/>
      </c>
      <c r="L42" s="46" t="str">
        <f t="shared" si="7"/>
        <v/>
      </c>
      <c r="M42" s="44" t="str">
        <f t="shared" si="8"/>
        <v/>
      </c>
      <c r="N42" s="49"/>
      <c r="O42" s="44" t="str">
        <f t="shared" si="9"/>
        <v/>
      </c>
      <c r="P42" s="44" t="str">
        <f t="shared" si="10"/>
        <v/>
      </c>
      <c r="Q42" s="50" t="str">
        <f t="shared" si="11"/>
        <v/>
      </c>
      <c r="R42" s="51"/>
      <c r="S42" s="51" t="str">
        <f t="shared" si="12"/>
        <v/>
      </c>
      <c r="T42" s="51"/>
      <c r="U42" s="51" t="str">
        <f t="shared" si="13"/>
        <v/>
      </c>
      <c r="V42" s="51"/>
      <c r="W42" s="51" t="str">
        <f t="shared" si="14"/>
        <v/>
      </c>
      <c r="X42" s="51"/>
      <c r="Y42" s="51" t="str">
        <f t="shared" si="15"/>
        <v/>
      </c>
      <c r="Z42" s="51"/>
      <c r="AA42" s="51" t="str">
        <f t="shared" si="16"/>
        <v/>
      </c>
      <c r="AB42" s="51"/>
      <c r="AC42" s="51" t="str">
        <f t="shared" si="17"/>
        <v/>
      </c>
      <c r="AD42" s="51"/>
      <c r="AE42" s="51" t="str">
        <f t="shared" si="18"/>
        <v/>
      </c>
      <c r="AF42" s="51"/>
      <c r="AG42" s="51" t="str">
        <f t="shared" si="19"/>
        <v/>
      </c>
      <c r="AH42" s="51"/>
      <c r="AI42" s="51" t="str">
        <f t="shared" si="20"/>
        <v/>
      </c>
      <c r="AJ42" s="51" t="str">
        <f t="shared" si="21"/>
        <v/>
      </c>
      <c r="AK42" s="51" t="str">
        <f t="shared" si="22"/>
        <v/>
      </c>
      <c r="AL42" s="51" t="str">
        <f t="shared" si="23"/>
        <v/>
      </c>
      <c r="AM42" s="51" t="str">
        <f t="shared" si="24"/>
        <v/>
      </c>
      <c r="AN42" s="51" t="str">
        <f t="shared" si="25"/>
        <v/>
      </c>
      <c r="AO42" s="51" t="str">
        <f t="shared" si="26"/>
        <v/>
      </c>
    </row>
    <row r="43" spans="2:41" s="79" customFormat="1" x14ac:dyDescent="0.25">
      <c r="B43" s="44" t="str">
        <f t="shared" si="0"/>
        <v/>
      </c>
      <c r="C43" s="45" t="str">
        <f t="shared" si="1"/>
        <v/>
      </c>
      <c r="D43" s="46" t="str">
        <f t="shared" si="2"/>
        <v/>
      </c>
      <c r="E43" s="46" t="str">
        <f t="shared" si="3"/>
        <v/>
      </c>
      <c r="F43" s="47"/>
      <c r="G43" s="47"/>
      <c r="H43" s="46" t="str">
        <f t="shared" si="27"/>
        <v/>
      </c>
      <c r="I43" s="48"/>
      <c r="J43" s="46" t="str">
        <f t="shared" si="5"/>
        <v/>
      </c>
      <c r="K43" s="46" t="str">
        <f t="shared" si="6"/>
        <v/>
      </c>
      <c r="L43" s="46" t="str">
        <f t="shared" si="7"/>
        <v/>
      </c>
      <c r="M43" s="44" t="str">
        <f t="shared" si="8"/>
        <v/>
      </c>
      <c r="N43" s="49"/>
      <c r="O43" s="44" t="str">
        <f t="shared" si="9"/>
        <v/>
      </c>
      <c r="P43" s="44" t="str">
        <f t="shared" si="10"/>
        <v/>
      </c>
      <c r="Q43" s="50" t="str">
        <f t="shared" si="11"/>
        <v/>
      </c>
      <c r="R43" s="51"/>
      <c r="S43" s="51" t="str">
        <f t="shared" si="12"/>
        <v/>
      </c>
      <c r="T43" s="51"/>
      <c r="U43" s="51" t="str">
        <f t="shared" si="13"/>
        <v/>
      </c>
      <c r="V43" s="51"/>
      <c r="W43" s="51" t="str">
        <f t="shared" si="14"/>
        <v/>
      </c>
      <c r="X43" s="51"/>
      <c r="Y43" s="51" t="str">
        <f t="shared" si="15"/>
        <v/>
      </c>
      <c r="Z43" s="51"/>
      <c r="AA43" s="51" t="str">
        <f t="shared" si="16"/>
        <v/>
      </c>
      <c r="AB43" s="51"/>
      <c r="AC43" s="51" t="str">
        <f t="shared" si="17"/>
        <v/>
      </c>
      <c r="AD43" s="51"/>
      <c r="AE43" s="51" t="str">
        <f t="shared" si="18"/>
        <v/>
      </c>
      <c r="AF43" s="51"/>
      <c r="AG43" s="51" t="str">
        <f t="shared" si="19"/>
        <v/>
      </c>
      <c r="AH43" s="51"/>
      <c r="AI43" s="51" t="str">
        <f t="shared" si="20"/>
        <v/>
      </c>
      <c r="AJ43" s="51" t="str">
        <f t="shared" si="21"/>
        <v/>
      </c>
      <c r="AK43" s="51" t="str">
        <f t="shared" si="22"/>
        <v/>
      </c>
      <c r="AL43" s="51" t="str">
        <f t="shared" si="23"/>
        <v/>
      </c>
      <c r="AM43" s="51" t="str">
        <f t="shared" si="24"/>
        <v/>
      </c>
      <c r="AN43" s="51" t="str">
        <f t="shared" si="25"/>
        <v/>
      </c>
      <c r="AO43" s="51" t="str">
        <f t="shared" si="26"/>
        <v/>
      </c>
    </row>
    <row r="44" spans="2:41" s="79" customFormat="1" x14ac:dyDescent="0.25">
      <c r="B44" s="44" t="str">
        <f t="shared" si="0"/>
        <v/>
      </c>
      <c r="C44" s="45" t="str">
        <f t="shared" si="1"/>
        <v/>
      </c>
      <c r="D44" s="46" t="str">
        <f t="shared" si="2"/>
        <v/>
      </c>
      <c r="E44" s="46" t="str">
        <f t="shared" si="3"/>
        <v/>
      </c>
      <c r="F44" s="47"/>
      <c r="G44" s="47"/>
      <c r="H44" s="46" t="str">
        <f t="shared" si="27"/>
        <v/>
      </c>
      <c r="I44" s="48"/>
      <c r="J44" s="46" t="str">
        <f t="shared" si="5"/>
        <v/>
      </c>
      <c r="K44" s="46" t="str">
        <f t="shared" si="6"/>
        <v/>
      </c>
      <c r="L44" s="46" t="str">
        <f t="shared" si="7"/>
        <v/>
      </c>
      <c r="M44" s="44" t="str">
        <f t="shared" si="8"/>
        <v/>
      </c>
      <c r="N44" s="49"/>
      <c r="O44" s="44" t="str">
        <f t="shared" si="9"/>
        <v/>
      </c>
      <c r="P44" s="44" t="str">
        <f t="shared" si="10"/>
        <v/>
      </c>
      <c r="Q44" s="50" t="str">
        <f t="shared" si="11"/>
        <v/>
      </c>
      <c r="R44" s="51"/>
      <c r="S44" s="51" t="str">
        <f t="shared" si="12"/>
        <v/>
      </c>
      <c r="T44" s="51"/>
      <c r="U44" s="51" t="str">
        <f t="shared" si="13"/>
        <v/>
      </c>
      <c r="V44" s="51"/>
      <c r="W44" s="51" t="str">
        <f t="shared" si="14"/>
        <v/>
      </c>
      <c r="X44" s="51"/>
      <c r="Y44" s="51" t="str">
        <f t="shared" si="15"/>
        <v/>
      </c>
      <c r="Z44" s="51"/>
      <c r="AA44" s="51" t="str">
        <f t="shared" si="16"/>
        <v/>
      </c>
      <c r="AB44" s="51"/>
      <c r="AC44" s="51" t="str">
        <f t="shared" si="17"/>
        <v/>
      </c>
      <c r="AD44" s="51"/>
      <c r="AE44" s="51" t="str">
        <f t="shared" si="18"/>
        <v/>
      </c>
      <c r="AF44" s="51"/>
      <c r="AG44" s="51" t="str">
        <f t="shared" si="19"/>
        <v/>
      </c>
      <c r="AH44" s="51"/>
      <c r="AI44" s="51" t="str">
        <f t="shared" si="20"/>
        <v/>
      </c>
      <c r="AJ44" s="51" t="str">
        <f t="shared" si="21"/>
        <v/>
      </c>
      <c r="AK44" s="51" t="str">
        <f t="shared" si="22"/>
        <v/>
      </c>
      <c r="AL44" s="51" t="str">
        <f t="shared" si="23"/>
        <v/>
      </c>
      <c r="AM44" s="51" t="str">
        <f t="shared" si="24"/>
        <v/>
      </c>
      <c r="AN44" s="51" t="str">
        <f t="shared" si="25"/>
        <v/>
      </c>
      <c r="AO44" s="51" t="str">
        <f t="shared" si="26"/>
        <v/>
      </c>
    </row>
    <row r="45" spans="2:41" s="79" customFormat="1" x14ac:dyDescent="0.25">
      <c r="B45" s="44" t="str">
        <f t="shared" si="0"/>
        <v/>
      </c>
      <c r="C45" s="45" t="str">
        <f t="shared" si="1"/>
        <v/>
      </c>
      <c r="D45" s="46" t="str">
        <f t="shared" si="2"/>
        <v/>
      </c>
      <c r="E45" s="46" t="str">
        <f t="shared" si="3"/>
        <v/>
      </c>
      <c r="F45" s="47"/>
      <c r="G45" s="47"/>
      <c r="H45" s="46" t="str">
        <f t="shared" si="27"/>
        <v/>
      </c>
      <c r="I45" s="48"/>
      <c r="J45" s="46" t="str">
        <f t="shared" si="5"/>
        <v/>
      </c>
      <c r="K45" s="46" t="str">
        <f t="shared" si="6"/>
        <v/>
      </c>
      <c r="L45" s="46" t="str">
        <f t="shared" si="7"/>
        <v/>
      </c>
      <c r="M45" s="44" t="str">
        <f t="shared" si="8"/>
        <v/>
      </c>
      <c r="N45" s="49"/>
      <c r="O45" s="44" t="str">
        <f t="shared" si="9"/>
        <v/>
      </c>
      <c r="P45" s="44" t="str">
        <f t="shared" si="10"/>
        <v/>
      </c>
      <c r="Q45" s="50" t="str">
        <f t="shared" si="11"/>
        <v/>
      </c>
      <c r="R45" s="51"/>
      <c r="S45" s="51" t="str">
        <f t="shared" si="12"/>
        <v/>
      </c>
      <c r="T45" s="51"/>
      <c r="U45" s="51" t="str">
        <f t="shared" si="13"/>
        <v/>
      </c>
      <c r="V45" s="51"/>
      <c r="W45" s="51" t="str">
        <f t="shared" si="14"/>
        <v/>
      </c>
      <c r="X45" s="51"/>
      <c r="Y45" s="51" t="str">
        <f t="shared" si="15"/>
        <v/>
      </c>
      <c r="Z45" s="51"/>
      <c r="AA45" s="51" t="str">
        <f t="shared" si="16"/>
        <v/>
      </c>
      <c r="AB45" s="51"/>
      <c r="AC45" s="51" t="str">
        <f t="shared" si="17"/>
        <v/>
      </c>
      <c r="AD45" s="51"/>
      <c r="AE45" s="51" t="str">
        <f t="shared" si="18"/>
        <v/>
      </c>
      <c r="AF45" s="51"/>
      <c r="AG45" s="51" t="str">
        <f t="shared" si="19"/>
        <v/>
      </c>
      <c r="AH45" s="51"/>
      <c r="AI45" s="51" t="str">
        <f t="shared" si="20"/>
        <v/>
      </c>
      <c r="AJ45" s="51" t="str">
        <f t="shared" si="21"/>
        <v/>
      </c>
      <c r="AK45" s="51" t="str">
        <f t="shared" si="22"/>
        <v/>
      </c>
      <c r="AL45" s="51" t="str">
        <f t="shared" si="23"/>
        <v/>
      </c>
      <c r="AM45" s="51" t="str">
        <f t="shared" si="24"/>
        <v/>
      </c>
      <c r="AN45" s="51" t="str">
        <f t="shared" si="25"/>
        <v/>
      </c>
      <c r="AO45" s="51" t="str">
        <f t="shared" si="26"/>
        <v/>
      </c>
    </row>
    <row r="46" spans="2:41" s="79" customFormat="1" x14ac:dyDescent="0.25">
      <c r="B46" s="44" t="str">
        <f t="shared" si="0"/>
        <v/>
      </c>
      <c r="C46" s="45" t="str">
        <f t="shared" si="1"/>
        <v/>
      </c>
      <c r="D46" s="46" t="str">
        <f t="shared" si="2"/>
        <v/>
      </c>
      <c r="E46" s="46" t="str">
        <f t="shared" si="3"/>
        <v/>
      </c>
      <c r="F46" s="47"/>
      <c r="G46" s="47"/>
      <c r="H46" s="46" t="str">
        <f t="shared" si="27"/>
        <v/>
      </c>
      <c r="I46" s="48"/>
      <c r="J46" s="46" t="str">
        <f t="shared" si="5"/>
        <v/>
      </c>
      <c r="K46" s="46" t="str">
        <f t="shared" si="6"/>
        <v/>
      </c>
      <c r="L46" s="46" t="str">
        <f t="shared" si="7"/>
        <v/>
      </c>
      <c r="M46" s="44" t="str">
        <f t="shared" si="8"/>
        <v/>
      </c>
      <c r="N46" s="49"/>
      <c r="O46" s="44" t="str">
        <f t="shared" si="9"/>
        <v/>
      </c>
      <c r="P46" s="44" t="str">
        <f t="shared" si="10"/>
        <v/>
      </c>
      <c r="Q46" s="50" t="str">
        <f t="shared" si="11"/>
        <v/>
      </c>
      <c r="R46" s="51"/>
      <c r="S46" s="51" t="str">
        <f t="shared" si="12"/>
        <v/>
      </c>
      <c r="T46" s="51"/>
      <c r="U46" s="51" t="str">
        <f t="shared" si="13"/>
        <v/>
      </c>
      <c r="V46" s="51"/>
      <c r="W46" s="51" t="str">
        <f t="shared" si="14"/>
        <v/>
      </c>
      <c r="X46" s="51"/>
      <c r="Y46" s="51" t="str">
        <f t="shared" si="15"/>
        <v/>
      </c>
      <c r="Z46" s="51"/>
      <c r="AA46" s="51" t="str">
        <f t="shared" si="16"/>
        <v/>
      </c>
      <c r="AB46" s="51"/>
      <c r="AC46" s="51" t="str">
        <f t="shared" si="17"/>
        <v/>
      </c>
      <c r="AD46" s="51"/>
      <c r="AE46" s="51" t="str">
        <f t="shared" si="18"/>
        <v/>
      </c>
      <c r="AF46" s="51"/>
      <c r="AG46" s="51" t="str">
        <f t="shared" si="19"/>
        <v/>
      </c>
      <c r="AH46" s="51"/>
      <c r="AI46" s="51" t="str">
        <f t="shared" si="20"/>
        <v/>
      </c>
      <c r="AJ46" s="51" t="str">
        <f t="shared" si="21"/>
        <v/>
      </c>
      <c r="AK46" s="51" t="str">
        <f t="shared" si="22"/>
        <v/>
      </c>
      <c r="AL46" s="51" t="str">
        <f t="shared" si="23"/>
        <v/>
      </c>
      <c r="AM46" s="51" t="str">
        <f t="shared" si="24"/>
        <v/>
      </c>
      <c r="AN46" s="51" t="str">
        <f t="shared" si="25"/>
        <v/>
      </c>
      <c r="AO46" s="51" t="str">
        <f t="shared" si="26"/>
        <v/>
      </c>
    </row>
    <row r="47" spans="2:41" s="79" customFormat="1" x14ac:dyDescent="0.25">
      <c r="B47" s="44" t="str">
        <f t="shared" si="0"/>
        <v/>
      </c>
      <c r="C47" s="45" t="str">
        <f t="shared" si="1"/>
        <v/>
      </c>
      <c r="D47" s="46" t="str">
        <f t="shared" si="2"/>
        <v/>
      </c>
      <c r="E47" s="46" t="str">
        <f t="shared" si="3"/>
        <v/>
      </c>
      <c r="F47" s="47"/>
      <c r="G47" s="47"/>
      <c r="H47" s="46" t="str">
        <f t="shared" si="27"/>
        <v/>
      </c>
      <c r="I47" s="48"/>
      <c r="J47" s="46" t="str">
        <f t="shared" si="5"/>
        <v/>
      </c>
      <c r="K47" s="46" t="str">
        <f t="shared" si="6"/>
        <v/>
      </c>
      <c r="L47" s="46" t="str">
        <f t="shared" si="7"/>
        <v/>
      </c>
      <c r="M47" s="44" t="str">
        <f t="shared" si="8"/>
        <v/>
      </c>
      <c r="N47" s="49"/>
      <c r="O47" s="44" t="str">
        <f t="shared" si="9"/>
        <v/>
      </c>
      <c r="P47" s="44" t="str">
        <f t="shared" si="10"/>
        <v/>
      </c>
      <c r="Q47" s="50" t="str">
        <f t="shared" si="11"/>
        <v/>
      </c>
      <c r="R47" s="51"/>
      <c r="S47" s="51" t="str">
        <f t="shared" si="12"/>
        <v/>
      </c>
      <c r="T47" s="51"/>
      <c r="U47" s="51" t="str">
        <f t="shared" si="13"/>
        <v/>
      </c>
      <c r="V47" s="51"/>
      <c r="W47" s="51" t="str">
        <f t="shared" si="14"/>
        <v/>
      </c>
      <c r="X47" s="51"/>
      <c r="Y47" s="51" t="str">
        <f t="shared" si="15"/>
        <v/>
      </c>
      <c r="Z47" s="51"/>
      <c r="AA47" s="51" t="str">
        <f t="shared" si="16"/>
        <v/>
      </c>
      <c r="AB47" s="51"/>
      <c r="AC47" s="51" t="str">
        <f t="shared" si="17"/>
        <v/>
      </c>
      <c r="AD47" s="51"/>
      <c r="AE47" s="51" t="str">
        <f t="shared" si="18"/>
        <v/>
      </c>
      <c r="AF47" s="51"/>
      <c r="AG47" s="51" t="str">
        <f t="shared" si="19"/>
        <v/>
      </c>
      <c r="AH47" s="51"/>
      <c r="AI47" s="51" t="str">
        <f t="shared" si="20"/>
        <v/>
      </c>
      <c r="AJ47" s="51" t="str">
        <f t="shared" si="21"/>
        <v/>
      </c>
      <c r="AK47" s="51" t="str">
        <f t="shared" si="22"/>
        <v/>
      </c>
      <c r="AL47" s="51" t="str">
        <f t="shared" si="23"/>
        <v/>
      </c>
      <c r="AM47" s="51" t="str">
        <f t="shared" si="24"/>
        <v/>
      </c>
      <c r="AN47" s="51" t="str">
        <f t="shared" si="25"/>
        <v/>
      </c>
      <c r="AO47" s="51" t="str">
        <f t="shared" si="26"/>
        <v/>
      </c>
    </row>
    <row r="48" spans="2:41" s="79" customFormat="1" x14ac:dyDescent="0.25">
      <c r="B48" s="44" t="str">
        <f t="shared" si="0"/>
        <v/>
      </c>
      <c r="C48" s="45" t="str">
        <f t="shared" si="1"/>
        <v/>
      </c>
      <c r="D48" s="46" t="str">
        <f t="shared" si="2"/>
        <v/>
      </c>
      <c r="E48" s="46" t="str">
        <f t="shared" si="3"/>
        <v/>
      </c>
      <c r="F48" s="47"/>
      <c r="G48" s="47"/>
      <c r="H48" s="46" t="str">
        <f t="shared" si="27"/>
        <v/>
      </c>
      <c r="I48" s="48"/>
      <c r="J48" s="46" t="str">
        <f t="shared" si="5"/>
        <v/>
      </c>
      <c r="K48" s="46" t="str">
        <f t="shared" si="6"/>
        <v/>
      </c>
      <c r="L48" s="46" t="str">
        <f t="shared" si="7"/>
        <v/>
      </c>
      <c r="M48" s="44" t="str">
        <f t="shared" si="8"/>
        <v/>
      </c>
      <c r="N48" s="49"/>
      <c r="O48" s="44" t="str">
        <f t="shared" si="9"/>
        <v/>
      </c>
      <c r="P48" s="44" t="str">
        <f t="shared" si="10"/>
        <v/>
      </c>
      <c r="Q48" s="50" t="str">
        <f t="shared" si="11"/>
        <v/>
      </c>
      <c r="R48" s="51"/>
      <c r="S48" s="51" t="str">
        <f t="shared" si="12"/>
        <v/>
      </c>
      <c r="T48" s="51"/>
      <c r="U48" s="51" t="str">
        <f t="shared" si="13"/>
        <v/>
      </c>
      <c r="V48" s="51"/>
      <c r="W48" s="51" t="str">
        <f t="shared" si="14"/>
        <v/>
      </c>
      <c r="X48" s="51"/>
      <c r="Y48" s="51" t="str">
        <f t="shared" si="15"/>
        <v/>
      </c>
      <c r="Z48" s="51"/>
      <c r="AA48" s="51" t="str">
        <f t="shared" si="16"/>
        <v/>
      </c>
      <c r="AB48" s="51"/>
      <c r="AC48" s="51" t="str">
        <f t="shared" si="17"/>
        <v/>
      </c>
      <c r="AD48" s="51"/>
      <c r="AE48" s="51" t="str">
        <f t="shared" si="18"/>
        <v/>
      </c>
      <c r="AF48" s="51"/>
      <c r="AG48" s="51" t="str">
        <f t="shared" si="19"/>
        <v/>
      </c>
      <c r="AH48" s="51"/>
      <c r="AI48" s="51" t="str">
        <f t="shared" si="20"/>
        <v/>
      </c>
      <c r="AJ48" s="51" t="str">
        <f t="shared" si="21"/>
        <v/>
      </c>
      <c r="AK48" s="51" t="str">
        <f t="shared" si="22"/>
        <v/>
      </c>
      <c r="AL48" s="51" t="str">
        <f t="shared" si="23"/>
        <v/>
      </c>
      <c r="AM48" s="51" t="str">
        <f t="shared" si="24"/>
        <v/>
      </c>
      <c r="AN48" s="51" t="str">
        <f t="shared" si="25"/>
        <v/>
      </c>
      <c r="AO48" s="51" t="str">
        <f t="shared" si="26"/>
        <v/>
      </c>
    </row>
    <row r="49" spans="2:41" s="79" customFormat="1" x14ac:dyDescent="0.25">
      <c r="B49" s="44" t="str">
        <f t="shared" si="0"/>
        <v/>
      </c>
      <c r="C49" s="45" t="str">
        <f t="shared" si="1"/>
        <v/>
      </c>
      <c r="D49" s="46" t="str">
        <f t="shared" si="2"/>
        <v/>
      </c>
      <c r="E49" s="46" t="str">
        <f t="shared" si="3"/>
        <v/>
      </c>
      <c r="F49" s="47"/>
      <c r="G49" s="47"/>
      <c r="H49" s="46" t="str">
        <f t="shared" si="27"/>
        <v/>
      </c>
      <c r="I49" s="48"/>
      <c r="J49" s="46" t="str">
        <f t="shared" si="5"/>
        <v/>
      </c>
      <c r="K49" s="46" t="str">
        <f t="shared" si="6"/>
        <v/>
      </c>
      <c r="L49" s="46" t="str">
        <f t="shared" si="7"/>
        <v/>
      </c>
      <c r="M49" s="44" t="str">
        <f t="shared" si="8"/>
        <v/>
      </c>
      <c r="N49" s="49"/>
      <c r="O49" s="44" t="str">
        <f t="shared" si="9"/>
        <v/>
      </c>
      <c r="P49" s="44" t="str">
        <f t="shared" si="10"/>
        <v/>
      </c>
      <c r="Q49" s="50" t="str">
        <f t="shared" si="11"/>
        <v/>
      </c>
      <c r="R49" s="51"/>
      <c r="S49" s="51" t="str">
        <f t="shared" si="12"/>
        <v/>
      </c>
      <c r="T49" s="51"/>
      <c r="U49" s="51" t="str">
        <f t="shared" si="13"/>
        <v/>
      </c>
      <c r="V49" s="51"/>
      <c r="W49" s="51" t="str">
        <f t="shared" si="14"/>
        <v/>
      </c>
      <c r="X49" s="51"/>
      <c r="Y49" s="51" t="str">
        <f t="shared" si="15"/>
        <v/>
      </c>
      <c r="Z49" s="51"/>
      <c r="AA49" s="51" t="str">
        <f t="shared" si="16"/>
        <v/>
      </c>
      <c r="AB49" s="51"/>
      <c r="AC49" s="51" t="str">
        <f t="shared" si="17"/>
        <v/>
      </c>
      <c r="AD49" s="51"/>
      <c r="AE49" s="51" t="str">
        <f t="shared" si="18"/>
        <v/>
      </c>
      <c r="AF49" s="51"/>
      <c r="AG49" s="51" t="str">
        <f t="shared" si="19"/>
        <v/>
      </c>
      <c r="AH49" s="51"/>
      <c r="AI49" s="51" t="str">
        <f t="shared" si="20"/>
        <v/>
      </c>
      <c r="AJ49" s="51" t="str">
        <f t="shared" si="21"/>
        <v/>
      </c>
      <c r="AK49" s="51" t="str">
        <f t="shared" si="22"/>
        <v/>
      </c>
      <c r="AL49" s="51" t="str">
        <f t="shared" si="23"/>
        <v/>
      </c>
      <c r="AM49" s="51" t="str">
        <f t="shared" si="24"/>
        <v/>
      </c>
      <c r="AN49" s="51" t="str">
        <f t="shared" si="25"/>
        <v/>
      </c>
      <c r="AO49" s="51" t="str">
        <f t="shared" si="26"/>
        <v/>
      </c>
    </row>
    <row r="50" spans="2:41" s="79" customFormat="1" x14ac:dyDescent="0.25">
      <c r="B50" s="44" t="str">
        <f t="shared" si="0"/>
        <v/>
      </c>
      <c r="C50" s="45" t="str">
        <f t="shared" si="1"/>
        <v/>
      </c>
      <c r="D50" s="46" t="str">
        <f t="shared" si="2"/>
        <v/>
      </c>
      <c r="E50" s="46" t="str">
        <f t="shared" si="3"/>
        <v/>
      </c>
      <c r="F50" s="47"/>
      <c r="G50" s="47"/>
      <c r="H50" s="46" t="str">
        <f t="shared" si="27"/>
        <v/>
      </c>
      <c r="I50" s="48"/>
      <c r="J50" s="46" t="str">
        <f t="shared" si="5"/>
        <v/>
      </c>
      <c r="K50" s="46" t="str">
        <f t="shared" si="6"/>
        <v/>
      </c>
      <c r="L50" s="46" t="str">
        <f t="shared" si="7"/>
        <v/>
      </c>
      <c r="M50" s="44" t="str">
        <f t="shared" si="8"/>
        <v/>
      </c>
      <c r="N50" s="49"/>
      <c r="O50" s="44" t="str">
        <f t="shared" si="9"/>
        <v/>
      </c>
      <c r="P50" s="44" t="str">
        <f t="shared" si="10"/>
        <v/>
      </c>
      <c r="Q50" s="50" t="str">
        <f t="shared" si="11"/>
        <v/>
      </c>
      <c r="R50" s="51"/>
      <c r="S50" s="51" t="str">
        <f t="shared" si="12"/>
        <v/>
      </c>
      <c r="T50" s="51"/>
      <c r="U50" s="51" t="str">
        <f t="shared" si="13"/>
        <v/>
      </c>
      <c r="V50" s="51"/>
      <c r="W50" s="51" t="str">
        <f t="shared" si="14"/>
        <v/>
      </c>
      <c r="X50" s="51"/>
      <c r="Y50" s="51" t="str">
        <f t="shared" si="15"/>
        <v/>
      </c>
      <c r="Z50" s="51"/>
      <c r="AA50" s="51" t="str">
        <f t="shared" si="16"/>
        <v/>
      </c>
      <c r="AB50" s="51"/>
      <c r="AC50" s="51" t="str">
        <f t="shared" si="17"/>
        <v/>
      </c>
      <c r="AD50" s="51"/>
      <c r="AE50" s="51" t="str">
        <f t="shared" si="18"/>
        <v/>
      </c>
      <c r="AF50" s="51"/>
      <c r="AG50" s="51" t="str">
        <f t="shared" si="19"/>
        <v/>
      </c>
      <c r="AH50" s="51"/>
      <c r="AI50" s="51" t="str">
        <f t="shared" si="20"/>
        <v/>
      </c>
      <c r="AJ50" s="51" t="str">
        <f t="shared" si="21"/>
        <v/>
      </c>
      <c r="AK50" s="51" t="str">
        <f t="shared" si="22"/>
        <v/>
      </c>
      <c r="AL50" s="51" t="str">
        <f t="shared" si="23"/>
        <v/>
      </c>
      <c r="AM50" s="51" t="str">
        <f t="shared" si="24"/>
        <v/>
      </c>
      <c r="AN50" s="51" t="str">
        <f t="shared" si="25"/>
        <v/>
      </c>
      <c r="AO50" s="51" t="str">
        <f t="shared" si="26"/>
        <v/>
      </c>
    </row>
    <row r="51" spans="2:41" s="79" customFormat="1" x14ac:dyDescent="0.25">
      <c r="B51" s="44" t="str">
        <f t="shared" si="0"/>
        <v/>
      </c>
      <c r="C51" s="45" t="str">
        <f t="shared" si="1"/>
        <v/>
      </c>
      <c r="D51" s="46" t="str">
        <f t="shared" si="2"/>
        <v/>
      </c>
      <c r="E51" s="46" t="str">
        <f t="shared" si="3"/>
        <v/>
      </c>
      <c r="F51" s="47"/>
      <c r="G51" s="47"/>
      <c r="H51" s="46" t="str">
        <f t="shared" si="27"/>
        <v/>
      </c>
      <c r="I51" s="48"/>
      <c r="J51" s="46" t="str">
        <f t="shared" si="5"/>
        <v/>
      </c>
      <c r="K51" s="46" t="str">
        <f t="shared" si="6"/>
        <v/>
      </c>
      <c r="L51" s="46" t="str">
        <f t="shared" si="7"/>
        <v/>
      </c>
      <c r="M51" s="44" t="str">
        <f t="shared" si="8"/>
        <v/>
      </c>
      <c r="N51" s="49"/>
      <c r="O51" s="44" t="str">
        <f t="shared" si="9"/>
        <v/>
      </c>
      <c r="P51" s="44" t="str">
        <f t="shared" si="10"/>
        <v/>
      </c>
      <c r="Q51" s="50" t="str">
        <f t="shared" si="11"/>
        <v/>
      </c>
      <c r="R51" s="51"/>
      <c r="S51" s="51" t="str">
        <f t="shared" si="12"/>
        <v/>
      </c>
      <c r="T51" s="51"/>
      <c r="U51" s="51" t="str">
        <f t="shared" si="13"/>
        <v/>
      </c>
      <c r="V51" s="51"/>
      <c r="W51" s="51" t="str">
        <f t="shared" si="14"/>
        <v/>
      </c>
      <c r="X51" s="51"/>
      <c r="Y51" s="51" t="str">
        <f t="shared" si="15"/>
        <v/>
      </c>
      <c r="Z51" s="51"/>
      <c r="AA51" s="51" t="str">
        <f t="shared" si="16"/>
        <v/>
      </c>
      <c r="AB51" s="51"/>
      <c r="AC51" s="51" t="str">
        <f t="shared" si="17"/>
        <v/>
      </c>
      <c r="AD51" s="51"/>
      <c r="AE51" s="51" t="str">
        <f t="shared" si="18"/>
        <v/>
      </c>
      <c r="AF51" s="51"/>
      <c r="AG51" s="51" t="str">
        <f t="shared" si="19"/>
        <v/>
      </c>
      <c r="AH51" s="51"/>
      <c r="AI51" s="51" t="str">
        <f t="shared" si="20"/>
        <v/>
      </c>
      <c r="AJ51" s="51" t="str">
        <f t="shared" si="21"/>
        <v/>
      </c>
      <c r="AK51" s="51" t="str">
        <f t="shared" si="22"/>
        <v/>
      </c>
      <c r="AL51" s="51" t="str">
        <f t="shared" si="23"/>
        <v/>
      </c>
      <c r="AM51" s="51" t="str">
        <f t="shared" si="24"/>
        <v/>
      </c>
      <c r="AN51" s="51" t="str">
        <f t="shared" si="25"/>
        <v/>
      </c>
      <c r="AO51" s="51" t="str">
        <f t="shared" si="26"/>
        <v/>
      </c>
    </row>
    <row r="52" spans="2:41" s="79" customFormat="1" x14ac:dyDescent="0.25">
      <c r="B52" s="44" t="str">
        <f t="shared" si="0"/>
        <v/>
      </c>
      <c r="C52" s="45" t="str">
        <f t="shared" si="1"/>
        <v/>
      </c>
      <c r="D52" s="46" t="str">
        <f t="shared" si="2"/>
        <v/>
      </c>
      <c r="E52" s="46" t="str">
        <f t="shared" si="3"/>
        <v/>
      </c>
      <c r="F52" s="47"/>
      <c r="G52" s="47"/>
      <c r="H52" s="46" t="str">
        <f t="shared" si="27"/>
        <v/>
      </c>
      <c r="I52" s="48"/>
      <c r="J52" s="46" t="str">
        <f t="shared" si="5"/>
        <v/>
      </c>
      <c r="K52" s="46" t="str">
        <f t="shared" si="6"/>
        <v/>
      </c>
      <c r="L52" s="46" t="str">
        <f t="shared" si="7"/>
        <v/>
      </c>
      <c r="M52" s="44" t="str">
        <f t="shared" si="8"/>
        <v/>
      </c>
      <c r="N52" s="49"/>
      <c r="O52" s="44" t="str">
        <f t="shared" si="9"/>
        <v/>
      </c>
      <c r="P52" s="44" t="str">
        <f t="shared" si="10"/>
        <v/>
      </c>
      <c r="Q52" s="50" t="str">
        <f t="shared" si="11"/>
        <v/>
      </c>
      <c r="R52" s="51"/>
      <c r="S52" s="51" t="str">
        <f t="shared" si="12"/>
        <v/>
      </c>
      <c r="T52" s="51"/>
      <c r="U52" s="51" t="str">
        <f t="shared" si="13"/>
        <v/>
      </c>
      <c r="V52" s="51"/>
      <c r="W52" s="51" t="str">
        <f t="shared" si="14"/>
        <v/>
      </c>
      <c r="X52" s="51"/>
      <c r="Y52" s="51" t="str">
        <f t="shared" si="15"/>
        <v/>
      </c>
      <c r="Z52" s="51"/>
      <c r="AA52" s="51" t="str">
        <f t="shared" si="16"/>
        <v/>
      </c>
      <c r="AB52" s="51"/>
      <c r="AC52" s="51" t="str">
        <f t="shared" si="17"/>
        <v/>
      </c>
      <c r="AD52" s="51"/>
      <c r="AE52" s="51" t="str">
        <f t="shared" si="18"/>
        <v/>
      </c>
      <c r="AF52" s="51"/>
      <c r="AG52" s="51" t="str">
        <f t="shared" si="19"/>
        <v/>
      </c>
      <c r="AH52" s="51"/>
      <c r="AI52" s="51" t="str">
        <f t="shared" si="20"/>
        <v/>
      </c>
      <c r="AJ52" s="51" t="str">
        <f t="shared" si="21"/>
        <v/>
      </c>
      <c r="AK52" s="51" t="str">
        <f t="shared" si="22"/>
        <v/>
      </c>
      <c r="AL52" s="51" t="str">
        <f t="shared" si="23"/>
        <v/>
      </c>
      <c r="AM52" s="51" t="str">
        <f t="shared" si="24"/>
        <v/>
      </c>
      <c r="AN52" s="51" t="str">
        <f t="shared" si="25"/>
        <v/>
      </c>
      <c r="AO52" s="51" t="str">
        <f t="shared" si="26"/>
        <v/>
      </c>
    </row>
    <row r="53" spans="2:41" s="79" customFormat="1" x14ac:dyDescent="0.25">
      <c r="B53" s="44" t="str">
        <f t="shared" si="0"/>
        <v/>
      </c>
      <c r="C53" s="45" t="str">
        <f t="shared" si="1"/>
        <v/>
      </c>
      <c r="D53" s="46" t="str">
        <f t="shared" si="2"/>
        <v/>
      </c>
      <c r="E53" s="46" t="str">
        <f t="shared" si="3"/>
        <v/>
      </c>
      <c r="F53" s="47"/>
      <c r="G53" s="47"/>
      <c r="H53" s="46" t="str">
        <f t="shared" si="27"/>
        <v/>
      </c>
      <c r="I53" s="48"/>
      <c r="J53" s="46" t="str">
        <f t="shared" si="5"/>
        <v/>
      </c>
      <c r="K53" s="46" t="str">
        <f t="shared" si="6"/>
        <v/>
      </c>
      <c r="L53" s="46" t="str">
        <f t="shared" si="7"/>
        <v/>
      </c>
      <c r="M53" s="44" t="str">
        <f t="shared" si="8"/>
        <v/>
      </c>
      <c r="N53" s="49"/>
      <c r="O53" s="44" t="str">
        <f t="shared" si="9"/>
        <v/>
      </c>
      <c r="P53" s="44" t="str">
        <f t="shared" si="10"/>
        <v/>
      </c>
      <c r="Q53" s="50" t="str">
        <f t="shared" si="11"/>
        <v/>
      </c>
      <c r="R53" s="51"/>
      <c r="S53" s="51" t="str">
        <f t="shared" si="12"/>
        <v/>
      </c>
      <c r="T53" s="51"/>
      <c r="U53" s="51" t="str">
        <f t="shared" si="13"/>
        <v/>
      </c>
      <c r="V53" s="51"/>
      <c r="W53" s="51" t="str">
        <f t="shared" si="14"/>
        <v/>
      </c>
      <c r="X53" s="51"/>
      <c r="Y53" s="51" t="str">
        <f t="shared" si="15"/>
        <v/>
      </c>
      <c r="Z53" s="51"/>
      <c r="AA53" s="51" t="str">
        <f t="shared" si="16"/>
        <v/>
      </c>
      <c r="AB53" s="51"/>
      <c r="AC53" s="51" t="str">
        <f t="shared" si="17"/>
        <v/>
      </c>
      <c r="AD53" s="51"/>
      <c r="AE53" s="51" t="str">
        <f t="shared" si="18"/>
        <v/>
      </c>
      <c r="AF53" s="51"/>
      <c r="AG53" s="51" t="str">
        <f t="shared" si="19"/>
        <v/>
      </c>
      <c r="AH53" s="51"/>
      <c r="AI53" s="51" t="str">
        <f t="shared" si="20"/>
        <v/>
      </c>
      <c r="AJ53" s="51" t="str">
        <f t="shared" si="21"/>
        <v/>
      </c>
      <c r="AK53" s="51" t="str">
        <f t="shared" si="22"/>
        <v/>
      </c>
      <c r="AL53" s="51" t="str">
        <f t="shared" si="23"/>
        <v/>
      </c>
      <c r="AM53" s="51" t="str">
        <f t="shared" si="24"/>
        <v/>
      </c>
      <c r="AN53" s="51" t="str">
        <f t="shared" si="25"/>
        <v/>
      </c>
      <c r="AO53" s="51" t="str">
        <f t="shared" si="26"/>
        <v/>
      </c>
    </row>
    <row r="54" spans="2:41" s="79" customFormat="1" x14ac:dyDescent="0.25">
      <c r="B54" s="44" t="str">
        <f t="shared" si="0"/>
        <v/>
      </c>
      <c r="C54" s="45" t="str">
        <f t="shared" si="1"/>
        <v/>
      </c>
      <c r="D54" s="46" t="str">
        <f t="shared" si="2"/>
        <v/>
      </c>
      <c r="E54" s="46" t="str">
        <f t="shared" si="3"/>
        <v/>
      </c>
      <c r="F54" s="47"/>
      <c r="G54" s="47"/>
      <c r="H54" s="46" t="str">
        <f t="shared" si="27"/>
        <v/>
      </c>
      <c r="I54" s="48"/>
      <c r="J54" s="46" t="str">
        <f t="shared" si="5"/>
        <v/>
      </c>
      <c r="K54" s="46" t="str">
        <f t="shared" si="6"/>
        <v/>
      </c>
      <c r="L54" s="46" t="str">
        <f t="shared" si="7"/>
        <v/>
      </c>
      <c r="M54" s="44" t="str">
        <f t="shared" si="8"/>
        <v/>
      </c>
      <c r="N54" s="49"/>
      <c r="O54" s="44" t="str">
        <f t="shared" si="9"/>
        <v/>
      </c>
      <c r="P54" s="44" t="str">
        <f t="shared" si="10"/>
        <v/>
      </c>
      <c r="Q54" s="50" t="str">
        <f t="shared" si="11"/>
        <v/>
      </c>
      <c r="R54" s="51"/>
      <c r="S54" s="51" t="str">
        <f t="shared" si="12"/>
        <v/>
      </c>
      <c r="T54" s="51"/>
      <c r="U54" s="51" t="str">
        <f t="shared" si="13"/>
        <v/>
      </c>
      <c r="V54" s="51"/>
      <c r="W54" s="51" t="str">
        <f t="shared" si="14"/>
        <v/>
      </c>
      <c r="X54" s="51"/>
      <c r="Y54" s="51" t="str">
        <f t="shared" si="15"/>
        <v/>
      </c>
      <c r="Z54" s="51"/>
      <c r="AA54" s="51" t="str">
        <f t="shared" si="16"/>
        <v/>
      </c>
      <c r="AB54" s="51"/>
      <c r="AC54" s="51" t="str">
        <f t="shared" si="17"/>
        <v/>
      </c>
      <c r="AD54" s="51"/>
      <c r="AE54" s="51" t="str">
        <f t="shared" si="18"/>
        <v/>
      </c>
      <c r="AF54" s="51"/>
      <c r="AG54" s="51" t="str">
        <f t="shared" si="19"/>
        <v/>
      </c>
      <c r="AH54" s="51"/>
      <c r="AI54" s="51" t="str">
        <f t="shared" si="20"/>
        <v/>
      </c>
      <c r="AJ54" s="51" t="str">
        <f t="shared" si="21"/>
        <v/>
      </c>
      <c r="AK54" s="51" t="str">
        <f t="shared" si="22"/>
        <v/>
      </c>
      <c r="AL54" s="51" t="str">
        <f t="shared" si="23"/>
        <v/>
      </c>
      <c r="AM54" s="51" t="str">
        <f t="shared" si="24"/>
        <v/>
      </c>
      <c r="AN54" s="51" t="str">
        <f t="shared" si="25"/>
        <v/>
      </c>
      <c r="AO54" s="51" t="str">
        <f t="shared" si="26"/>
        <v/>
      </c>
    </row>
    <row r="55" spans="2:41" s="79" customFormat="1" x14ac:dyDescent="0.25">
      <c r="B55" s="44" t="str">
        <f t="shared" si="0"/>
        <v/>
      </c>
      <c r="C55" s="45" t="str">
        <f t="shared" si="1"/>
        <v/>
      </c>
      <c r="D55" s="46" t="str">
        <f t="shared" si="2"/>
        <v/>
      </c>
      <c r="E55" s="46" t="str">
        <f t="shared" si="3"/>
        <v/>
      </c>
      <c r="F55" s="47"/>
      <c r="G55" s="47"/>
      <c r="H55" s="46" t="str">
        <f t="shared" si="27"/>
        <v/>
      </c>
      <c r="I55" s="48"/>
      <c r="J55" s="46" t="str">
        <f t="shared" si="5"/>
        <v/>
      </c>
      <c r="K55" s="46" t="str">
        <f t="shared" si="6"/>
        <v/>
      </c>
      <c r="L55" s="46" t="str">
        <f t="shared" si="7"/>
        <v/>
      </c>
      <c r="M55" s="44" t="str">
        <f t="shared" si="8"/>
        <v/>
      </c>
      <c r="N55" s="49"/>
      <c r="O55" s="44" t="str">
        <f t="shared" si="9"/>
        <v/>
      </c>
      <c r="P55" s="44" t="str">
        <f t="shared" si="10"/>
        <v/>
      </c>
      <c r="Q55" s="50" t="str">
        <f t="shared" si="11"/>
        <v/>
      </c>
      <c r="R55" s="51"/>
      <c r="S55" s="51" t="str">
        <f t="shared" si="12"/>
        <v/>
      </c>
      <c r="T55" s="51"/>
      <c r="U55" s="51" t="str">
        <f t="shared" si="13"/>
        <v/>
      </c>
      <c r="V55" s="51"/>
      <c r="W55" s="51" t="str">
        <f t="shared" si="14"/>
        <v/>
      </c>
      <c r="X55" s="51"/>
      <c r="Y55" s="51" t="str">
        <f t="shared" si="15"/>
        <v/>
      </c>
      <c r="Z55" s="51"/>
      <c r="AA55" s="51" t="str">
        <f t="shared" si="16"/>
        <v/>
      </c>
      <c r="AB55" s="51"/>
      <c r="AC55" s="51" t="str">
        <f t="shared" si="17"/>
        <v/>
      </c>
      <c r="AD55" s="51"/>
      <c r="AE55" s="51" t="str">
        <f t="shared" si="18"/>
        <v/>
      </c>
      <c r="AF55" s="51"/>
      <c r="AG55" s="51" t="str">
        <f t="shared" si="19"/>
        <v/>
      </c>
      <c r="AH55" s="51"/>
      <c r="AI55" s="51" t="str">
        <f t="shared" si="20"/>
        <v/>
      </c>
      <c r="AJ55" s="51" t="str">
        <f t="shared" si="21"/>
        <v/>
      </c>
      <c r="AK55" s="51" t="str">
        <f t="shared" si="22"/>
        <v/>
      </c>
      <c r="AL55" s="51" t="str">
        <f t="shared" si="23"/>
        <v/>
      </c>
      <c r="AM55" s="51" t="str">
        <f t="shared" si="24"/>
        <v/>
      </c>
      <c r="AN55" s="51" t="str">
        <f t="shared" si="25"/>
        <v/>
      </c>
      <c r="AO55" s="51" t="str">
        <f t="shared" si="26"/>
        <v/>
      </c>
    </row>
    <row r="56" spans="2:41" s="79" customFormat="1" x14ac:dyDescent="0.25">
      <c r="B56" s="44" t="str">
        <f t="shared" si="0"/>
        <v/>
      </c>
      <c r="C56" s="45" t="str">
        <f t="shared" si="1"/>
        <v/>
      </c>
      <c r="D56" s="46" t="str">
        <f t="shared" si="2"/>
        <v/>
      </c>
      <c r="E56" s="46" t="str">
        <f t="shared" si="3"/>
        <v/>
      </c>
      <c r="F56" s="47"/>
      <c r="G56" s="47"/>
      <c r="H56" s="46" t="str">
        <f t="shared" si="27"/>
        <v/>
      </c>
      <c r="I56" s="48"/>
      <c r="J56" s="46" t="str">
        <f t="shared" si="5"/>
        <v/>
      </c>
      <c r="K56" s="46" t="str">
        <f t="shared" si="6"/>
        <v/>
      </c>
      <c r="L56" s="46" t="str">
        <f t="shared" si="7"/>
        <v/>
      </c>
      <c r="M56" s="44" t="str">
        <f t="shared" si="8"/>
        <v/>
      </c>
      <c r="N56" s="49"/>
      <c r="O56" s="44" t="str">
        <f t="shared" si="9"/>
        <v/>
      </c>
      <c r="P56" s="44" t="str">
        <f t="shared" si="10"/>
        <v/>
      </c>
      <c r="Q56" s="50" t="str">
        <f t="shared" si="11"/>
        <v/>
      </c>
      <c r="R56" s="51"/>
      <c r="S56" s="51" t="str">
        <f t="shared" si="12"/>
        <v/>
      </c>
      <c r="T56" s="51"/>
      <c r="U56" s="51" t="str">
        <f t="shared" si="13"/>
        <v/>
      </c>
      <c r="V56" s="51"/>
      <c r="W56" s="51" t="str">
        <f t="shared" si="14"/>
        <v/>
      </c>
      <c r="X56" s="51"/>
      <c r="Y56" s="51" t="str">
        <f t="shared" si="15"/>
        <v/>
      </c>
      <c r="Z56" s="51"/>
      <c r="AA56" s="51" t="str">
        <f t="shared" si="16"/>
        <v/>
      </c>
      <c r="AB56" s="51"/>
      <c r="AC56" s="51" t="str">
        <f t="shared" si="17"/>
        <v/>
      </c>
      <c r="AD56" s="51"/>
      <c r="AE56" s="51" t="str">
        <f t="shared" si="18"/>
        <v/>
      </c>
      <c r="AF56" s="51"/>
      <c r="AG56" s="51" t="str">
        <f t="shared" si="19"/>
        <v/>
      </c>
      <c r="AH56" s="51"/>
      <c r="AI56" s="51" t="str">
        <f t="shared" si="20"/>
        <v/>
      </c>
      <c r="AJ56" s="51" t="str">
        <f t="shared" si="21"/>
        <v/>
      </c>
      <c r="AK56" s="51" t="str">
        <f t="shared" si="22"/>
        <v/>
      </c>
      <c r="AL56" s="51" t="str">
        <f t="shared" si="23"/>
        <v/>
      </c>
      <c r="AM56" s="51" t="str">
        <f t="shared" si="24"/>
        <v/>
      </c>
      <c r="AN56" s="51" t="str">
        <f t="shared" si="25"/>
        <v/>
      </c>
      <c r="AO56" s="51" t="str">
        <f t="shared" si="26"/>
        <v/>
      </c>
    </row>
    <row r="57" spans="2:41" s="79" customFormat="1" x14ac:dyDescent="0.25">
      <c r="B57" s="44" t="str">
        <f t="shared" si="0"/>
        <v/>
      </c>
      <c r="C57" s="45" t="str">
        <f t="shared" si="1"/>
        <v/>
      </c>
      <c r="D57" s="46" t="str">
        <f t="shared" si="2"/>
        <v/>
      </c>
      <c r="E57" s="46" t="str">
        <f t="shared" si="3"/>
        <v/>
      </c>
      <c r="F57" s="47"/>
      <c r="G57" s="47"/>
      <c r="H57" s="46" t="str">
        <f t="shared" si="27"/>
        <v/>
      </c>
      <c r="I57" s="48"/>
      <c r="J57" s="46" t="str">
        <f t="shared" si="5"/>
        <v/>
      </c>
      <c r="K57" s="46" t="str">
        <f t="shared" si="6"/>
        <v/>
      </c>
      <c r="L57" s="46" t="str">
        <f t="shared" si="7"/>
        <v/>
      </c>
      <c r="M57" s="44" t="str">
        <f t="shared" si="8"/>
        <v/>
      </c>
      <c r="N57" s="49"/>
      <c r="O57" s="44" t="str">
        <f t="shared" si="9"/>
        <v/>
      </c>
      <c r="P57" s="44" t="str">
        <f t="shared" si="10"/>
        <v/>
      </c>
      <c r="Q57" s="50" t="str">
        <f t="shared" si="11"/>
        <v/>
      </c>
      <c r="R57" s="51"/>
      <c r="S57" s="51" t="str">
        <f t="shared" si="12"/>
        <v/>
      </c>
      <c r="T57" s="51"/>
      <c r="U57" s="51" t="str">
        <f t="shared" si="13"/>
        <v/>
      </c>
      <c r="V57" s="51"/>
      <c r="W57" s="51" t="str">
        <f t="shared" si="14"/>
        <v/>
      </c>
      <c r="X57" s="51"/>
      <c r="Y57" s="51" t="str">
        <f t="shared" si="15"/>
        <v/>
      </c>
      <c r="Z57" s="51"/>
      <c r="AA57" s="51" t="str">
        <f t="shared" si="16"/>
        <v/>
      </c>
      <c r="AB57" s="51"/>
      <c r="AC57" s="51" t="str">
        <f t="shared" si="17"/>
        <v/>
      </c>
      <c r="AD57" s="51"/>
      <c r="AE57" s="51" t="str">
        <f t="shared" si="18"/>
        <v/>
      </c>
      <c r="AF57" s="51"/>
      <c r="AG57" s="51" t="str">
        <f t="shared" si="19"/>
        <v/>
      </c>
      <c r="AH57" s="51"/>
      <c r="AI57" s="51" t="str">
        <f t="shared" si="20"/>
        <v/>
      </c>
      <c r="AJ57" s="51" t="str">
        <f t="shared" si="21"/>
        <v/>
      </c>
      <c r="AK57" s="51" t="str">
        <f t="shared" si="22"/>
        <v/>
      </c>
      <c r="AL57" s="51" t="str">
        <f t="shared" si="23"/>
        <v/>
      </c>
      <c r="AM57" s="51" t="str">
        <f t="shared" si="24"/>
        <v/>
      </c>
      <c r="AN57" s="51" t="str">
        <f t="shared" si="25"/>
        <v/>
      </c>
      <c r="AO57" s="51" t="str">
        <f t="shared" si="26"/>
        <v/>
      </c>
    </row>
    <row r="58" spans="2:41" s="79" customFormat="1" x14ac:dyDescent="0.25">
      <c r="B58" s="44" t="str">
        <f t="shared" si="0"/>
        <v/>
      </c>
      <c r="C58" s="45" t="str">
        <f t="shared" si="1"/>
        <v/>
      </c>
      <c r="D58" s="46" t="str">
        <f t="shared" si="2"/>
        <v/>
      </c>
      <c r="E58" s="46" t="str">
        <f t="shared" si="3"/>
        <v/>
      </c>
      <c r="F58" s="47"/>
      <c r="G58" s="47"/>
      <c r="H58" s="46" t="str">
        <f t="shared" si="27"/>
        <v/>
      </c>
      <c r="I58" s="48"/>
      <c r="J58" s="46" t="str">
        <f t="shared" si="5"/>
        <v/>
      </c>
      <c r="K58" s="46" t="str">
        <f t="shared" si="6"/>
        <v/>
      </c>
      <c r="L58" s="46" t="str">
        <f t="shared" si="7"/>
        <v/>
      </c>
      <c r="M58" s="44" t="str">
        <f t="shared" si="8"/>
        <v/>
      </c>
      <c r="N58" s="49"/>
      <c r="O58" s="44" t="str">
        <f t="shared" si="9"/>
        <v/>
      </c>
      <c r="P58" s="44" t="str">
        <f t="shared" si="10"/>
        <v/>
      </c>
      <c r="Q58" s="50" t="str">
        <f t="shared" si="11"/>
        <v/>
      </c>
      <c r="R58" s="51"/>
      <c r="S58" s="51" t="str">
        <f t="shared" si="12"/>
        <v/>
      </c>
      <c r="T58" s="51"/>
      <c r="U58" s="51" t="str">
        <f t="shared" si="13"/>
        <v/>
      </c>
      <c r="V58" s="51"/>
      <c r="W58" s="51" t="str">
        <f t="shared" si="14"/>
        <v/>
      </c>
      <c r="X58" s="51"/>
      <c r="Y58" s="51" t="str">
        <f t="shared" si="15"/>
        <v/>
      </c>
      <c r="Z58" s="51"/>
      <c r="AA58" s="51" t="str">
        <f t="shared" si="16"/>
        <v/>
      </c>
      <c r="AB58" s="51"/>
      <c r="AC58" s="51" t="str">
        <f t="shared" si="17"/>
        <v/>
      </c>
      <c r="AD58" s="51"/>
      <c r="AE58" s="51" t="str">
        <f t="shared" si="18"/>
        <v/>
      </c>
      <c r="AF58" s="51"/>
      <c r="AG58" s="51" t="str">
        <f t="shared" si="19"/>
        <v/>
      </c>
      <c r="AH58" s="51"/>
      <c r="AI58" s="51" t="str">
        <f t="shared" si="20"/>
        <v/>
      </c>
      <c r="AJ58" s="51" t="str">
        <f t="shared" si="21"/>
        <v/>
      </c>
      <c r="AK58" s="51" t="str">
        <f t="shared" si="22"/>
        <v/>
      </c>
      <c r="AL58" s="51" t="str">
        <f t="shared" si="23"/>
        <v/>
      </c>
      <c r="AM58" s="51" t="str">
        <f t="shared" si="24"/>
        <v/>
      </c>
      <c r="AN58" s="51" t="str">
        <f t="shared" si="25"/>
        <v/>
      </c>
      <c r="AO58" s="51" t="str">
        <f t="shared" si="26"/>
        <v/>
      </c>
    </row>
    <row r="59" spans="2:41" s="79" customFormat="1" x14ac:dyDescent="0.25">
      <c r="B59" s="44" t="str">
        <f t="shared" si="0"/>
        <v/>
      </c>
      <c r="C59" s="45" t="str">
        <f t="shared" si="1"/>
        <v/>
      </c>
      <c r="D59" s="46" t="str">
        <f t="shared" si="2"/>
        <v/>
      </c>
      <c r="E59" s="46" t="str">
        <f t="shared" si="3"/>
        <v/>
      </c>
      <c r="F59" s="47"/>
      <c r="G59" s="47"/>
      <c r="H59" s="46" t="str">
        <f t="shared" si="27"/>
        <v/>
      </c>
      <c r="I59" s="48"/>
      <c r="J59" s="46" t="str">
        <f t="shared" si="5"/>
        <v/>
      </c>
      <c r="K59" s="46" t="str">
        <f t="shared" si="6"/>
        <v/>
      </c>
      <c r="L59" s="46" t="str">
        <f t="shared" si="7"/>
        <v/>
      </c>
      <c r="M59" s="44" t="str">
        <f t="shared" si="8"/>
        <v/>
      </c>
      <c r="N59" s="49"/>
      <c r="O59" s="44" t="str">
        <f t="shared" si="9"/>
        <v/>
      </c>
      <c r="P59" s="44" t="str">
        <f t="shared" si="10"/>
        <v/>
      </c>
      <c r="Q59" s="50" t="str">
        <f t="shared" si="11"/>
        <v/>
      </c>
      <c r="R59" s="51"/>
      <c r="S59" s="51" t="str">
        <f t="shared" si="12"/>
        <v/>
      </c>
      <c r="T59" s="51"/>
      <c r="U59" s="51" t="str">
        <f t="shared" si="13"/>
        <v/>
      </c>
      <c r="V59" s="51"/>
      <c r="W59" s="51" t="str">
        <f t="shared" si="14"/>
        <v/>
      </c>
      <c r="X59" s="51"/>
      <c r="Y59" s="51" t="str">
        <f t="shared" si="15"/>
        <v/>
      </c>
      <c r="Z59" s="51"/>
      <c r="AA59" s="51" t="str">
        <f t="shared" si="16"/>
        <v/>
      </c>
      <c r="AB59" s="51"/>
      <c r="AC59" s="51" t="str">
        <f t="shared" si="17"/>
        <v/>
      </c>
      <c r="AD59" s="51"/>
      <c r="AE59" s="51" t="str">
        <f t="shared" si="18"/>
        <v/>
      </c>
      <c r="AF59" s="51"/>
      <c r="AG59" s="51" t="str">
        <f t="shared" si="19"/>
        <v/>
      </c>
      <c r="AH59" s="51"/>
      <c r="AI59" s="51" t="str">
        <f t="shared" si="20"/>
        <v/>
      </c>
      <c r="AJ59" s="51" t="str">
        <f t="shared" si="21"/>
        <v/>
      </c>
      <c r="AK59" s="51" t="str">
        <f t="shared" si="22"/>
        <v/>
      </c>
      <c r="AL59" s="51" t="str">
        <f t="shared" si="23"/>
        <v/>
      </c>
      <c r="AM59" s="51" t="str">
        <f t="shared" si="24"/>
        <v/>
      </c>
      <c r="AN59" s="51" t="str">
        <f t="shared" si="25"/>
        <v/>
      </c>
      <c r="AO59" s="51" t="str">
        <f t="shared" si="26"/>
        <v/>
      </c>
    </row>
    <row r="60" spans="2:41" s="79" customFormat="1" x14ac:dyDescent="0.25">
      <c r="B60" s="44" t="str">
        <f t="shared" si="0"/>
        <v/>
      </c>
      <c r="C60" s="45" t="str">
        <f t="shared" si="1"/>
        <v/>
      </c>
      <c r="D60" s="46" t="str">
        <f t="shared" si="2"/>
        <v/>
      </c>
      <c r="E60" s="46" t="str">
        <f t="shared" si="3"/>
        <v/>
      </c>
      <c r="F60" s="47"/>
      <c r="G60" s="47"/>
      <c r="H60" s="46" t="str">
        <f t="shared" si="27"/>
        <v/>
      </c>
      <c r="I60" s="48"/>
      <c r="J60" s="46" t="str">
        <f t="shared" si="5"/>
        <v/>
      </c>
      <c r="K60" s="46" t="str">
        <f t="shared" si="6"/>
        <v/>
      </c>
      <c r="L60" s="46" t="str">
        <f t="shared" si="7"/>
        <v/>
      </c>
      <c r="M60" s="44" t="str">
        <f t="shared" si="8"/>
        <v/>
      </c>
      <c r="N60" s="49"/>
      <c r="O60" s="44" t="str">
        <f t="shared" si="9"/>
        <v/>
      </c>
      <c r="P60" s="44" t="str">
        <f t="shared" si="10"/>
        <v/>
      </c>
      <c r="Q60" s="50" t="str">
        <f t="shared" si="11"/>
        <v/>
      </c>
      <c r="R60" s="51"/>
      <c r="S60" s="51" t="str">
        <f t="shared" si="12"/>
        <v/>
      </c>
      <c r="T60" s="51"/>
      <c r="U60" s="51" t="str">
        <f t="shared" si="13"/>
        <v/>
      </c>
      <c r="V60" s="51"/>
      <c r="W60" s="51" t="str">
        <f t="shared" si="14"/>
        <v/>
      </c>
      <c r="X60" s="51"/>
      <c r="Y60" s="51" t="str">
        <f t="shared" si="15"/>
        <v/>
      </c>
      <c r="Z60" s="51"/>
      <c r="AA60" s="51" t="str">
        <f t="shared" si="16"/>
        <v/>
      </c>
      <c r="AB60" s="51"/>
      <c r="AC60" s="51" t="str">
        <f t="shared" si="17"/>
        <v/>
      </c>
      <c r="AD60" s="51"/>
      <c r="AE60" s="51" t="str">
        <f t="shared" si="18"/>
        <v/>
      </c>
      <c r="AF60" s="51"/>
      <c r="AG60" s="51" t="str">
        <f t="shared" si="19"/>
        <v/>
      </c>
      <c r="AH60" s="51"/>
      <c r="AI60" s="51" t="str">
        <f t="shared" si="20"/>
        <v/>
      </c>
      <c r="AJ60" s="51" t="str">
        <f t="shared" si="21"/>
        <v/>
      </c>
      <c r="AK60" s="51" t="str">
        <f t="shared" si="22"/>
        <v/>
      </c>
      <c r="AL60" s="51" t="str">
        <f t="shared" si="23"/>
        <v/>
      </c>
      <c r="AM60" s="51" t="str">
        <f t="shared" si="24"/>
        <v/>
      </c>
      <c r="AN60" s="51" t="str">
        <f t="shared" si="25"/>
        <v/>
      </c>
      <c r="AO60" s="51" t="str">
        <f t="shared" si="26"/>
        <v/>
      </c>
    </row>
    <row r="61" spans="2:41" s="79" customFormat="1" x14ac:dyDescent="0.25">
      <c r="B61" s="44" t="str">
        <f t="shared" si="0"/>
        <v/>
      </c>
      <c r="C61" s="45" t="str">
        <f t="shared" si="1"/>
        <v/>
      </c>
      <c r="D61" s="46" t="str">
        <f t="shared" si="2"/>
        <v/>
      </c>
      <c r="E61" s="46" t="str">
        <f t="shared" si="3"/>
        <v/>
      </c>
      <c r="F61" s="47"/>
      <c r="G61" s="47"/>
      <c r="H61" s="46" t="str">
        <f t="shared" si="27"/>
        <v/>
      </c>
      <c r="I61" s="48"/>
      <c r="J61" s="46" t="str">
        <f t="shared" si="5"/>
        <v/>
      </c>
      <c r="K61" s="46" t="str">
        <f t="shared" si="6"/>
        <v/>
      </c>
      <c r="L61" s="46" t="str">
        <f t="shared" si="7"/>
        <v/>
      </c>
      <c r="M61" s="44" t="str">
        <f t="shared" si="8"/>
        <v/>
      </c>
      <c r="N61" s="49"/>
      <c r="O61" s="44" t="str">
        <f t="shared" si="9"/>
        <v/>
      </c>
      <c r="P61" s="44" t="str">
        <f t="shared" si="10"/>
        <v/>
      </c>
      <c r="Q61" s="50" t="str">
        <f t="shared" si="11"/>
        <v/>
      </c>
      <c r="R61" s="51"/>
      <c r="S61" s="51" t="str">
        <f t="shared" si="12"/>
        <v/>
      </c>
      <c r="T61" s="51"/>
      <c r="U61" s="51" t="str">
        <f t="shared" si="13"/>
        <v/>
      </c>
      <c r="V61" s="51"/>
      <c r="W61" s="51" t="str">
        <f t="shared" si="14"/>
        <v/>
      </c>
      <c r="X61" s="51"/>
      <c r="Y61" s="51" t="str">
        <f t="shared" si="15"/>
        <v/>
      </c>
      <c r="Z61" s="51"/>
      <c r="AA61" s="51" t="str">
        <f t="shared" si="16"/>
        <v/>
      </c>
      <c r="AB61" s="51"/>
      <c r="AC61" s="51" t="str">
        <f t="shared" si="17"/>
        <v/>
      </c>
      <c r="AD61" s="51"/>
      <c r="AE61" s="51" t="str">
        <f t="shared" si="18"/>
        <v/>
      </c>
      <c r="AF61" s="51"/>
      <c r="AG61" s="51" t="str">
        <f t="shared" si="19"/>
        <v/>
      </c>
      <c r="AH61" s="51"/>
      <c r="AI61" s="51" t="str">
        <f t="shared" si="20"/>
        <v/>
      </c>
      <c r="AJ61" s="51" t="str">
        <f t="shared" si="21"/>
        <v/>
      </c>
      <c r="AK61" s="51" t="str">
        <f t="shared" si="22"/>
        <v/>
      </c>
      <c r="AL61" s="51" t="str">
        <f t="shared" si="23"/>
        <v/>
      </c>
      <c r="AM61" s="51" t="str">
        <f t="shared" si="24"/>
        <v/>
      </c>
      <c r="AN61" s="51" t="str">
        <f t="shared" si="25"/>
        <v/>
      </c>
      <c r="AO61" s="51" t="str">
        <f t="shared" si="26"/>
        <v/>
      </c>
    </row>
    <row r="62" spans="2:41" s="79" customFormat="1" x14ac:dyDescent="0.25">
      <c r="B62" s="44" t="str">
        <f t="shared" si="0"/>
        <v/>
      </c>
      <c r="C62" s="45" t="str">
        <f t="shared" si="1"/>
        <v/>
      </c>
      <c r="D62" s="46" t="str">
        <f t="shared" si="2"/>
        <v/>
      </c>
      <c r="E62" s="46" t="str">
        <f t="shared" si="3"/>
        <v/>
      </c>
      <c r="F62" s="47"/>
      <c r="G62" s="47"/>
      <c r="H62" s="46" t="str">
        <f t="shared" si="27"/>
        <v/>
      </c>
      <c r="I62" s="48"/>
      <c r="J62" s="46" t="str">
        <f t="shared" si="5"/>
        <v/>
      </c>
      <c r="K62" s="46" t="str">
        <f t="shared" si="6"/>
        <v/>
      </c>
      <c r="L62" s="46" t="str">
        <f t="shared" si="7"/>
        <v/>
      </c>
      <c r="M62" s="44" t="str">
        <f t="shared" si="8"/>
        <v/>
      </c>
      <c r="N62" s="49"/>
      <c r="O62" s="44" t="str">
        <f t="shared" si="9"/>
        <v/>
      </c>
      <c r="P62" s="44" t="str">
        <f t="shared" si="10"/>
        <v/>
      </c>
      <c r="Q62" s="50" t="str">
        <f t="shared" si="11"/>
        <v/>
      </c>
      <c r="R62" s="51"/>
      <c r="S62" s="51" t="str">
        <f t="shared" si="12"/>
        <v/>
      </c>
      <c r="T62" s="51"/>
      <c r="U62" s="51" t="str">
        <f t="shared" si="13"/>
        <v/>
      </c>
      <c r="V62" s="51"/>
      <c r="W62" s="51" t="str">
        <f t="shared" si="14"/>
        <v/>
      </c>
      <c r="X62" s="51"/>
      <c r="Y62" s="51" t="str">
        <f t="shared" si="15"/>
        <v/>
      </c>
      <c r="Z62" s="51"/>
      <c r="AA62" s="51" t="str">
        <f t="shared" si="16"/>
        <v/>
      </c>
      <c r="AB62" s="51"/>
      <c r="AC62" s="51" t="str">
        <f t="shared" si="17"/>
        <v/>
      </c>
      <c r="AD62" s="51"/>
      <c r="AE62" s="51" t="str">
        <f t="shared" si="18"/>
        <v/>
      </c>
      <c r="AF62" s="51"/>
      <c r="AG62" s="51" t="str">
        <f t="shared" si="19"/>
        <v/>
      </c>
      <c r="AH62" s="51"/>
      <c r="AI62" s="51" t="str">
        <f t="shared" si="20"/>
        <v/>
      </c>
      <c r="AJ62" s="51" t="str">
        <f t="shared" si="21"/>
        <v/>
      </c>
      <c r="AK62" s="51" t="str">
        <f t="shared" si="22"/>
        <v/>
      </c>
      <c r="AL62" s="51" t="str">
        <f t="shared" si="23"/>
        <v/>
      </c>
      <c r="AM62" s="51" t="str">
        <f t="shared" si="24"/>
        <v/>
      </c>
      <c r="AN62" s="51" t="str">
        <f t="shared" si="25"/>
        <v/>
      </c>
      <c r="AO62" s="51" t="str">
        <f t="shared" si="26"/>
        <v/>
      </c>
    </row>
    <row r="63" spans="2:41" s="79" customFormat="1" x14ac:dyDescent="0.25">
      <c r="B63" s="44" t="str">
        <f t="shared" si="0"/>
        <v/>
      </c>
      <c r="C63" s="45" t="str">
        <f t="shared" si="1"/>
        <v/>
      </c>
      <c r="D63" s="46" t="str">
        <f t="shared" si="2"/>
        <v/>
      </c>
      <c r="E63" s="46" t="str">
        <f t="shared" si="3"/>
        <v/>
      </c>
      <c r="F63" s="47"/>
      <c r="G63" s="47"/>
      <c r="H63" s="46" t="str">
        <f t="shared" si="27"/>
        <v/>
      </c>
      <c r="I63" s="48"/>
      <c r="J63" s="46" t="str">
        <f t="shared" si="5"/>
        <v/>
      </c>
      <c r="K63" s="46" t="str">
        <f t="shared" si="6"/>
        <v/>
      </c>
      <c r="L63" s="46" t="str">
        <f t="shared" si="7"/>
        <v/>
      </c>
      <c r="M63" s="44" t="str">
        <f t="shared" si="8"/>
        <v/>
      </c>
      <c r="N63" s="49"/>
      <c r="O63" s="44" t="str">
        <f t="shared" si="9"/>
        <v/>
      </c>
      <c r="P63" s="44" t="str">
        <f t="shared" si="10"/>
        <v/>
      </c>
      <c r="Q63" s="50" t="str">
        <f t="shared" si="11"/>
        <v/>
      </c>
      <c r="R63" s="51"/>
      <c r="S63" s="51" t="str">
        <f t="shared" si="12"/>
        <v/>
      </c>
      <c r="T63" s="51"/>
      <c r="U63" s="51" t="str">
        <f t="shared" si="13"/>
        <v/>
      </c>
      <c r="V63" s="51"/>
      <c r="W63" s="51" t="str">
        <f t="shared" si="14"/>
        <v/>
      </c>
      <c r="X63" s="51"/>
      <c r="Y63" s="51" t="str">
        <f t="shared" si="15"/>
        <v/>
      </c>
      <c r="Z63" s="51"/>
      <c r="AA63" s="51" t="str">
        <f t="shared" si="16"/>
        <v/>
      </c>
      <c r="AB63" s="51"/>
      <c r="AC63" s="51" t="str">
        <f t="shared" si="17"/>
        <v/>
      </c>
      <c r="AD63" s="51"/>
      <c r="AE63" s="51" t="str">
        <f t="shared" si="18"/>
        <v/>
      </c>
      <c r="AF63" s="51"/>
      <c r="AG63" s="51" t="str">
        <f t="shared" si="19"/>
        <v/>
      </c>
      <c r="AH63" s="51"/>
      <c r="AI63" s="51" t="str">
        <f t="shared" si="20"/>
        <v/>
      </c>
      <c r="AJ63" s="51" t="str">
        <f t="shared" si="21"/>
        <v/>
      </c>
      <c r="AK63" s="51" t="str">
        <f t="shared" si="22"/>
        <v/>
      </c>
      <c r="AL63" s="51" t="str">
        <f t="shared" si="23"/>
        <v/>
      </c>
      <c r="AM63" s="51" t="str">
        <f t="shared" si="24"/>
        <v/>
      </c>
      <c r="AN63" s="51" t="str">
        <f t="shared" si="25"/>
        <v/>
      </c>
      <c r="AO63" s="51" t="str">
        <f t="shared" si="26"/>
        <v/>
      </c>
    </row>
    <row r="64" spans="2:41" s="79" customFormat="1" x14ac:dyDescent="0.25">
      <c r="B64" s="44" t="str">
        <f t="shared" si="0"/>
        <v/>
      </c>
      <c r="C64" s="45" t="str">
        <f t="shared" si="1"/>
        <v/>
      </c>
      <c r="D64" s="46" t="str">
        <f t="shared" si="2"/>
        <v/>
      </c>
      <c r="E64" s="46" t="str">
        <f t="shared" si="3"/>
        <v/>
      </c>
      <c r="F64" s="47"/>
      <c r="G64" s="47"/>
      <c r="H64" s="46" t="str">
        <f t="shared" si="27"/>
        <v/>
      </c>
      <c r="I64" s="48"/>
      <c r="J64" s="46" t="str">
        <f t="shared" si="5"/>
        <v/>
      </c>
      <c r="K64" s="46" t="str">
        <f t="shared" si="6"/>
        <v/>
      </c>
      <c r="L64" s="46" t="str">
        <f t="shared" si="7"/>
        <v/>
      </c>
      <c r="M64" s="44" t="str">
        <f t="shared" si="8"/>
        <v/>
      </c>
      <c r="N64" s="49"/>
      <c r="O64" s="44" t="str">
        <f t="shared" si="9"/>
        <v/>
      </c>
      <c r="P64" s="44" t="str">
        <f t="shared" si="10"/>
        <v/>
      </c>
      <c r="Q64" s="50" t="str">
        <f t="shared" si="11"/>
        <v/>
      </c>
      <c r="R64" s="51"/>
      <c r="S64" s="51" t="str">
        <f t="shared" si="12"/>
        <v/>
      </c>
      <c r="T64" s="51"/>
      <c r="U64" s="51" t="str">
        <f t="shared" si="13"/>
        <v/>
      </c>
      <c r="V64" s="51"/>
      <c r="W64" s="51" t="str">
        <f t="shared" si="14"/>
        <v/>
      </c>
      <c r="X64" s="51"/>
      <c r="Y64" s="51" t="str">
        <f t="shared" si="15"/>
        <v/>
      </c>
      <c r="Z64" s="51"/>
      <c r="AA64" s="51" t="str">
        <f t="shared" si="16"/>
        <v/>
      </c>
      <c r="AB64" s="51"/>
      <c r="AC64" s="51" t="str">
        <f t="shared" si="17"/>
        <v/>
      </c>
      <c r="AD64" s="51"/>
      <c r="AE64" s="51" t="str">
        <f t="shared" si="18"/>
        <v/>
      </c>
      <c r="AF64" s="51"/>
      <c r="AG64" s="51" t="str">
        <f t="shared" si="19"/>
        <v/>
      </c>
      <c r="AH64" s="51"/>
      <c r="AI64" s="51" t="str">
        <f t="shared" si="20"/>
        <v/>
      </c>
      <c r="AJ64" s="51" t="str">
        <f t="shared" si="21"/>
        <v/>
      </c>
      <c r="AK64" s="51" t="str">
        <f t="shared" si="22"/>
        <v/>
      </c>
      <c r="AL64" s="51" t="str">
        <f t="shared" si="23"/>
        <v/>
      </c>
      <c r="AM64" s="51" t="str">
        <f t="shared" si="24"/>
        <v/>
      </c>
      <c r="AN64" s="51" t="str">
        <f t="shared" si="25"/>
        <v/>
      </c>
      <c r="AO64" s="51" t="str">
        <f t="shared" si="26"/>
        <v/>
      </c>
    </row>
    <row r="65" spans="2:41" s="79" customFormat="1" x14ac:dyDescent="0.25">
      <c r="B65" s="44" t="str">
        <f t="shared" si="0"/>
        <v/>
      </c>
      <c r="C65" s="45" t="str">
        <f t="shared" si="1"/>
        <v/>
      </c>
      <c r="D65" s="46" t="str">
        <f t="shared" si="2"/>
        <v/>
      </c>
      <c r="E65" s="46" t="str">
        <f t="shared" si="3"/>
        <v/>
      </c>
      <c r="F65" s="47"/>
      <c r="G65" s="47"/>
      <c r="H65" s="46" t="str">
        <f t="shared" si="27"/>
        <v/>
      </c>
      <c r="I65" s="48"/>
      <c r="J65" s="46" t="str">
        <f t="shared" si="5"/>
        <v/>
      </c>
      <c r="K65" s="46" t="str">
        <f t="shared" si="6"/>
        <v/>
      </c>
      <c r="L65" s="46" t="str">
        <f t="shared" si="7"/>
        <v/>
      </c>
      <c r="M65" s="44" t="str">
        <f t="shared" si="8"/>
        <v/>
      </c>
      <c r="N65" s="49"/>
      <c r="O65" s="44" t="str">
        <f t="shared" si="9"/>
        <v/>
      </c>
      <c r="P65" s="44" t="str">
        <f t="shared" si="10"/>
        <v/>
      </c>
      <c r="Q65" s="50" t="str">
        <f t="shared" si="11"/>
        <v/>
      </c>
      <c r="R65" s="51"/>
      <c r="S65" s="51" t="str">
        <f t="shared" si="12"/>
        <v/>
      </c>
      <c r="T65" s="51"/>
      <c r="U65" s="51" t="str">
        <f t="shared" si="13"/>
        <v/>
      </c>
      <c r="V65" s="51"/>
      <c r="W65" s="51" t="str">
        <f t="shared" si="14"/>
        <v/>
      </c>
      <c r="X65" s="51"/>
      <c r="Y65" s="51" t="str">
        <f t="shared" si="15"/>
        <v/>
      </c>
      <c r="Z65" s="51"/>
      <c r="AA65" s="51" t="str">
        <f t="shared" si="16"/>
        <v/>
      </c>
      <c r="AB65" s="51"/>
      <c r="AC65" s="51" t="str">
        <f t="shared" si="17"/>
        <v/>
      </c>
      <c r="AD65" s="51"/>
      <c r="AE65" s="51" t="str">
        <f t="shared" si="18"/>
        <v/>
      </c>
      <c r="AF65" s="51"/>
      <c r="AG65" s="51" t="str">
        <f t="shared" si="19"/>
        <v/>
      </c>
      <c r="AH65" s="51"/>
      <c r="AI65" s="51" t="str">
        <f t="shared" si="20"/>
        <v/>
      </c>
      <c r="AJ65" s="51" t="str">
        <f t="shared" si="21"/>
        <v/>
      </c>
      <c r="AK65" s="51" t="str">
        <f t="shared" si="22"/>
        <v/>
      </c>
      <c r="AL65" s="51" t="str">
        <f t="shared" si="23"/>
        <v/>
      </c>
      <c r="AM65" s="51" t="str">
        <f t="shared" si="24"/>
        <v/>
      </c>
      <c r="AN65" s="51" t="str">
        <f t="shared" si="25"/>
        <v/>
      </c>
      <c r="AO65" s="51" t="str">
        <f t="shared" si="26"/>
        <v/>
      </c>
    </row>
    <row r="66" spans="2:41" s="79" customFormat="1" x14ac:dyDescent="0.25">
      <c r="B66" s="44" t="str">
        <f t="shared" si="0"/>
        <v/>
      </c>
      <c r="C66" s="45" t="str">
        <f t="shared" si="1"/>
        <v/>
      </c>
      <c r="D66" s="46" t="str">
        <f t="shared" si="2"/>
        <v/>
      </c>
      <c r="E66" s="46" t="str">
        <f t="shared" si="3"/>
        <v/>
      </c>
      <c r="F66" s="47"/>
      <c r="G66" s="47"/>
      <c r="H66" s="46" t="str">
        <f t="shared" si="27"/>
        <v/>
      </c>
      <c r="I66" s="48"/>
      <c r="J66" s="46" t="str">
        <f t="shared" si="5"/>
        <v/>
      </c>
      <c r="K66" s="46" t="str">
        <f t="shared" si="6"/>
        <v/>
      </c>
      <c r="L66" s="46" t="str">
        <f t="shared" si="7"/>
        <v/>
      </c>
      <c r="M66" s="44" t="str">
        <f t="shared" si="8"/>
        <v/>
      </c>
      <c r="N66" s="49"/>
      <c r="O66" s="44" t="str">
        <f t="shared" si="9"/>
        <v/>
      </c>
      <c r="P66" s="44" t="str">
        <f t="shared" si="10"/>
        <v/>
      </c>
      <c r="Q66" s="50" t="str">
        <f t="shared" si="11"/>
        <v/>
      </c>
      <c r="R66" s="51"/>
      <c r="S66" s="51" t="str">
        <f t="shared" si="12"/>
        <v/>
      </c>
      <c r="T66" s="51"/>
      <c r="U66" s="51" t="str">
        <f t="shared" si="13"/>
        <v/>
      </c>
      <c r="V66" s="51"/>
      <c r="W66" s="51" t="str">
        <f t="shared" si="14"/>
        <v/>
      </c>
      <c r="X66" s="51"/>
      <c r="Y66" s="51" t="str">
        <f t="shared" si="15"/>
        <v/>
      </c>
      <c r="Z66" s="51"/>
      <c r="AA66" s="51" t="str">
        <f t="shared" si="16"/>
        <v/>
      </c>
      <c r="AB66" s="51"/>
      <c r="AC66" s="51" t="str">
        <f t="shared" si="17"/>
        <v/>
      </c>
      <c r="AD66" s="51"/>
      <c r="AE66" s="51" t="str">
        <f t="shared" si="18"/>
        <v/>
      </c>
      <c r="AF66" s="51"/>
      <c r="AG66" s="51" t="str">
        <f t="shared" si="19"/>
        <v/>
      </c>
      <c r="AH66" s="51"/>
      <c r="AI66" s="51" t="str">
        <f t="shared" si="20"/>
        <v/>
      </c>
      <c r="AJ66" s="51" t="str">
        <f t="shared" si="21"/>
        <v/>
      </c>
      <c r="AK66" s="51" t="str">
        <f t="shared" si="22"/>
        <v/>
      </c>
      <c r="AL66" s="51" t="str">
        <f t="shared" si="23"/>
        <v/>
      </c>
      <c r="AM66" s="51" t="str">
        <f t="shared" si="24"/>
        <v/>
      </c>
      <c r="AN66" s="51" t="str">
        <f t="shared" si="25"/>
        <v/>
      </c>
      <c r="AO66" s="51" t="str">
        <f t="shared" si="26"/>
        <v/>
      </c>
    </row>
    <row r="67" spans="2:41" s="79" customFormat="1" x14ac:dyDescent="0.25">
      <c r="B67" s="44" t="str">
        <f t="shared" si="0"/>
        <v/>
      </c>
      <c r="C67" s="45" t="str">
        <f t="shared" si="1"/>
        <v/>
      </c>
      <c r="D67" s="46" t="str">
        <f t="shared" si="2"/>
        <v/>
      </c>
      <c r="E67" s="46" t="str">
        <f t="shared" si="3"/>
        <v/>
      </c>
      <c r="F67" s="47"/>
      <c r="G67" s="47"/>
      <c r="H67" s="46" t="str">
        <f t="shared" si="27"/>
        <v/>
      </c>
      <c r="I67" s="48"/>
      <c r="J67" s="46" t="str">
        <f t="shared" si="5"/>
        <v/>
      </c>
      <c r="K67" s="46" t="str">
        <f t="shared" si="6"/>
        <v/>
      </c>
      <c r="L67" s="46" t="str">
        <f t="shared" si="7"/>
        <v/>
      </c>
      <c r="M67" s="44" t="str">
        <f t="shared" si="8"/>
        <v/>
      </c>
      <c r="N67" s="49"/>
      <c r="O67" s="44" t="str">
        <f t="shared" si="9"/>
        <v/>
      </c>
      <c r="P67" s="44" t="str">
        <f t="shared" si="10"/>
        <v/>
      </c>
      <c r="Q67" s="50" t="str">
        <f t="shared" si="11"/>
        <v/>
      </c>
      <c r="R67" s="51"/>
      <c r="S67" s="51" t="str">
        <f t="shared" si="12"/>
        <v/>
      </c>
      <c r="T67" s="51"/>
      <c r="U67" s="51" t="str">
        <f t="shared" si="13"/>
        <v/>
      </c>
      <c r="V67" s="51"/>
      <c r="W67" s="51" t="str">
        <f t="shared" si="14"/>
        <v/>
      </c>
      <c r="X67" s="51"/>
      <c r="Y67" s="51" t="str">
        <f t="shared" si="15"/>
        <v/>
      </c>
      <c r="Z67" s="51"/>
      <c r="AA67" s="51" t="str">
        <f t="shared" si="16"/>
        <v/>
      </c>
      <c r="AB67" s="51"/>
      <c r="AC67" s="51" t="str">
        <f t="shared" si="17"/>
        <v/>
      </c>
      <c r="AD67" s="51"/>
      <c r="AE67" s="51" t="str">
        <f t="shared" si="18"/>
        <v/>
      </c>
      <c r="AF67" s="51"/>
      <c r="AG67" s="51" t="str">
        <f t="shared" si="19"/>
        <v/>
      </c>
      <c r="AH67" s="51"/>
      <c r="AI67" s="51" t="str">
        <f t="shared" si="20"/>
        <v/>
      </c>
      <c r="AJ67" s="51" t="str">
        <f t="shared" si="21"/>
        <v/>
      </c>
      <c r="AK67" s="51" t="str">
        <f t="shared" si="22"/>
        <v/>
      </c>
      <c r="AL67" s="51" t="str">
        <f t="shared" si="23"/>
        <v/>
      </c>
      <c r="AM67" s="51" t="str">
        <f t="shared" si="24"/>
        <v/>
      </c>
      <c r="AN67" s="51" t="str">
        <f t="shared" si="25"/>
        <v/>
      </c>
      <c r="AO67" s="51" t="str">
        <f t="shared" si="26"/>
        <v/>
      </c>
    </row>
    <row r="68" spans="2:41" s="79" customFormat="1" x14ac:dyDescent="0.25">
      <c r="B68" s="44" t="str">
        <f t="shared" si="0"/>
        <v/>
      </c>
      <c r="C68" s="45" t="str">
        <f t="shared" si="1"/>
        <v/>
      </c>
      <c r="D68" s="46" t="str">
        <f t="shared" si="2"/>
        <v/>
      </c>
      <c r="E68" s="46" t="str">
        <f t="shared" si="3"/>
        <v/>
      </c>
      <c r="F68" s="47"/>
      <c r="G68" s="47"/>
      <c r="H68" s="46" t="str">
        <f t="shared" si="27"/>
        <v/>
      </c>
      <c r="I68" s="48"/>
      <c r="J68" s="46" t="str">
        <f t="shared" si="5"/>
        <v/>
      </c>
      <c r="K68" s="46" t="str">
        <f t="shared" si="6"/>
        <v/>
      </c>
      <c r="L68" s="46" t="str">
        <f t="shared" si="7"/>
        <v/>
      </c>
      <c r="M68" s="44" t="str">
        <f t="shared" si="8"/>
        <v/>
      </c>
      <c r="N68" s="49"/>
      <c r="O68" s="44" t="str">
        <f t="shared" si="9"/>
        <v/>
      </c>
      <c r="P68" s="44" t="str">
        <f t="shared" si="10"/>
        <v/>
      </c>
      <c r="Q68" s="50" t="str">
        <f t="shared" si="11"/>
        <v/>
      </c>
      <c r="R68" s="51"/>
      <c r="S68" s="51" t="str">
        <f t="shared" si="12"/>
        <v/>
      </c>
      <c r="T68" s="51"/>
      <c r="U68" s="51" t="str">
        <f t="shared" si="13"/>
        <v/>
      </c>
      <c r="V68" s="51"/>
      <c r="W68" s="51" t="str">
        <f t="shared" si="14"/>
        <v/>
      </c>
      <c r="X68" s="51"/>
      <c r="Y68" s="51" t="str">
        <f t="shared" si="15"/>
        <v/>
      </c>
      <c r="Z68" s="51"/>
      <c r="AA68" s="51" t="str">
        <f t="shared" si="16"/>
        <v/>
      </c>
      <c r="AB68" s="51"/>
      <c r="AC68" s="51" t="str">
        <f t="shared" si="17"/>
        <v/>
      </c>
      <c r="AD68" s="51"/>
      <c r="AE68" s="51" t="str">
        <f t="shared" si="18"/>
        <v/>
      </c>
      <c r="AF68" s="51"/>
      <c r="AG68" s="51" t="str">
        <f t="shared" si="19"/>
        <v/>
      </c>
      <c r="AH68" s="51"/>
      <c r="AI68" s="51" t="str">
        <f t="shared" si="20"/>
        <v/>
      </c>
      <c r="AJ68" s="51" t="str">
        <f t="shared" si="21"/>
        <v/>
      </c>
      <c r="AK68" s="51" t="str">
        <f t="shared" si="22"/>
        <v/>
      </c>
      <c r="AL68" s="51" t="str">
        <f t="shared" si="23"/>
        <v/>
      </c>
      <c r="AM68" s="51" t="str">
        <f t="shared" si="24"/>
        <v/>
      </c>
      <c r="AN68" s="51" t="str">
        <f t="shared" si="25"/>
        <v/>
      </c>
      <c r="AO68" s="51" t="str">
        <f t="shared" si="26"/>
        <v/>
      </c>
    </row>
    <row r="69" spans="2:41" s="79" customFormat="1" x14ac:dyDescent="0.25">
      <c r="B69" s="44" t="str">
        <f t="shared" si="0"/>
        <v/>
      </c>
      <c r="C69" s="45" t="str">
        <f t="shared" si="1"/>
        <v/>
      </c>
      <c r="D69" s="46" t="str">
        <f t="shared" si="2"/>
        <v/>
      </c>
      <c r="E69" s="46" t="str">
        <f t="shared" si="3"/>
        <v/>
      </c>
      <c r="F69" s="47"/>
      <c r="G69" s="47"/>
      <c r="H69" s="46" t="str">
        <f t="shared" si="27"/>
        <v/>
      </c>
      <c r="I69" s="48"/>
      <c r="J69" s="46" t="str">
        <f t="shared" si="5"/>
        <v/>
      </c>
      <c r="K69" s="46" t="str">
        <f t="shared" si="6"/>
        <v/>
      </c>
      <c r="L69" s="46" t="str">
        <f t="shared" si="7"/>
        <v/>
      </c>
      <c r="M69" s="44" t="str">
        <f t="shared" si="8"/>
        <v/>
      </c>
      <c r="N69" s="49"/>
      <c r="O69" s="44" t="str">
        <f t="shared" si="9"/>
        <v/>
      </c>
      <c r="P69" s="44" t="str">
        <f t="shared" si="10"/>
        <v/>
      </c>
      <c r="Q69" s="50" t="str">
        <f t="shared" si="11"/>
        <v/>
      </c>
      <c r="R69" s="51"/>
      <c r="S69" s="51" t="str">
        <f t="shared" si="12"/>
        <v/>
      </c>
      <c r="T69" s="51"/>
      <c r="U69" s="51" t="str">
        <f t="shared" si="13"/>
        <v/>
      </c>
      <c r="V69" s="51"/>
      <c r="W69" s="51" t="str">
        <f t="shared" si="14"/>
        <v/>
      </c>
      <c r="X69" s="51"/>
      <c r="Y69" s="51" t="str">
        <f t="shared" si="15"/>
        <v/>
      </c>
      <c r="Z69" s="51"/>
      <c r="AA69" s="51" t="str">
        <f t="shared" si="16"/>
        <v/>
      </c>
      <c r="AB69" s="51"/>
      <c r="AC69" s="51" t="str">
        <f t="shared" si="17"/>
        <v/>
      </c>
      <c r="AD69" s="51"/>
      <c r="AE69" s="51" t="str">
        <f t="shared" si="18"/>
        <v/>
      </c>
      <c r="AF69" s="51"/>
      <c r="AG69" s="51" t="str">
        <f t="shared" si="19"/>
        <v/>
      </c>
      <c r="AH69" s="51"/>
      <c r="AI69" s="51" t="str">
        <f t="shared" si="20"/>
        <v/>
      </c>
      <c r="AJ69" s="51" t="str">
        <f t="shared" si="21"/>
        <v/>
      </c>
      <c r="AK69" s="51" t="str">
        <f t="shared" si="22"/>
        <v/>
      </c>
      <c r="AL69" s="51" t="str">
        <f t="shared" si="23"/>
        <v/>
      </c>
      <c r="AM69" s="51" t="str">
        <f t="shared" si="24"/>
        <v/>
      </c>
      <c r="AN69" s="51" t="str">
        <f t="shared" si="25"/>
        <v/>
      </c>
      <c r="AO69" s="51" t="str">
        <f t="shared" si="26"/>
        <v/>
      </c>
    </row>
    <row r="70" spans="2:41" s="79" customFormat="1" x14ac:dyDescent="0.25">
      <c r="B70" s="44" t="str">
        <f t="shared" si="0"/>
        <v/>
      </c>
      <c r="C70" s="45" t="str">
        <f t="shared" si="1"/>
        <v/>
      </c>
      <c r="D70" s="46" t="str">
        <f t="shared" si="2"/>
        <v/>
      </c>
      <c r="E70" s="46" t="str">
        <f t="shared" si="3"/>
        <v/>
      </c>
      <c r="F70" s="47"/>
      <c r="G70" s="47"/>
      <c r="H70" s="46" t="str">
        <f t="shared" si="27"/>
        <v/>
      </c>
      <c r="I70" s="48"/>
      <c r="J70" s="46" t="str">
        <f t="shared" si="5"/>
        <v/>
      </c>
      <c r="K70" s="46" t="str">
        <f t="shared" si="6"/>
        <v/>
      </c>
      <c r="L70" s="46" t="str">
        <f t="shared" si="7"/>
        <v/>
      </c>
      <c r="M70" s="44" t="str">
        <f t="shared" si="8"/>
        <v/>
      </c>
      <c r="N70" s="49"/>
      <c r="O70" s="44" t="str">
        <f t="shared" si="9"/>
        <v/>
      </c>
      <c r="P70" s="44" t="str">
        <f t="shared" si="10"/>
        <v/>
      </c>
      <c r="Q70" s="50" t="str">
        <f t="shared" si="11"/>
        <v/>
      </c>
      <c r="R70" s="51"/>
      <c r="S70" s="51" t="str">
        <f t="shared" si="12"/>
        <v/>
      </c>
      <c r="T70" s="51"/>
      <c r="U70" s="51" t="str">
        <f t="shared" si="13"/>
        <v/>
      </c>
      <c r="V70" s="51"/>
      <c r="W70" s="51" t="str">
        <f t="shared" si="14"/>
        <v/>
      </c>
      <c r="X70" s="51"/>
      <c r="Y70" s="51" t="str">
        <f t="shared" si="15"/>
        <v/>
      </c>
      <c r="Z70" s="51"/>
      <c r="AA70" s="51" t="str">
        <f t="shared" si="16"/>
        <v/>
      </c>
      <c r="AB70" s="51"/>
      <c r="AC70" s="51" t="str">
        <f t="shared" si="17"/>
        <v/>
      </c>
      <c r="AD70" s="51"/>
      <c r="AE70" s="51" t="str">
        <f t="shared" si="18"/>
        <v/>
      </c>
      <c r="AF70" s="51"/>
      <c r="AG70" s="51" t="str">
        <f t="shared" si="19"/>
        <v/>
      </c>
      <c r="AH70" s="51"/>
      <c r="AI70" s="51" t="str">
        <f t="shared" si="20"/>
        <v/>
      </c>
      <c r="AJ70" s="51" t="str">
        <f t="shared" si="21"/>
        <v/>
      </c>
      <c r="AK70" s="51" t="str">
        <f t="shared" si="22"/>
        <v/>
      </c>
      <c r="AL70" s="51" t="str">
        <f t="shared" si="23"/>
        <v/>
      </c>
      <c r="AM70" s="51" t="str">
        <f t="shared" si="24"/>
        <v/>
      </c>
      <c r="AN70" s="51" t="str">
        <f t="shared" si="25"/>
        <v/>
      </c>
      <c r="AO70" s="51" t="str">
        <f t="shared" si="26"/>
        <v/>
      </c>
    </row>
    <row r="71" spans="2:41" s="79" customFormat="1" x14ac:dyDescent="0.25">
      <c r="B71" s="44" t="str">
        <f t="shared" si="0"/>
        <v/>
      </c>
      <c r="C71" s="45" t="str">
        <f t="shared" si="1"/>
        <v/>
      </c>
      <c r="D71" s="46" t="str">
        <f t="shared" si="2"/>
        <v/>
      </c>
      <c r="E71" s="46" t="str">
        <f t="shared" si="3"/>
        <v/>
      </c>
      <c r="F71" s="47"/>
      <c r="G71" s="47"/>
      <c r="H71" s="46" t="str">
        <f t="shared" si="27"/>
        <v/>
      </c>
      <c r="I71" s="48"/>
      <c r="J71" s="46" t="str">
        <f t="shared" si="5"/>
        <v/>
      </c>
      <c r="K71" s="46" t="str">
        <f t="shared" si="6"/>
        <v/>
      </c>
      <c r="L71" s="46" t="str">
        <f t="shared" si="7"/>
        <v/>
      </c>
      <c r="M71" s="44" t="str">
        <f t="shared" si="8"/>
        <v/>
      </c>
      <c r="N71" s="49"/>
      <c r="O71" s="44" t="str">
        <f t="shared" si="9"/>
        <v/>
      </c>
      <c r="P71" s="44" t="str">
        <f t="shared" si="10"/>
        <v/>
      </c>
      <c r="Q71" s="50" t="str">
        <f t="shared" si="11"/>
        <v/>
      </c>
      <c r="R71" s="51"/>
      <c r="S71" s="51" t="str">
        <f t="shared" si="12"/>
        <v/>
      </c>
      <c r="T71" s="51"/>
      <c r="U71" s="51" t="str">
        <f t="shared" si="13"/>
        <v/>
      </c>
      <c r="V71" s="51"/>
      <c r="W71" s="51" t="str">
        <f t="shared" si="14"/>
        <v/>
      </c>
      <c r="X71" s="51"/>
      <c r="Y71" s="51" t="str">
        <f t="shared" si="15"/>
        <v/>
      </c>
      <c r="Z71" s="51"/>
      <c r="AA71" s="51" t="str">
        <f t="shared" si="16"/>
        <v/>
      </c>
      <c r="AB71" s="51"/>
      <c r="AC71" s="51" t="str">
        <f t="shared" si="17"/>
        <v/>
      </c>
      <c r="AD71" s="51"/>
      <c r="AE71" s="51" t="str">
        <f t="shared" si="18"/>
        <v/>
      </c>
      <c r="AF71" s="51"/>
      <c r="AG71" s="51" t="str">
        <f t="shared" si="19"/>
        <v/>
      </c>
      <c r="AH71" s="51"/>
      <c r="AI71" s="51" t="str">
        <f t="shared" si="20"/>
        <v/>
      </c>
      <c r="AJ71" s="51" t="str">
        <f t="shared" si="21"/>
        <v/>
      </c>
      <c r="AK71" s="51" t="str">
        <f t="shared" si="22"/>
        <v/>
      </c>
      <c r="AL71" s="51" t="str">
        <f t="shared" si="23"/>
        <v/>
      </c>
      <c r="AM71" s="51" t="str">
        <f t="shared" si="24"/>
        <v/>
      </c>
      <c r="AN71" s="51" t="str">
        <f t="shared" si="25"/>
        <v/>
      </c>
      <c r="AO71" s="51" t="str">
        <f t="shared" si="26"/>
        <v/>
      </c>
    </row>
    <row r="72" spans="2:41" s="79" customFormat="1" x14ac:dyDescent="0.25">
      <c r="B72" s="44" t="str">
        <f t="shared" si="0"/>
        <v/>
      </c>
      <c r="C72" s="45" t="str">
        <f t="shared" si="1"/>
        <v/>
      </c>
      <c r="D72" s="46" t="str">
        <f t="shared" si="2"/>
        <v/>
      </c>
      <c r="E72" s="46" t="str">
        <f t="shared" si="3"/>
        <v/>
      </c>
      <c r="F72" s="47"/>
      <c r="G72" s="47"/>
      <c r="H72" s="46" t="str">
        <f t="shared" ref="H72:H103" si="28">IFERROR(VLOOKUP(I72,DATA,2,0),"")</f>
        <v/>
      </c>
      <c r="I72" s="48"/>
      <c r="J72" s="46" t="str">
        <f t="shared" ref="J72:J135" si="29">IFERROR(VLOOKUP(I72,DATA,3,0),"")</f>
        <v/>
      </c>
      <c r="K72" s="46" t="str">
        <f t="shared" ref="K72:K135" si="30">IFERROR(VLOOKUP(I72,DATA,4,0),"")</f>
        <v/>
      </c>
      <c r="L72" s="46" t="str">
        <f t="shared" ref="L72:L135" si="31">IFERROR(VLOOKUP(I72,DATA,5,0),"")</f>
        <v/>
      </c>
      <c r="M72" s="44" t="str">
        <f t="shared" ref="M72:M135" si="32">IF(OR(I72=0,I72=""),"","CAS")</f>
        <v/>
      </c>
      <c r="N72" s="49"/>
      <c r="O72" s="44" t="str">
        <f t="shared" ref="O72:O135" si="33">IF(OR(I72=0,I72=""),"","RO")</f>
        <v/>
      </c>
      <c r="P72" s="44" t="str">
        <f t="shared" ref="P72:P135" si="34">IFERROR(VLOOKUP(I72,DATA,7,0),"")</f>
        <v/>
      </c>
      <c r="Q72" s="50" t="str">
        <f t="shared" ref="Q72:Q135" si="35">IFERROR(VLOOKUP(P72,bonos,2,0),"")</f>
        <v/>
      </c>
      <c r="R72" s="51"/>
      <c r="S72" s="51" t="str">
        <f t="shared" ref="S72:S135" si="36">IFERROR(IF(R72="SI",VLOOKUP($P72,bonos,3,0),IF(R72="SI",VLOOKUP($P72,bonos,3,0),"")),"")</f>
        <v/>
      </c>
      <c r="T72" s="51"/>
      <c r="U72" s="51" t="str">
        <f t="shared" ref="U72:U135" si="37">IFERROR(IF(T72="SI",VLOOKUP($P72,bonos,4,0),IF(T72="SI",VLOOKUP($P72,bonos,4,0),"")),"")</f>
        <v/>
      </c>
      <c r="V72" s="51"/>
      <c r="W72" s="51" t="str">
        <f t="shared" ref="W72:W135" si="38">IFERROR(IF(V72="SI",VLOOKUP($P72,bonos,5,0),IF(V72="SI",VLOOKUP($P72,bonos,5,0),"")),"")</f>
        <v/>
      </c>
      <c r="X72" s="51"/>
      <c r="Y72" s="51" t="str">
        <f t="shared" ref="Y72:Y135" si="39">IFERROR(IF(X72="SI",VLOOKUP($P72,bonos,6,0),IF(X72="SI",VLOOKUP($P72,bonos,6,0),"")),"")</f>
        <v/>
      </c>
      <c r="Z72" s="51"/>
      <c r="AA72" s="51" t="str">
        <f t="shared" ref="AA72:AA135" si="40">IFERROR(IF(Z72="SI",VLOOKUP($P72,bonos,7,0),IF(Z72="SI",VLOOKUP($P72,bonos,7,0),"")),"")</f>
        <v/>
      </c>
      <c r="AB72" s="51"/>
      <c r="AC72" s="51" t="str">
        <f t="shared" ref="AC72:AC135" si="41">IFERROR(IF(AB72="SI",VLOOKUP($P72,bonos,8,0),IF(AB72="SI",VLOOKUP($P72,bonos,8,0),"")),"")</f>
        <v/>
      </c>
      <c r="AD72" s="51"/>
      <c r="AE72" s="51" t="str">
        <f t="shared" ref="AE72:AE135" si="42">IFERROR(IF(AD72="SI",VLOOKUP($P72,bonos,9,0),IF(AD72="SI",VLOOKUP($P72,bonos,9,0),"")),"")</f>
        <v/>
      </c>
      <c r="AF72" s="51"/>
      <c r="AG72" s="51" t="str">
        <f t="shared" ref="AG72:AG135" si="43">IFERROR(IF(AF72="SI",VLOOKUP($P72,bonos,10,0),IF(AF72="SI",VLOOKUP($P72,bonos,10,0),"")),"")</f>
        <v/>
      </c>
      <c r="AH72" s="51"/>
      <c r="AI72" s="51" t="str">
        <f t="shared" si="20"/>
        <v/>
      </c>
      <c r="AJ72" s="51" t="str">
        <f t="shared" si="21"/>
        <v/>
      </c>
      <c r="AK72" s="51" t="str">
        <f t="shared" si="22"/>
        <v/>
      </c>
      <c r="AL72" s="51" t="str">
        <f t="shared" ref="AL72:AL135" si="44">IF(OR(I72=0,I72=""),"",SUM(Q72:AK72))</f>
        <v/>
      </c>
      <c r="AM72" s="51" t="str">
        <f t="shared" si="24"/>
        <v/>
      </c>
      <c r="AN72" s="51" t="str">
        <f t="shared" si="25"/>
        <v/>
      </c>
      <c r="AO72" s="51" t="str">
        <f t="shared" si="26"/>
        <v/>
      </c>
    </row>
    <row r="73" spans="2:41" s="79" customFormat="1" x14ac:dyDescent="0.25">
      <c r="B73" s="44" t="str">
        <f t="shared" ref="B73:B136" si="45">IFERROR(VLOOKUP(F73,SIAF,2,0),"")</f>
        <v/>
      </c>
      <c r="C73" s="45" t="str">
        <f t="shared" ref="C73:C136" si="46">IFERROR(VLOOKUP(F73,SIAF,3,0),"")</f>
        <v/>
      </c>
      <c r="D73" s="46" t="str">
        <f t="shared" ref="D73:D136" si="47">IFERROR(LEFT(E73,3),"")</f>
        <v/>
      </c>
      <c r="E73" s="46" t="str">
        <f t="shared" ref="E73:E136" si="48">IFERROR(VLOOKUP(F73,SIAF,5,0),"")</f>
        <v/>
      </c>
      <c r="F73" s="47"/>
      <c r="G73" s="47"/>
      <c r="H73" s="46" t="str">
        <f t="shared" si="28"/>
        <v/>
      </c>
      <c r="I73" s="48"/>
      <c r="J73" s="46" t="str">
        <f t="shared" si="29"/>
        <v/>
      </c>
      <c r="K73" s="46" t="str">
        <f t="shared" si="30"/>
        <v/>
      </c>
      <c r="L73" s="46" t="str">
        <f t="shared" si="31"/>
        <v/>
      </c>
      <c r="M73" s="44" t="str">
        <f t="shared" si="32"/>
        <v/>
      </c>
      <c r="N73" s="49"/>
      <c r="O73" s="44" t="str">
        <f t="shared" si="33"/>
        <v/>
      </c>
      <c r="P73" s="44" t="str">
        <f t="shared" si="34"/>
        <v/>
      </c>
      <c r="Q73" s="50" t="str">
        <f t="shared" si="35"/>
        <v/>
      </c>
      <c r="R73" s="51"/>
      <c r="S73" s="51" t="str">
        <f t="shared" si="36"/>
        <v/>
      </c>
      <c r="T73" s="51"/>
      <c r="U73" s="51" t="str">
        <f t="shared" si="37"/>
        <v/>
      </c>
      <c r="V73" s="51"/>
      <c r="W73" s="51" t="str">
        <f t="shared" si="38"/>
        <v/>
      </c>
      <c r="X73" s="51"/>
      <c r="Y73" s="51" t="str">
        <f t="shared" si="39"/>
        <v/>
      </c>
      <c r="Z73" s="51"/>
      <c r="AA73" s="51" t="str">
        <f t="shared" si="40"/>
        <v/>
      </c>
      <c r="AB73" s="51"/>
      <c r="AC73" s="51" t="str">
        <f t="shared" si="41"/>
        <v/>
      </c>
      <c r="AD73" s="51"/>
      <c r="AE73" s="51" t="str">
        <f t="shared" si="42"/>
        <v/>
      </c>
      <c r="AF73" s="51"/>
      <c r="AG73" s="51" t="str">
        <f t="shared" si="43"/>
        <v/>
      </c>
      <c r="AH73" s="51"/>
      <c r="AI73" s="51" t="str">
        <f t="shared" ref="AI73:AI136" si="49">IFERROR(ROUND((Q73*0.65*0.09),0),"")</f>
        <v/>
      </c>
      <c r="AJ73" s="51" t="str">
        <f t="shared" ref="AJ73:AJ136" si="50">IFERROR(ROUND((AG73*0.65*0.09),0),"")</f>
        <v/>
      </c>
      <c r="AK73" s="51" t="str">
        <f t="shared" ref="AK73:AK136" si="51">IFERROR(0.82%*0.65*Q73,"")</f>
        <v/>
      </c>
      <c r="AL73" s="51" t="str">
        <f t="shared" si="44"/>
        <v/>
      </c>
      <c r="AM73" s="51" t="str">
        <f t="shared" ref="AM73:AM136" si="52">IF(OR(Q73=0,Q73=""),"",400)</f>
        <v/>
      </c>
      <c r="AN73" s="51" t="str">
        <f t="shared" ref="AN73:AN136" si="53">IF(OR(Q73=0,Q73=""),"",600)</f>
        <v/>
      </c>
      <c r="AO73" s="51" t="str">
        <f t="shared" ref="AO73:AO136" si="54">IFERROR((AL73*12)+AM73+AN73,"")</f>
        <v/>
      </c>
    </row>
    <row r="74" spans="2:41" s="79" customFormat="1" x14ac:dyDescent="0.25">
      <c r="B74" s="44" t="str">
        <f t="shared" si="45"/>
        <v/>
      </c>
      <c r="C74" s="45" t="str">
        <f t="shared" si="46"/>
        <v/>
      </c>
      <c r="D74" s="46" t="str">
        <f t="shared" si="47"/>
        <v/>
      </c>
      <c r="E74" s="46" t="str">
        <f t="shared" si="48"/>
        <v/>
      </c>
      <c r="F74" s="47"/>
      <c r="G74" s="47"/>
      <c r="H74" s="46" t="str">
        <f t="shared" si="28"/>
        <v/>
      </c>
      <c r="I74" s="48"/>
      <c r="J74" s="46" t="str">
        <f t="shared" si="29"/>
        <v/>
      </c>
      <c r="K74" s="46" t="str">
        <f t="shared" si="30"/>
        <v/>
      </c>
      <c r="L74" s="46" t="str">
        <f t="shared" si="31"/>
        <v/>
      </c>
      <c r="M74" s="44" t="str">
        <f t="shared" si="32"/>
        <v/>
      </c>
      <c r="N74" s="49"/>
      <c r="O74" s="44" t="str">
        <f t="shared" si="33"/>
        <v/>
      </c>
      <c r="P74" s="44" t="str">
        <f t="shared" si="34"/>
        <v/>
      </c>
      <c r="Q74" s="50" t="str">
        <f t="shared" si="35"/>
        <v/>
      </c>
      <c r="R74" s="51"/>
      <c r="S74" s="51" t="str">
        <f t="shared" si="36"/>
        <v/>
      </c>
      <c r="T74" s="51"/>
      <c r="U74" s="51" t="str">
        <f t="shared" si="37"/>
        <v/>
      </c>
      <c r="V74" s="51"/>
      <c r="W74" s="51" t="str">
        <f t="shared" si="38"/>
        <v/>
      </c>
      <c r="X74" s="51"/>
      <c r="Y74" s="51" t="str">
        <f t="shared" si="39"/>
        <v/>
      </c>
      <c r="Z74" s="51"/>
      <c r="AA74" s="51" t="str">
        <f t="shared" si="40"/>
        <v/>
      </c>
      <c r="AB74" s="51"/>
      <c r="AC74" s="51" t="str">
        <f t="shared" si="41"/>
        <v/>
      </c>
      <c r="AD74" s="51"/>
      <c r="AE74" s="51" t="str">
        <f t="shared" si="42"/>
        <v/>
      </c>
      <c r="AF74" s="51"/>
      <c r="AG74" s="51" t="str">
        <f t="shared" si="43"/>
        <v/>
      </c>
      <c r="AH74" s="51"/>
      <c r="AI74" s="51" t="str">
        <f t="shared" si="49"/>
        <v/>
      </c>
      <c r="AJ74" s="51" t="str">
        <f t="shared" si="50"/>
        <v/>
      </c>
      <c r="AK74" s="51" t="str">
        <f t="shared" si="51"/>
        <v/>
      </c>
      <c r="AL74" s="51" t="str">
        <f t="shared" si="44"/>
        <v/>
      </c>
      <c r="AM74" s="51" t="str">
        <f t="shared" si="52"/>
        <v/>
      </c>
      <c r="AN74" s="51" t="str">
        <f t="shared" si="53"/>
        <v/>
      </c>
      <c r="AO74" s="51" t="str">
        <f t="shared" si="54"/>
        <v/>
      </c>
    </row>
    <row r="75" spans="2:41" s="79" customFormat="1" x14ac:dyDescent="0.25">
      <c r="B75" s="44" t="str">
        <f t="shared" si="45"/>
        <v/>
      </c>
      <c r="C75" s="45" t="str">
        <f t="shared" si="46"/>
        <v/>
      </c>
      <c r="D75" s="46" t="str">
        <f t="shared" si="47"/>
        <v/>
      </c>
      <c r="E75" s="46" t="str">
        <f t="shared" si="48"/>
        <v/>
      </c>
      <c r="F75" s="47"/>
      <c r="G75" s="47"/>
      <c r="H75" s="46" t="str">
        <f t="shared" si="28"/>
        <v/>
      </c>
      <c r="I75" s="48"/>
      <c r="J75" s="46" t="str">
        <f t="shared" si="29"/>
        <v/>
      </c>
      <c r="K75" s="46" t="str">
        <f t="shared" si="30"/>
        <v/>
      </c>
      <c r="L75" s="46" t="str">
        <f t="shared" si="31"/>
        <v/>
      </c>
      <c r="M75" s="44" t="str">
        <f t="shared" si="32"/>
        <v/>
      </c>
      <c r="N75" s="49"/>
      <c r="O75" s="44" t="str">
        <f t="shared" si="33"/>
        <v/>
      </c>
      <c r="P75" s="44" t="str">
        <f t="shared" si="34"/>
        <v/>
      </c>
      <c r="Q75" s="50" t="str">
        <f t="shared" si="35"/>
        <v/>
      </c>
      <c r="R75" s="51"/>
      <c r="S75" s="51" t="str">
        <f t="shared" si="36"/>
        <v/>
      </c>
      <c r="T75" s="51"/>
      <c r="U75" s="51" t="str">
        <f t="shared" si="37"/>
        <v/>
      </c>
      <c r="V75" s="51"/>
      <c r="W75" s="51" t="str">
        <f t="shared" si="38"/>
        <v/>
      </c>
      <c r="X75" s="51"/>
      <c r="Y75" s="51" t="str">
        <f t="shared" si="39"/>
        <v/>
      </c>
      <c r="Z75" s="51"/>
      <c r="AA75" s="51" t="str">
        <f t="shared" si="40"/>
        <v/>
      </c>
      <c r="AB75" s="51"/>
      <c r="AC75" s="51" t="str">
        <f t="shared" si="41"/>
        <v/>
      </c>
      <c r="AD75" s="51"/>
      <c r="AE75" s="51" t="str">
        <f t="shared" si="42"/>
        <v/>
      </c>
      <c r="AF75" s="51"/>
      <c r="AG75" s="51" t="str">
        <f t="shared" si="43"/>
        <v/>
      </c>
      <c r="AH75" s="51"/>
      <c r="AI75" s="51" t="str">
        <f t="shared" si="49"/>
        <v/>
      </c>
      <c r="AJ75" s="51" t="str">
        <f t="shared" si="50"/>
        <v/>
      </c>
      <c r="AK75" s="51" t="str">
        <f t="shared" si="51"/>
        <v/>
      </c>
      <c r="AL75" s="51" t="str">
        <f t="shared" si="44"/>
        <v/>
      </c>
      <c r="AM75" s="51" t="str">
        <f t="shared" si="52"/>
        <v/>
      </c>
      <c r="AN75" s="51" t="str">
        <f t="shared" si="53"/>
        <v/>
      </c>
      <c r="AO75" s="51" t="str">
        <f t="shared" si="54"/>
        <v/>
      </c>
    </row>
    <row r="76" spans="2:41" s="79" customFormat="1" x14ac:dyDescent="0.25">
      <c r="B76" s="44" t="str">
        <f t="shared" si="45"/>
        <v/>
      </c>
      <c r="C76" s="45" t="str">
        <f t="shared" si="46"/>
        <v/>
      </c>
      <c r="D76" s="46" t="str">
        <f t="shared" si="47"/>
        <v/>
      </c>
      <c r="E76" s="46" t="str">
        <f t="shared" si="48"/>
        <v/>
      </c>
      <c r="F76" s="47"/>
      <c r="G76" s="47"/>
      <c r="H76" s="46" t="str">
        <f t="shared" si="28"/>
        <v/>
      </c>
      <c r="I76" s="48"/>
      <c r="J76" s="46" t="str">
        <f t="shared" si="29"/>
        <v/>
      </c>
      <c r="K76" s="46" t="str">
        <f t="shared" si="30"/>
        <v/>
      </c>
      <c r="L76" s="46" t="str">
        <f t="shared" si="31"/>
        <v/>
      </c>
      <c r="M76" s="44" t="str">
        <f t="shared" si="32"/>
        <v/>
      </c>
      <c r="N76" s="49"/>
      <c r="O76" s="44" t="str">
        <f t="shared" si="33"/>
        <v/>
      </c>
      <c r="P76" s="44" t="str">
        <f t="shared" si="34"/>
        <v/>
      </c>
      <c r="Q76" s="50" t="str">
        <f t="shared" si="35"/>
        <v/>
      </c>
      <c r="R76" s="51"/>
      <c r="S76" s="51" t="str">
        <f t="shared" si="36"/>
        <v/>
      </c>
      <c r="T76" s="51"/>
      <c r="U76" s="51" t="str">
        <f t="shared" si="37"/>
        <v/>
      </c>
      <c r="V76" s="51"/>
      <c r="W76" s="51" t="str">
        <f t="shared" si="38"/>
        <v/>
      </c>
      <c r="X76" s="51"/>
      <c r="Y76" s="51" t="str">
        <f t="shared" si="39"/>
        <v/>
      </c>
      <c r="Z76" s="51"/>
      <c r="AA76" s="51" t="str">
        <f t="shared" si="40"/>
        <v/>
      </c>
      <c r="AB76" s="51"/>
      <c r="AC76" s="51" t="str">
        <f t="shared" si="41"/>
        <v/>
      </c>
      <c r="AD76" s="51"/>
      <c r="AE76" s="51" t="str">
        <f t="shared" si="42"/>
        <v/>
      </c>
      <c r="AF76" s="51"/>
      <c r="AG76" s="51" t="str">
        <f t="shared" si="43"/>
        <v/>
      </c>
      <c r="AH76" s="51"/>
      <c r="AI76" s="51" t="str">
        <f t="shared" si="49"/>
        <v/>
      </c>
      <c r="AJ76" s="51" t="str">
        <f t="shared" si="50"/>
        <v/>
      </c>
      <c r="AK76" s="51" t="str">
        <f t="shared" si="51"/>
        <v/>
      </c>
      <c r="AL76" s="51" t="str">
        <f t="shared" si="44"/>
        <v/>
      </c>
      <c r="AM76" s="51" t="str">
        <f t="shared" si="52"/>
        <v/>
      </c>
      <c r="AN76" s="51" t="str">
        <f t="shared" si="53"/>
        <v/>
      </c>
      <c r="AO76" s="51" t="str">
        <f t="shared" si="54"/>
        <v/>
      </c>
    </row>
    <row r="77" spans="2:41" s="79" customFormat="1" x14ac:dyDescent="0.25">
      <c r="B77" s="44" t="str">
        <f t="shared" si="45"/>
        <v/>
      </c>
      <c r="C77" s="45" t="str">
        <f t="shared" si="46"/>
        <v/>
      </c>
      <c r="D77" s="46" t="str">
        <f t="shared" si="47"/>
        <v/>
      </c>
      <c r="E77" s="46" t="str">
        <f t="shared" si="48"/>
        <v/>
      </c>
      <c r="F77" s="47"/>
      <c r="G77" s="47"/>
      <c r="H77" s="46" t="str">
        <f t="shared" si="28"/>
        <v/>
      </c>
      <c r="I77" s="48"/>
      <c r="J77" s="46" t="str">
        <f t="shared" si="29"/>
        <v/>
      </c>
      <c r="K77" s="46" t="str">
        <f t="shared" si="30"/>
        <v/>
      </c>
      <c r="L77" s="46" t="str">
        <f t="shared" si="31"/>
        <v/>
      </c>
      <c r="M77" s="44" t="str">
        <f t="shared" si="32"/>
        <v/>
      </c>
      <c r="N77" s="49"/>
      <c r="O77" s="44" t="str">
        <f t="shared" si="33"/>
        <v/>
      </c>
      <c r="P77" s="44" t="str">
        <f t="shared" si="34"/>
        <v/>
      </c>
      <c r="Q77" s="50" t="str">
        <f t="shared" si="35"/>
        <v/>
      </c>
      <c r="R77" s="51"/>
      <c r="S77" s="51" t="str">
        <f t="shared" si="36"/>
        <v/>
      </c>
      <c r="T77" s="51"/>
      <c r="U77" s="51" t="str">
        <f t="shared" si="37"/>
        <v/>
      </c>
      <c r="V77" s="51"/>
      <c r="W77" s="51" t="str">
        <f t="shared" si="38"/>
        <v/>
      </c>
      <c r="X77" s="51"/>
      <c r="Y77" s="51" t="str">
        <f t="shared" si="39"/>
        <v/>
      </c>
      <c r="Z77" s="51"/>
      <c r="AA77" s="51" t="str">
        <f t="shared" si="40"/>
        <v/>
      </c>
      <c r="AB77" s="51"/>
      <c r="AC77" s="51" t="str">
        <f t="shared" si="41"/>
        <v/>
      </c>
      <c r="AD77" s="51"/>
      <c r="AE77" s="51" t="str">
        <f t="shared" si="42"/>
        <v/>
      </c>
      <c r="AF77" s="51"/>
      <c r="AG77" s="51" t="str">
        <f t="shared" si="43"/>
        <v/>
      </c>
      <c r="AH77" s="51"/>
      <c r="AI77" s="51" t="str">
        <f t="shared" si="49"/>
        <v/>
      </c>
      <c r="AJ77" s="51" t="str">
        <f t="shared" si="50"/>
        <v/>
      </c>
      <c r="AK77" s="51" t="str">
        <f t="shared" si="51"/>
        <v/>
      </c>
      <c r="AL77" s="51" t="str">
        <f t="shared" si="44"/>
        <v/>
      </c>
      <c r="AM77" s="51" t="str">
        <f t="shared" si="52"/>
        <v/>
      </c>
      <c r="AN77" s="51" t="str">
        <f t="shared" si="53"/>
        <v/>
      </c>
      <c r="AO77" s="51" t="str">
        <f t="shared" si="54"/>
        <v/>
      </c>
    </row>
    <row r="78" spans="2:41" s="79" customFormat="1" x14ac:dyDescent="0.25">
      <c r="B78" s="44" t="str">
        <f t="shared" si="45"/>
        <v/>
      </c>
      <c r="C78" s="45" t="str">
        <f t="shared" si="46"/>
        <v/>
      </c>
      <c r="D78" s="46" t="str">
        <f t="shared" si="47"/>
        <v/>
      </c>
      <c r="E78" s="46" t="str">
        <f t="shared" si="48"/>
        <v/>
      </c>
      <c r="F78" s="47"/>
      <c r="G78" s="47"/>
      <c r="H78" s="46" t="str">
        <f t="shared" si="28"/>
        <v/>
      </c>
      <c r="I78" s="48"/>
      <c r="J78" s="46" t="str">
        <f t="shared" si="29"/>
        <v/>
      </c>
      <c r="K78" s="46" t="str">
        <f t="shared" si="30"/>
        <v/>
      </c>
      <c r="L78" s="46" t="str">
        <f t="shared" si="31"/>
        <v/>
      </c>
      <c r="M78" s="44" t="str">
        <f t="shared" si="32"/>
        <v/>
      </c>
      <c r="N78" s="49"/>
      <c r="O78" s="44" t="str">
        <f t="shared" si="33"/>
        <v/>
      </c>
      <c r="P78" s="44" t="str">
        <f t="shared" si="34"/>
        <v/>
      </c>
      <c r="Q78" s="50" t="str">
        <f t="shared" si="35"/>
        <v/>
      </c>
      <c r="R78" s="51"/>
      <c r="S78" s="51" t="str">
        <f t="shared" si="36"/>
        <v/>
      </c>
      <c r="T78" s="51"/>
      <c r="U78" s="51" t="str">
        <f t="shared" si="37"/>
        <v/>
      </c>
      <c r="V78" s="51"/>
      <c r="W78" s="51" t="str">
        <f t="shared" si="38"/>
        <v/>
      </c>
      <c r="X78" s="51"/>
      <c r="Y78" s="51" t="str">
        <f t="shared" si="39"/>
        <v/>
      </c>
      <c r="Z78" s="51"/>
      <c r="AA78" s="51" t="str">
        <f t="shared" si="40"/>
        <v/>
      </c>
      <c r="AB78" s="51"/>
      <c r="AC78" s="51" t="str">
        <f t="shared" si="41"/>
        <v/>
      </c>
      <c r="AD78" s="51"/>
      <c r="AE78" s="51" t="str">
        <f t="shared" si="42"/>
        <v/>
      </c>
      <c r="AF78" s="51"/>
      <c r="AG78" s="51" t="str">
        <f t="shared" si="43"/>
        <v/>
      </c>
      <c r="AH78" s="51"/>
      <c r="AI78" s="51" t="str">
        <f t="shared" si="49"/>
        <v/>
      </c>
      <c r="AJ78" s="51" t="str">
        <f t="shared" si="50"/>
        <v/>
      </c>
      <c r="AK78" s="51" t="str">
        <f t="shared" si="51"/>
        <v/>
      </c>
      <c r="AL78" s="51" t="str">
        <f t="shared" si="44"/>
        <v/>
      </c>
      <c r="AM78" s="51" t="str">
        <f t="shared" si="52"/>
        <v/>
      </c>
      <c r="AN78" s="51" t="str">
        <f t="shared" si="53"/>
        <v/>
      </c>
      <c r="AO78" s="51" t="str">
        <f t="shared" si="54"/>
        <v/>
      </c>
    </row>
    <row r="79" spans="2:41" s="79" customFormat="1" x14ac:dyDescent="0.25">
      <c r="B79" s="44" t="str">
        <f t="shared" si="45"/>
        <v/>
      </c>
      <c r="C79" s="45" t="str">
        <f t="shared" si="46"/>
        <v/>
      </c>
      <c r="D79" s="46" t="str">
        <f t="shared" si="47"/>
        <v/>
      </c>
      <c r="E79" s="46" t="str">
        <f t="shared" si="48"/>
        <v/>
      </c>
      <c r="F79" s="47"/>
      <c r="G79" s="47"/>
      <c r="H79" s="46" t="str">
        <f t="shared" si="28"/>
        <v/>
      </c>
      <c r="I79" s="48"/>
      <c r="J79" s="46" t="str">
        <f t="shared" si="29"/>
        <v/>
      </c>
      <c r="K79" s="46" t="str">
        <f t="shared" si="30"/>
        <v/>
      </c>
      <c r="L79" s="46" t="str">
        <f t="shared" si="31"/>
        <v/>
      </c>
      <c r="M79" s="44" t="str">
        <f t="shared" si="32"/>
        <v/>
      </c>
      <c r="N79" s="49"/>
      <c r="O79" s="44" t="str">
        <f t="shared" si="33"/>
        <v/>
      </c>
      <c r="P79" s="44" t="str">
        <f t="shared" si="34"/>
        <v/>
      </c>
      <c r="Q79" s="50" t="str">
        <f t="shared" si="35"/>
        <v/>
      </c>
      <c r="R79" s="51"/>
      <c r="S79" s="51" t="str">
        <f t="shared" si="36"/>
        <v/>
      </c>
      <c r="T79" s="51"/>
      <c r="U79" s="51" t="str">
        <f t="shared" si="37"/>
        <v/>
      </c>
      <c r="V79" s="51"/>
      <c r="W79" s="51" t="str">
        <f t="shared" si="38"/>
        <v/>
      </c>
      <c r="X79" s="51"/>
      <c r="Y79" s="51" t="str">
        <f t="shared" si="39"/>
        <v/>
      </c>
      <c r="Z79" s="51"/>
      <c r="AA79" s="51" t="str">
        <f t="shared" si="40"/>
        <v/>
      </c>
      <c r="AB79" s="51"/>
      <c r="AC79" s="51" t="str">
        <f t="shared" si="41"/>
        <v/>
      </c>
      <c r="AD79" s="51"/>
      <c r="AE79" s="51" t="str">
        <f t="shared" si="42"/>
        <v/>
      </c>
      <c r="AF79" s="51"/>
      <c r="AG79" s="51" t="str">
        <f t="shared" si="43"/>
        <v/>
      </c>
      <c r="AH79" s="51"/>
      <c r="AI79" s="51" t="str">
        <f t="shared" si="49"/>
        <v/>
      </c>
      <c r="AJ79" s="51" t="str">
        <f t="shared" si="50"/>
        <v/>
      </c>
      <c r="AK79" s="51" t="str">
        <f t="shared" si="51"/>
        <v/>
      </c>
      <c r="AL79" s="51" t="str">
        <f t="shared" si="44"/>
        <v/>
      </c>
      <c r="AM79" s="51" t="str">
        <f t="shared" si="52"/>
        <v/>
      </c>
      <c r="AN79" s="51" t="str">
        <f t="shared" si="53"/>
        <v/>
      </c>
      <c r="AO79" s="51" t="str">
        <f t="shared" si="54"/>
        <v/>
      </c>
    </row>
    <row r="80" spans="2:41" s="79" customFormat="1" x14ac:dyDescent="0.25">
      <c r="B80" s="44" t="str">
        <f t="shared" si="45"/>
        <v/>
      </c>
      <c r="C80" s="45" t="str">
        <f t="shared" si="46"/>
        <v/>
      </c>
      <c r="D80" s="46" t="str">
        <f t="shared" si="47"/>
        <v/>
      </c>
      <c r="E80" s="46" t="str">
        <f t="shared" si="48"/>
        <v/>
      </c>
      <c r="F80" s="47"/>
      <c r="G80" s="47"/>
      <c r="H80" s="46" t="str">
        <f t="shared" si="28"/>
        <v/>
      </c>
      <c r="I80" s="48"/>
      <c r="J80" s="46" t="str">
        <f t="shared" si="29"/>
        <v/>
      </c>
      <c r="K80" s="46" t="str">
        <f t="shared" si="30"/>
        <v/>
      </c>
      <c r="L80" s="46" t="str">
        <f t="shared" si="31"/>
        <v/>
      </c>
      <c r="M80" s="44" t="str">
        <f t="shared" si="32"/>
        <v/>
      </c>
      <c r="N80" s="49"/>
      <c r="O80" s="44" t="str">
        <f t="shared" si="33"/>
        <v/>
      </c>
      <c r="P80" s="44" t="str">
        <f t="shared" si="34"/>
        <v/>
      </c>
      <c r="Q80" s="50" t="str">
        <f t="shared" si="35"/>
        <v/>
      </c>
      <c r="R80" s="51"/>
      <c r="S80" s="51" t="str">
        <f t="shared" si="36"/>
        <v/>
      </c>
      <c r="T80" s="51"/>
      <c r="U80" s="51" t="str">
        <f t="shared" si="37"/>
        <v/>
      </c>
      <c r="V80" s="51"/>
      <c r="W80" s="51" t="str">
        <f t="shared" si="38"/>
        <v/>
      </c>
      <c r="X80" s="51"/>
      <c r="Y80" s="51" t="str">
        <f t="shared" si="39"/>
        <v/>
      </c>
      <c r="Z80" s="51"/>
      <c r="AA80" s="51" t="str">
        <f t="shared" si="40"/>
        <v/>
      </c>
      <c r="AB80" s="51"/>
      <c r="AC80" s="51" t="str">
        <f t="shared" si="41"/>
        <v/>
      </c>
      <c r="AD80" s="51"/>
      <c r="AE80" s="51" t="str">
        <f t="shared" si="42"/>
        <v/>
      </c>
      <c r="AF80" s="51"/>
      <c r="AG80" s="51" t="str">
        <f t="shared" si="43"/>
        <v/>
      </c>
      <c r="AH80" s="51"/>
      <c r="AI80" s="51" t="str">
        <f t="shared" si="49"/>
        <v/>
      </c>
      <c r="AJ80" s="51" t="str">
        <f t="shared" si="50"/>
        <v/>
      </c>
      <c r="AK80" s="51" t="str">
        <f t="shared" si="51"/>
        <v/>
      </c>
      <c r="AL80" s="51" t="str">
        <f t="shared" si="44"/>
        <v/>
      </c>
      <c r="AM80" s="51" t="str">
        <f t="shared" si="52"/>
        <v/>
      </c>
      <c r="AN80" s="51" t="str">
        <f t="shared" si="53"/>
        <v/>
      </c>
      <c r="AO80" s="51" t="str">
        <f t="shared" si="54"/>
        <v/>
      </c>
    </row>
    <row r="81" spans="2:41" s="79" customFormat="1" x14ac:dyDescent="0.25">
      <c r="B81" s="44" t="str">
        <f t="shared" si="45"/>
        <v/>
      </c>
      <c r="C81" s="45" t="str">
        <f t="shared" si="46"/>
        <v/>
      </c>
      <c r="D81" s="46" t="str">
        <f t="shared" si="47"/>
        <v/>
      </c>
      <c r="E81" s="46" t="str">
        <f t="shared" si="48"/>
        <v/>
      </c>
      <c r="F81" s="47"/>
      <c r="G81" s="47"/>
      <c r="H81" s="46" t="str">
        <f t="shared" si="28"/>
        <v/>
      </c>
      <c r="I81" s="48"/>
      <c r="J81" s="46" t="str">
        <f t="shared" si="29"/>
        <v/>
      </c>
      <c r="K81" s="46" t="str">
        <f t="shared" si="30"/>
        <v/>
      </c>
      <c r="L81" s="46" t="str">
        <f t="shared" si="31"/>
        <v/>
      </c>
      <c r="M81" s="44" t="str">
        <f t="shared" si="32"/>
        <v/>
      </c>
      <c r="N81" s="49"/>
      <c r="O81" s="44" t="str">
        <f t="shared" si="33"/>
        <v/>
      </c>
      <c r="P81" s="44" t="str">
        <f t="shared" si="34"/>
        <v/>
      </c>
      <c r="Q81" s="50" t="str">
        <f t="shared" si="35"/>
        <v/>
      </c>
      <c r="R81" s="51"/>
      <c r="S81" s="51" t="str">
        <f t="shared" si="36"/>
        <v/>
      </c>
      <c r="T81" s="51"/>
      <c r="U81" s="51" t="str">
        <f t="shared" si="37"/>
        <v/>
      </c>
      <c r="V81" s="51"/>
      <c r="W81" s="51" t="str">
        <f t="shared" si="38"/>
        <v/>
      </c>
      <c r="X81" s="51"/>
      <c r="Y81" s="51" t="str">
        <f t="shared" si="39"/>
        <v/>
      </c>
      <c r="Z81" s="51"/>
      <c r="AA81" s="51" t="str">
        <f t="shared" si="40"/>
        <v/>
      </c>
      <c r="AB81" s="51"/>
      <c r="AC81" s="51" t="str">
        <f t="shared" si="41"/>
        <v/>
      </c>
      <c r="AD81" s="51"/>
      <c r="AE81" s="51" t="str">
        <f t="shared" si="42"/>
        <v/>
      </c>
      <c r="AF81" s="51"/>
      <c r="AG81" s="51" t="str">
        <f t="shared" si="43"/>
        <v/>
      </c>
      <c r="AH81" s="51"/>
      <c r="AI81" s="51" t="str">
        <f t="shared" si="49"/>
        <v/>
      </c>
      <c r="AJ81" s="51" t="str">
        <f t="shared" si="50"/>
        <v/>
      </c>
      <c r="AK81" s="51" t="str">
        <f t="shared" si="51"/>
        <v/>
      </c>
      <c r="AL81" s="51" t="str">
        <f t="shared" si="44"/>
        <v/>
      </c>
      <c r="AM81" s="51" t="str">
        <f t="shared" si="52"/>
        <v/>
      </c>
      <c r="AN81" s="51" t="str">
        <f t="shared" si="53"/>
        <v/>
      </c>
      <c r="AO81" s="51" t="str">
        <f t="shared" si="54"/>
        <v/>
      </c>
    </row>
    <row r="82" spans="2:41" s="79" customFormat="1" x14ac:dyDescent="0.25">
      <c r="B82" s="44" t="str">
        <f t="shared" si="45"/>
        <v/>
      </c>
      <c r="C82" s="45" t="str">
        <f t="shared" si="46"/>
        <v/>
      </c>
      <c r="D82" s="46" t="str">
        <f t="shared" si="47"/>
        <v/>
      </c>
      <c r="E82" s="46" t="str">
        <f t="shared" si="48"/>
        <v/>
      </c>
      <c r="F82" s="47"/>
      <c r="G82" s="47"/>
      <c r="H82" s="46" t="str">
        <f t="shared" si="28"/>
        <v/>
      </c>
      <c r="I82" s="48"/>
      <c r="J82" s="46" t="str">
        <f t="shared" si="29"/>
        <v/>
      </c>
      <c r="K82" s="46" t="str">
        <f t="shared" si="30"/>
        <v/>
      </c>
      <c r="L82" s="46" t="str">
        <f t="shared" si="31"/>
        <v/>
      </c>
      <c r="M82" s="44" t="str">
        <f t="shared" si="32"/>
        <v/>
      </c>
      <c r="N82" s="49"/>
      <c r="O82" s="44" t="str">
        <f t="shared" si="33"/>
        <v/>
      </c>
      <c r="P82" s="44" t="str">
        <f t="shared" si="34"/>
        <v/>
      </c>
      <c r="Q82" s="50" t="str">
        <f t="shared" si="35"/>
        <v/>
      </c>
      <c r="R82" s="51"/>
      <c r="S82" s="51" t="str">
        <f t="shared" si="36"/>
        <v/>
      </c>
      <c r="T82" s="51"/>
      <c r="U82" s="51" t="str">
        <f t="shared" si="37"/>
        <v/>
      </c>
      <c r="V82" s="51"/>
      <c r="W82" s="51" t="str">
        <f t="shared" si="38"/>
        <v/>
      </c>
      <c r="X82" s="51"/>
      <c r="Y82" s="51" t="str">
        <f t="shared" si="39"/>
        <v/>
      </c>
      <c r="Z82" s="51"/>
      <c r="AA82" s="51" t="str">
        <f t="shared" si="40"/>
        <v/>
      </c>
      <c r="AB82" s="51"/>
      <c r="AC82" s="51" t="str">
        <f t="shared" si="41"/>
        <v/>
      </c>
      <c r="AD82" s="51"/>
      <c r="AE82" s="51" t="str">
        <f t="shared" si="42"/>
        <v/>
      </c>
      <c r="AF82" s="51"/>
      <c r="AG82" s="51" t="str">
        <f t="shared" si="43"/>
        <v/>
      </c>
      <c r="AH82" s="51"/>
      <c r="AI82" s="51" t="str">
        <f t="shared" si="49"/>
        <v/>
      </c>
      <c r="AJ82" s="51" t="str">
        <f t="shared" si="50"/>
        <v/>
      </c>
      <c r="AK82" s="51" t="str">
        <f t="shared" si="51"/>
        <v/>
      </c>
      <c r="AL82" s="51" t="str">
        <f t="shared" si="44"/>
        <v/>
      </c>
      <c r="AM82" s="51" t="str">
        <f t="shared" si="52"/>
        <v/>
      </c>
      <c r="AN82" s="51" t="str">
        <f t="shared" si="53"/>
        <v/>
      </c>
      <c r="AO82" s="51" t="str">
        <f t="shared" si="54"/>
        <v/>
      </c>
    </row>
    <row r="83" spans="2:41" s="79" customFormat="1" x14ac:dyDescent="0.25">
      <c r="B83" s="44" t="str">
        <f t="shared" si="45"/>
        <v/>
      </c>
      <c r="C83" s="45" t="str">
        <f t="shared" si="46"/>
        <v/>
      </c>
      <c r="D83" s="46" t="str">
        <f t="shared" si="47"/>
        <v/>
      </c>
      <c r="E83" s="46" t="str">
        <f t="shared" si="48"/>
        <v/>
      </c>
      <c r="F83" s="47"/>
      <c r="G83" s="47"/>
      <c r="H83" s="46" t="str">
        <f t="shared" si="28"/>
        <v/>
      </c>
      <c r="I83" s="48"/>
      <c r="J83" s="46" t="str">
        <f t="shared" si="29"/>
        <v/>
      </c>
      <c r="K83" s="46" t="str">
        <f t="shared" si="30"/>
        <v/>
      </c>
      <c r="L83" s="46" t="str">
        <f t="shared" si="31"/>
        <v/>
      </c>
      <c r="M83" s="44" t="str">
        <f t="shared" si="32"/>
        <v/>
      </c>
      <c r="N83" s="49"/>
      <c r="O83" s="44" t="str">
        <f t="shared" si="33"/>
        <v/>
      </c>
      <c r="P83" s="44" t="str">
        <f t="shared" si="34"/>
        <v/>
      </c>
      <c r="Q83" s="50" t="str">
        <f t="shared" si="35"/>
        <v/>
      </c>
      <c r="R83" s="51"/>
      <c r="S83" s="51" t="str">
        <f t="shared" si="36"/>
        <v/>
      </c>
      <c r="T83" s="51"/>
      <c r="U83" s="51" t="str">
        <f t="shared" si="37"/>
        <v/>
      </c>
      <c r="V83" s="51"/>
      <c r="W83" s="51" t="str">
        <f t="shared" si="38"/>
        <v/>
      </c>
      <c r="X83" s="51"/>
      <c r="Y83" s="51" t="str">
        <f t="shared" si="39"/>
        <v/>
      </c>
      <c r="Z83" s="51"/>
      <c r="AA83" s="51" t="str">
        <f t="shared" si="40"/>
        <v/>
      </c>
      <c r="AB83" s="51"/>
      <c r="AC83" s="51" t="str">
        <f t="shared" si="41"/>
        <v/>
      </c>
      <c r="AD83" s="51"/>
      <c r="AE83" s="51" t="str">
        <f t="shared" si="42"/>
        <v/>
      </c>
      <c r="AF83" s="51"/>
      <c r="AG83" s="51" t="str">
        <f t="shared" si="43"/>
        <v/>
      </c>
      <c r="AH83" s="51"/>
      <c r="AI83" s="51" t="str">
        <f t="shared" si="49"/>
        <v/>
      </c>
      <c r="AJ83" s="51" t="str">
        <f t="shared" si="50"/>
        <v/>
      </c>
      <c r="AK83" s="51" t="str">
        <f t="shared" si="51"/>
        <v/>
      </c>
      <c r="AL83" s="51" t="str">
        <f t="shared" si="44"/>
        <v/>
      </c>
      <c r="AM83" s="51" t="str">
        <f t="shared" si="52"/>
        <v/>
      </c>
      <c r="AN83" s="51" t="str">
        <f t="shared" si="53"/>
        <v/>
      </c>
      <c r="AO83" s="51" t="str">
        <f t="shared" si="54"/>
        <v/>
      </c>
    </row>
    <row r="84" spans="2:41" s="79" customFormat="1" x14ac:dyDescent="0.25">
      <c r="B84" s="44" t="str">
        <f t="shared" si="45"/>
        <v/>
      </c>
      <c r="C84" s="45" t="str">
        <f t="shared" si="46"/>
        <v/>
      </c>
      <c r="D84" s="46" t="str">
        <f t="shared" si="47"/>
        <v/>
      </c>
      <c r="E84" s="46" t="str">
        <f t="shared" si="48"/>
        <v/>
      </c>
      <c r="F84" s="47"/>
      <c r="G84" s="47"/>
      <c r="H84" s="46" t="str">
        <f t="shared" si="28"/>
        <v/>
      </c>
      <c r="I84" s="48"/>
      <c r="J84" s="46" t="str">
        <f t="shared" si="29"/>
        <v/>
      </c>
      <c r="K84" s="46" t="str">
        <f t="shared" si="30"/>
        <v/>
      </c>
      <c r="L84" s="46" t="str">
        <f t="shared" si="31"/>
        <v/>
      </c>
      <c r="M84" s="44" t="str">
        <f t="shared" si="32"/>
        <v/>
      </c>
      <c r="N84" s="49"/>
      <c r="O84" s="44" t="str">
        <f t="shared" si="33"/>
        <v/>
      </c>
      <c r="P84" s="44" t="str">
        <f t="shared" si="34"/>
        <v/>
      </c>
      <c r="Q84" s="50" t="str">
        <f t="shared" si="35"/>
        <v/>
      </c>
      <c r="R84" s="51"/>
      <c r="S84" s="51" t="str">
        <f t="shared" si="36"/>
        <v/>
      </c>
      <c r="T84" s="51"/>
      <c r="U84" s="51" t="str">
        <f t="shared" si="37"/>
        <v/>
      </c>
      <c r="V84" s="51"/>
      <c r="W84" s="51" t="str">
        <f t="shared" si="38"/>
        <v/>
      </c>
      <c r="X84" s="51"/>
      <c r="Y84" s="51" t="str">
        <f t="shared" si="39"/>
        <v/>
      </c>
      <c r="Z84" s="51"/>
      <c r="AA84" s="51" t="str">
        <f t="shared" si="40"/>
        <v/>
      </c>
      <c r="AB84" s="51"/>
      <c r="AC84" s="51" t="str">
        <f t="shared" si="41"/>
        <v/>
      </c>
      <c r="AD84" s="51"/>
      <c r="AE84" s="51" t="str">
        <f t="shared" si="42"/>
        <v/>
      </c>
      <c r="AF84" s="51"/>
      <c r="AG84" s="51" t="str">
        <f t="shared" si="43"/>
        <v/>
      </c>
      <c r="AH84" s="51"/>
      <c r="AI84" s="51" t="str">
        <f t="shared" si="49"/>
        <v/>
      </c>
      <c r="AJ84" s="51" t="str">
        <f t="shared" si="50"/>
        <v/>
      </c>
      <c r="AK84" s="51" t="str">
        <f t="shared" si="51"/>
        <v/>
      </c>
      <c r="AL84" s="51" t="str">
        <f t="shared" si="44"/>
        <v/>
      </c>
      <c r="AM84" s="51" t="str">
        <f t="shared" si="52"/>
        <v/>
      </c>
      <c r="AN84" s="51" t="str">
        <f t="shared" si="53"/>
        <v/>
      </c>
      <c r="AO84" s="51" t="str">
        <f t="shared" si="54"/>
        <v/>
      </c>
    </row>
    <row r="85" spans="2:41" s="79" customFormat="1" x14ac:dyDescent="0.25">
      <c r="B85" s="44" t="str">
        <f t="shared" si="45"/>
        <v/>
      </c>
      <c r="C85" s="45" t="str">
        <f t="shared" si="46"/>
        <v/>
      </c>
      <c r="D85" s="46" t="str">
        <f t="shared" si="47"/>
        <v/>
      </c>
      <c r="E85" s="46" t="str">
        <f t="shared" si="48"/>
        <v/>
      </c>
      <c r="F85" s="47"/>
      <c r="G85" s="47"/>
      <c r="H85" s="46" t="str">
        <f t="shared" si="28"/>
        <v/>
      </c>
      <c r="I85" s="48"/>
      <c r="J85" s="46" t="str">
        <f t="shared" si="29"/>
        <v/>
      </c>
      <c r="K85" s="46" t="str">
        <f t="shared" si="30"/>
        <v/>
      </c>
      <c r="L85" s="46" t="str">
        <f t="shared" si="31"/>
        <v/>
      </c>
      <c r="M85" s="44" t="str">
        <f t="shared" si="32"/>
        <v/>
      </c>
      <c r="N85" s="49"/>
      <c r="O85" s="44" t="str">
        <f t="shared" si="33"/>
        <v/>
      </c>
      <c r="P85" s="44" t="str">
        <f t="shared" si="34"/>
        <v/>
      </c>
      <c r="Q85" s="50" t="str">
        <f t="shared" si="35"/>
        <v/>
      </c>
      <c r="R85" s="51"/>
      <c r="S85" s="51" t="str">
        <f t="shared" si="36"/>
        <v/>
      </c>
      <c r="T85" s="51"/>
      <c r="U85" s="51" t="str">
        <f t="shared" si="37"/>
        <v/>
      </c>
      <c r="V85" s="51"/>
      <c r="W85" s="51" t="str">
        <f t="shared" si="38"/>
        <v/>
      </c>
      <c r="X85" s="51"/>
      <c r="Y85" s="51" t="str">
        <f t="shared" si="39"/>
        <v/>
      </c>
      <c r="Z85" s="51"/>
      <c r="AA85" s="51" t="str">
        <f t="shared" si="40"/>
        <v/>
      </c>
      <c r="AB85" s="51"/>
      <c r="AC85" s="51" t="str">
        <f t="shared" si="41"/>
        <v/>
      </c>
      <c r="AD85" s="51"/>
      <c r="AE85" s="51" t="str">
        <f t="shared" si="42"/>
        <v/>
      </c>
      <c r="AF85" s="51"/>
      <c r="AG85" s="51" t="str">
        <f t="shared" si="43"/>
        <v/>
      </c>
      <c r="AH85" s="51"/>
      <c r="AI85" s="51" t="str">
        <f t="shared" si="49"/>
        <v/>
      </c>
      <c r="AJ85" s="51" t="str">
        <f t="shared" si="50"/>
        <v/>
      </c>
      <c r="AK85" s="51" t="str">
        <f t="shared" si="51"/>
        <v/>
      </c>
      <c r="AL85" s="51" t="str">
        <f t="shared" si="44"/>
        <v/>
      </c>
      <c r="AM85" s="51" t="str">
        <f t="shared" si="52"/>
        <v/>
      </c>
      <c r="AN85" s="51" t="str">
        <f t="shared" si="53"/>
        <v/>
      </c>
      <c r="AO85" s="51" t="str">
        <f t="shared" si="54"/>
        <v/>
      </c>
    </row>
    <row r="86" spans="2:41" s="79" customFormat="1" x14ac:dyDescent="0.25">
      <c r="B86" s="44" t="str">
        <f t="shared" si="45"/>
        <v/>
      </c>
      <c r="C86" s="45" t="str">
        <f t="shared" si="46"/>
        <v/>
      </c>
      <c r="D86" s="46" t="str">
        <f t="shared" si="47"/>
        <v/>
      </c>
      <c r="E86" s="46" t="str">
        <f t="shared" si="48"/>
        <v/>
      </c>
      <c r="F86" s="47"/>
      <c r="G86" s="47"/>
      <c r="H86" s="46" t="str">
        <f t="shared" si="28"/>
        <v/>
      </c>
      <c r="I86" s="48"/>
      <c r="J86" s="46" t="str">
        <f t="shared" si="29"/>
        <v/>
      </c>
      <c r="K86" s="46" t="str">
        <f t="shared" si="30"/>
        <v/>
      </c>
      <c r="L86" s="46" t="str">
        <f t="shared" si="31"/>
        <v/>
      </c>
      <c r="M86" s="44" t="str">
        <f t="shared" si="32"/>
        <v/>
      </c>
      <c r="N86" s="49"/>
      <c r="O86" s="44" t="str">
        <f t="shared" si="33"/>
        <v/>
      </c>
      <c r="P86" s="44" t="str">
        <f t="shared" si="34"/>
        <v/>
      </c>
      <c r="Q86" s="50" t="str">
        <f t="shared" si="35"/>
        <v/>
      </c>
      <c r="R86" s="51"/>
      <c r="S86" s="51" t="str">
        <f t="shared" si="36"/>
        <v/>
      </c>
      <c r="T86" s="51"/>
      <c r="U86" s="51" t="str">
        <f t="shared" si="37"/>
        <v/>
      </c>
      <c r="V86" s="51"/>
      <c r="W86" s="51" t="str">
        <f t="shared" si="38"/>
        <v/>
      </c>
      <c r="X86" s="51"/>
      <c r="Y86" s="51" t="str">
        <f t="shared" si="39"/>
        <v/>
      </c>
      <c r="Z86" s="51"/>
      <c r="AA86" s="51" t="str">
        <f t="shared" si="40"/>
        <v/>
      </c>
      <c r="AB86" s="51"/>
      <c r="AC86" s="51" t="str">
        <f t="shared" si="41"/>
        <v/>
      </c>
      <c r="AD86" s="51"/>
      <c r="AE86" s="51" t="str">
        <f t="shared" si="42"/>
        <v/>
      </c>
      <c r="AF86" s="51"/>
      <c r="AG86" s="51" t="str">
        <f t="shared" si="43"/>
        <v/>
      </c>
      <c r="AH86" s="51"/>
      <c r="AI86" s="51" t="str">
        <f t="shared" si="49"/>
        <v/>
      </c>
      <c r="AJ86" s="51" t="str">
        <f t="shared" si="50"/>
        <v/>
      </c>
      <c r="AK86" s="51" t="str">
        <f t="shared" si="51"/>
        <v/>
      </c>
      <c r="AL86" s="51" t="str">
        <f t="shared" si="44"/>
        <v/>
      </c>
      <c r="AM86" s="51" t="str">
        <f t="shared" si="52"/>
        <v/>
      </c>
      <c r="AN86" s="51" t="str">
        <f t="shared" si="53"/>
        <v/>
      </c>
      <c r="AO86" s="51" t="str">
        <f t="shared" si="54"/>
        <v/>
      </c>
    </row>
    <row r="87" spans="2:41" s="79" customFormat="1" x14ac:dyDescent="0.25">
      <c r="B87" s="44" t="str">
        <f t="shared" si="45"/>
        <v/>
      </c>
      <c r="C87" s="45" t="str">
        <f t="shared" si="46"/>
        <v/>
      </c>
      <c r="D87" s="46" t="str">
        <f t="shared" si="47"/>
        <v/>
      </c>
      <c r="E87" s="46" t="str">
        <f t="shared" si="48"/>
        <v/>
      </c>
      <c r="F87" s="47"/>
      <c r="G87" s="47"/>
      <c r="H87" s="46" t="str">
        <f t="shared" si="28"/>
        <v/>
      </c>
      <c r="I87" s="48"/>
      <c r="J87" s="46" t="str">
        <f t="shared" si="29"/>
        <v/>
      </c>
      <c r="K87" s="46" t="str">
        <f t="shared" si="30"/>
        <v/>
      </c>
      <c r="L87" s="46" t="str">
        <f t="shared" si="31"/>
        <v/>
      </c>
      <c r="M87" s="44" t="str">
        <f t="shared" si="32"/>
        <v/>
      </c>
      <c r="N87" s="49"/>
      <c r="O87" s="44" t="str">
        <f t="shared" si="33"/>
        <v/>
      </c>
      <c r="P87" s="44" t="str">
        <f t="shared" si="34"/>
        <v/>
      </c>
      <c r="Q87" s="50" t="str">
        <f t="shared" si="35"/>
        <v/>
      </c>
      <c r="R87" s="51"/>
      <c r="S87" s="51" t="str">
        <f t="shared" si="36"/>
        <v/>
      </c>
      <c r="T87" s="51"/>
      <c r="U87" s="51" t="str">
        <f t="shared" si="37"/>
        <v/>
      </c>
      <c r="V87" s="51"/>
      <c r="W87" s="51" t="str">
        <f t="shared" si="38"/>
        <v/>
      </c>
      <c r="X87" s="51"/>
      <c r="Y87" s="51" t="str">
        <f t="shared" si="39"/>
        <v/>
      </c>
      <c r="Z87" s="51"/>
      <c r="AA87" s="51" t="str">
        <f t="shared" si="40"/>
        <v/>
      </c>
      <c r="AB87" s="51"/>
      <c r="AC87" s="51" t="str">
        <f t="shared" si="41"/>
        <v/>
      </c>
      <c r="AD87" s="51"/>
      <c r="AE87" s="51" t="str">
        <f t="shared" si="42"/>
        <v/>
      </c>
      <c r="AF87" s="51"/>
      <c r="AG87" s="51" t="str">
        <f t="shared" si="43"/>
        <v/>
      </c>
      <c r="AH87" s="51"/>
      <c r="AI87" s="51" t="str">
        <f t="shared" si="49"/>
        <v/>
      </c>
      <c r="AJ87" s="51" t="str">
        <f t="shared" si="50"/>
        <v/>
      </c>
      <c r="AK87" s="51" t="str">
        <f t="shared" si="51"/>
        <v/>
      </c>
      <c r="AL87" s="51" t="str">
        <f t="shared" si="44"/>
        <v/>
      </c>
      <c r="AM87" s="51" t="str">
        <f t="shared" si="52"/>
        <v/>
      </c>
      <c r="AN87" s="51" t="str">
        <f t="shared" si="53"/>
        <v/>
      </c>
      <c r="AO87" s="51" t="str">
        <f t="shared" si="54"/>
        <v/>
      </c>
    </row>
    <row r="88" spans="2:41" s="79" customFormat="1" x14ac:dyDescent="0.25">
      <c r="B88" s="44" t="str">
        <f t="shared" si="45"/>
        <v/>
      </c>
      <c r="C88" s="45" t="str">
        <f t="shared" si="46"/>
        <v/>
      </c>
      <c r="D88" s="46" t="str">
        <f t="shared" si="47"/>
        <v/>
      </c>
      <c r="E88" s="46" t="str">
        <f t="shared" si="48"/>
        <v/>
      </c>
      <c r="F88" s="47"/>
      <c r="G88" s="47"/>
      <c r="H88" s="46" t="str">
        <f t="shared" si="28"/>
        <v/>
      </c>
      <c r="I88" s="48"/>
      <c r="J88" s="46" t="str">
        <f t="shared" si="29"/>
        <v/>
      </c>
      <c r="K88" s="46" t="str">
        <f t="shared" si="30"/>
        <v/>
      </c>
      <c r="L88" s="46" t="str">
        <f t="shared" si="31"/>
        <v/>
      </c>
      <c r="M88" s="44" t="str">
        <f t="shared" si="32"/>
        <v/>
      </c>
      <c r="N88" s="49"/>
      <c r="O88" s="44" t="str">
        <f t="shared" si="33"/>
        <v/>
      </c>
      <c r="P88" s="44" t="str">
        <f t="shared" si="34"/>
        <v/>
      </c>
      <c r="Q88" s="50" t="str">
        <f t="shared" si="35"/>
        <v/>
      </c>
      <c r="R88" s="51"/>
      <c r="S88" s="51" t="str">
        <f t="shared" si="36"/>
        <v/>
      </c>
      <c r="T88" s="51"/>
      <c r="U88" s="51" t="str">
        <f t="shared" si="37"/>
        <v/>
      </c>
      <c r="V88" s="51"/>
      <c r="W88" s="51" t="str">
        <f t="shared" si="38"/>
        <v/>
      </c>
      <c r="X88" s="51"/>
      <c r="Y88" s="51" t="str">
        <f t="shared" si="39"/>
        <v/>
      </c>
      <c r="Z88" s="51"/>
      <c r="AA88" s="51" t="str">
        <f t="shared" si="40"/>
        <v/>
      </c>
      <c r="AB88" s="51"/>
      <c r="AC88" s="51" t="str">
        <f t="shared" si="41"/>
        <v/>
      </c>
      <c r="AD88" s="51"/>
      <c r="AE88" s="51" t="str">
        <f t="shared" si="42"/>
        <v/>
      </c>
      <c r="AF88" s="51"/>
      <c r="AG88" s="51" t="str">
        <f t="shared" si="43"/>
        <v/>
      </c>
      <c r="AH88" s="51"/>
      <c r="AI88" s="51" t="str">
        <f t="shared" si="49"/>
        <v/>
      </c>
      <c r="AJ88" s="51" t="str">
        <f t="shared" si="50"/>
        <v/>
      </c>
      <c r="AK88" s="51" t="str">
        <f t="shared" si="51"/>
        <v/>
      </c>
      <c r="AL88" s="51" t="str">
        <f t="shared" si="44"/>
        <v/>
      </c>
      <c r="AM88" s="51" t="str">
        <f t="shared" si="52"/>
        <v/>
      </c>
      <c r="AN88" s="51" t="str">
        <f t="shared" si="53"/>
        <v/>
      </c>
      <c r="AO88" s="51" t="str">
        <f t="shared" si="54"/>
        <v/>
      </c>
    </row>
    <row r="89" spans="2:41" s="79" customFormat="1" x14ac:dyDescent="0.25">
      <c r="B89" s="44" t="str">
        <f t="shared" si="45"/>
        <v/>
      </c>
      <c r="C89" s="45" t="str">
        <f t="shared" si="46"/>
        <v/>
      </c>
      <c r="D89" s="46" t="str">
        <f t="shared" si="47"/>
        <v/>
      </c>
      <c r="E89" s="46" t="str">
        <f t="shared" si="48"/>
        <v/>
      </c>
      <c r="F89" s="47"/>
      <c r="G89" s="47"/>
      <c r="H89" s="46" t="str">
        <f t="shared" si="28"/>
        <v/>
      </c>
      <c r="I89" s="48"/>
      <c r="J89" s="46" t="str">
        <f t="shared" si="29"/>
        <v/>
      </c>
      <c r="K89" s="46" t="str">
        <f t="shared" si="30"/>
        <v/>
      </c>
      <c r="L89" s="46" t="str">
        <f t="shared" si="31"/>
        <v/>
      </c>
      <c r="M89" s="44" t="str">
        <f t="shared" si="32"/>
        <v/>
      </c>
      <c r="N89" s="49"/>
      <c r="O89" s="44" t="str">
        <f t="shared" si="33"/>
        <v/>
      </c>
      <c r="P89" s="44" t="str">
        <f t="shared" si="34"/>
        <v/>
      </c>
      <c r="Q89" s="50" t="str">
        <f t="shared" si="35"/>
        <v/>
      </c>
      <c r="R89" s="51"/>
      <c r="S89" s="51" t="str">
        <f t="shared" si="36"/>
        <v/>
      </c>
      <c r="T89" s="51"/>
      <c r="U89" s="51" t="str">
        <f t="shared" si="37"/>
        <v/>
      </c>
      <c r="V89" s="51"/>
      <c r="W89" s="51" t="str">
        <f t="shared" si="38"/>
        <v/>
      </c>
      <c r="X89" s="51"/>
      <c r="Y89" s="51" t="str">
        <f t="shared" si="39"/>
        <v/>
      </c>
      <c r="Z89" s="51"/>
      <c r="AA89" s="51" t="str">
        <f t="shared" si="40"/>
        <v/>
      </c>
      <c r="AB89" s="51"/>
      <c r="AC89" s="51" t="str">
        <f t="shared" si="41"/>
        <v/>
      </c>
      <c r="AD89" s="51"/>
      <c r="AE89" s="51" t="str">
        <f t="shared" si="42"/>
        <v/>
      </c>
      <c r="AF89" s="51"/>
      <c r="AG89" s="51" t="str">
        <f t="shared" si="43"/>
        <v/>
      </c>
      <c r="AH89" s="51"/>
      <c r="AI89" s="51" t="str">
        <f t="shared" si="49"/>
        <v/>
      </c>
      <c r="AJ89" s="51" t="str">
        <f t="shared" si="50"/>
        <v/>
      </c>
      <c r="AK89" s="51" t="str">
        <f t="shared" si="51"/>
        <v/>
      </c>
      <c r="AL89" s="51" t="str">
        <f t="shared" si="44"/>
        <v/>
      </c>
      <c r="AM89" s="51" t="str">
        <f t="shared" si="52"/>
        <v/>
      </c>
      <c r="AN89" s="51" t="str">
        <f t="shared" si="53"/>
        <v/>
      </c>
      <c r="AO89" s="51" t="str">
        <f t="shared" si="54"/>
        <v/>
      </c>
    </row>
    <row r="90" spans="2:41" s="79" customFormat="1" x14ac:dyDescent="0.25">
      <c r="B90" s="44" t="str">
        <f t="shared" si="45"/>
        <v/>
      </c>
      <c r="C90" s="45" t="str">
        <f t="shared" si="46"/>
        <v/>
      </c>
      <c r="D90" s="46" t="str">
        <f t="shared" si="47"/>
        <v/>
      </c>
      <c r="E90" s="46" t="str">
        <f t="shared" si="48"/>
        <v/>
      </c>
      <c r="F90" s="47"/>
      <c r="G90" s="47"/>
      <c r="H90" s="46" t="str">
        <f t="shared" si="28"/>
        <v/>
      </c>
      <c r="I90" s="48"/>
      <c r="J90" s="46" t="str">
        <f t="shared" si="29"/>
        <v/>
      </c>
      <c r="K90" s="46" t="str">
        <f t="shared" si="30"/>
        <v/>
      </c>
      <c r="L90" s="46" t="str">
        <f t="shared" si="31"/>
        <v/>
      </c>
      <c r="M90" s="44" t="str">
        <f t="shared" si="32"/>
        <v/>
      </c>
      <c r="N90" s="49"/>
      <c r="O90" s="44" t="str">
        <f t="shared" si="33"/>
        <v/>
      </c>
      <c r="P90" s="44" t="str">
        <f t="shared" si="34"/>
        <v/>
      </c>
      <c r="Q90" s="50" t="str">
        <f t="shared" si="35"/>
        <v/>
      </c>
      <c r="R90" s="51"/>
      <c r="S90" s="51" t="str">
        <f t="shared" si="36"/>
        <v/>
      </c>
      <c r="T90" s="51"/>
      <c r="U90" s="51" t="str">
        <f t="shared" si="37"/>
        <v/>
      </c>
      <c r="V90" s="51"/>
      <c r="W90" s="51" t="str">
        <f t="shared" si="38"/>
        <v/>
      </c>
      <c r="X90" s="51"/>
      <c r="Y90" s="51" t="str">
        <f t="shared" si="39"/>
        <v/>
      </c>
      <c r="Z90" s="51"/>
      <c r="AA90" s="51" t="str">
        <f t="shared" si="40"/>
        <v/>
      </c>
      <c r="AB90" s="51"/>
      <c r="AC90" s="51" t="str">
        <f t="shared" si="41"/>
        <v/>
      </c>
      <c r="AD90" s="51"/>
      <c r="AE90" s="51" t="str">
        <f t="shared" si="42"/>
        <v/>
      </c>
      <c r="AF90" s="51"/>
      <c r="AG90" s="51" t="str">
        <f t="shared" si="43"/>
        <v/>
      </c>
      <c r="AH90" s="51"/>
      <c r="AI90" s="51" t="str">
        <f t="shared" si="49"/>
        <v/>
      </c>
      <c r="AJ90" s="51" t="str">
        <f t="shared" si="50"/>
        <v/>
      </c>
      <c r="AK90" s="51" t="str">
        <f t="shared" si="51"/>
        <v/>
      </c>
      <c r="AL90" s="51" t="str">
        <f t="shared" si="44"/>
        <v/>
      </c>
      <c r="AM90" s="51" t="str">
        <f t="shared" si="52"/>
        <v/>
      </c>
      <c r="AN90" s="51" t="str">
        <f t="shared" si="53"/>
        <v/>
      </c>
      <c r="AO90" s="51" t="str">
        <f t="shared" si="54"/>
        <v/>
      </c>
    </row>
    <row r="91" spans="2:41" s="79" customFormat="1" x14ac:dyDescent="0.25">
      <c r="B91" s="44" t="str">
        <f t="shared" si="45"/>
        <v/>
      </c>
      <c r="C91" s="45" t="str">
        <f t="shared" si="46"/>
        <v/>
      </c>
      <c r="D91" s="46" t="str">
        <f t="shared" si="47"/>
        <v/>
      </c>
      <c r="E91" s="46" t="str">
        <f t="shared" si="48"/>
        <v/>
      </c>
      <c r="F91" s="47"/>
      <c r="G91" s="47"/>
      <c r="H91" s="46" t="str">
        <f t="shared" si="28"/>
        <v/>
      </c>
      <c r="I91" s="48"/>
      <c r="J91" s="46" t="str">
        <f t="shared" si="29"/>
        <v/>
      </c>
      <c r="K91" s="46" t="str">
        <f t="shared" si="30"/>
        <v/>
      </c>
      <c r="L91" s="46" t="str">
        <f t="shared" si="31"/>
        <v/>
      </c>
      <c r="M91" s="44" t="str">
        <f t="shared" si="32"/>
        <v/>
      </c>
      <c r="N91" s="49"/>
      <c r="O91" s="44" t="str">
        <f t="shared" si="33"/>
        <v/>
      </c>
      <c r="P91" s="44" t="str">
        <f t="shared" si="34"/>
        <v/>
      </c>
      <c r="Q91" s="50" t="str">
        <f t="shared" si="35"/>
        <v/>
      </c>
      <c r="R91" s="51"/>
      <c r="S91" s="51" t="str">
        <f t="shared" si="36"/>
        <v/>
      </c>
      <c r="T91" s="51"/>
      <c r="U91" s="51" t="str">
        <f t="shared" si="37"/>
        <v/>
      </c>
      <c r="V91" s="51"/>
      <c r="W91" s="51" t="str">
        <f t="shared" si="38"/>
        <v/>
      </c>
      <c r="X91" s="51"/>
      <c r="Y91" s="51" t="str">
        <f t="shared" si="39"/>
        <v/>
      </c>
      <c r="Z91" s="51"/>
      <c r="AA91" s="51" t="str">
        <f t="shared" si="40"/>
        <v/>
      </c>
      <c r="AB91" s="51"/>
      <c r="AC91" s="51" t="str">
        <f t="shared" si="41"/>
        <v/>
      </c>
      <c r="AD91" s="51"/>
      <c r="AE91" s="51" t="str">
        <f t="shared" si="42"/>
        <v/>
      </c>
      <c r="AF91" s="51"/>
      <c r="AG91" s="51" t="str">
        <f t="shared" si="43"/>
        <v/>
      </c>
      <c r="AH91" s="51"/>
      <c r="AI91" s="51" t="str">
        <f t="shared" si="49"/>
        <v/>
      </c>
      <c r="AJ91" s="51" t="str">
        <f t="shared" si="50"/>
        <v/>
      </c>
      <c r="AK91" s="51" t="str">
        <f t="shared" si="51"/>
        <v/>
      </c>
      <c r="AL91" s="51" t="str">
        <f t="shared" si="44"/>
        <v/>
      </c>
      <c r="AM91" s="51" t="str">
        <f t="shared" si="52"/>
        <v/>
      </c>
      <c r="AN91" s="51" t="str">
        <f t="shared" si="53"/>
        <v/>
      </c>
      <c r="AO91" s="51" t="str">
        <f t="shared" si="54"/>
        <v/>
      </c>
    </row>
    <row r="92" spans="2:41" s="79" customFormat="1" x14ac:dyDescent="0.25">
      <c r="B92" s="44" t="str">
        <f t="shared" si="45"/>
        <v/>
      </c>
      <c r="C92" s="45" t="str">
        <f t="shared" si="46"/>
        <v/>
      </c>
      <c r="D92" s="46" t="str">
        <f t="shared" si="47"/>
        <v/>
      </c>
      <c r="E92" s="46" t="str">
        <f t="shared" si="48"/>
        <v/>
      </c>
      <c r="F92" s="47"/>
      <c r="G92" s="47"/>
      <c r="H92" s="46" t="str">
        <f t="shared" si="28"/>
        <v/>
      </c>
      <c r="I92" s="48"/>
      <c r="J92" s="46" t="str">
        <f t="shared" si="29"/>
        <v/>
      </c>
      <c r="K92" s="46" t="str">
        <f t="shared" si="30"/>
        <v/>
      </c>
      <c r="L92" s="46" t="str">
        <f t="shared" si="31"/>
        <v/>
      </c>
      <c r="M92" s="44" t="str">
        <f t="shared" si="32"/>
        <v/>
      </c>
      <c r="N92" s="49"/>
      <c r="O92" s="44" t="str">
        <f t="shared" si="33"/>
        <v/>
      </c>
      <c r="P92" s="44" t="str">
        <f t="shared" si="34"/>
        <v/>
      </c>
      <c r="Q92" s="50" t="str">
        <f t="shared" si="35"/>
        <v/>
      </c>
      <c r="R92" s="51"/>
      <c r="S92" s="51" t="str">
        <f t="shared" si="36"/>
        <v/>
      </c>
      <c r="T92" s="51"/>
      <c r="U92" s="51" t="str">
        <f t="shared" si="37"/>
        <v/>
      </c>
      <c r="V92" s="51"/>
      <c r="W92" s="51" t="str">
        <f t="shared" si="38"/>
        <v/>
      </c>
      <c r="X92" s="51"/>
      <c r="Y92" s="51" t="str">
        <f t="shared" si="39"/>
        <v/>
      </c>
      <c r="Z92" s="51"/>
      <c r="AA92" s="51" t="str">
        <f t="shared" si="40"/>
        <v/>
      </c>
      <c r="AB92" s="51"/>
      <c r="AC92" s="51" t="str">
        <f t="shared" si="41"/>
        <v/>
      </c>
      <c r="AD92" s="51"/>
      <c r="AE92" s="51" t="str">
        <f t="shared" si="42"/>
        <v/>
      </c>
      <c r="AF92" s="51"/>
      <c r="AG92" s="51" t="str">
        <f t="shared" si="43"/>
        <v/>
      </c>
      <c r="AH92" s="51"/>
      <c r="AI92" s="51" t="str">
        <f t="shared" si="49"/>
        <v/>
      </c>
      <c r="AJ92" s="51" t="str">
        <f t="shared" si="50"/>
        <v/>
      </c>
      <c r="AK92" s="51" t="str">
        <f t="shared" si="51"/>
        <v/>
      </c>
      <c r="AL92" s="51" t="str">
        <f t="shared" si="44"/>
        <v/>
      </c>
      <c r="AM92" s="51" t="str">
        <f t="shared" si="52"/>
        <v/>
      </c>
      <c r="AN92" s="51" t="str">
        <f t="shared" si="53"/>
        <v/>
      </c>
      <c r="AO92" s="51" t="str">
        <f t="shared" si="54"/>
        <v/>
      </c>
    </row>
    <row r="93" spans="2:41" s="79" customFormat="1" x14ac:dyDescent="0.25">
      <c r="B93" s="44" t="str">
        <f t="shared" si="45"/>
        <v/>
      </c>
      <c r="C93" s="45" t="str">
        <f t="shared" si="46"/>
        <v/>
      </c>
      <c r="D93" s="46" t="str">
        <f t="shared" si="47"/>
        <v/>
      </c>
      <c r="E93" s="46" t="str">
        <f t="shared" si="48"/>
        <v/>
      </c>
      <c r="F93" s="47"/>
      <c r="G93" s="47"/>
      <c r="H93" s="46" t="str">
        <f t="shared" si="28"/>
        <v/>
      </c>
      <c r="I93" s="48"/>
      <c r="J93" s="46" t="str">
        <f t="shared" si="29"/>
        <v/>
      </c>
      <c r="K93" s="46" t="str">
        <f t="shared" si="30"/>
        <v/>
      </c>
      <c r="L93" s="46" t="str">
        <f t="shared" si="31"/>
        <v/>
      </c>
      <c r="M93" s="44" t="str">
        <f t="shared" si="32"/>
        <v/>
      </c>
      <c r="N93" s="49"/>
      <c r="O93" s="44" t="str">
        <f t="shared" si="33"/>
        <v/>
      </c>
      <c r="P93" s="44" t="str">
        <f t="shared" si="34"/>
        <v/>
      </c>
      <c r="Q93" s="50" t="str">
        <f t="shared" si="35"/>
        <v/>
      </c>
      <c r="R93" s="51"/>
      <c r="S93" s="51" t="str">
        <f t="shared" si="36"/>
        <v/>
      </c>
      <c r="T93" s="51"/>
      <c r="U93" s="51" t="str">
        <f t="shared" si="37"/>
        <v/>
      </c>
      <c r="V93" s="51"/>
      <c r="W93" s="51" t="str">
        <f t="shared" si="38"/>
        <v/>
      </c>
      <c r="X93" s="51"/>
      <c r="Y93" s="51" t="str">
        <f t="shared" si="39"/>
        <v/>
      </c>
      <c r="Z93" s="51"/>
      <c r="AA93" s="51" t="str">
        <f t="shared" si="40"/>
        <v/>
      </c>
      <c r="AB93" s="51"/>
      <c r="AC93" s="51" t="str">
        <f t="shared" si="41"/>
        <v/>
      </c>
      <c r="AD93" s="51"/>
      <c r="AE93" s="51" t="str">
        <f t="shared" si="42"/>
        <v/>
      </c>
      <c r="AF93" s="51"/>
      <c r="AG93" s="51" t="str">
        <f t="shared" si="43"/>
        <v/>
      </c>
      <c r="AH93" s="51"/>
      <c r="AI93" s="51" t="str">
        <f t="shared" si="49"/>
        <v/>
      </c>
      <c r="AJ93" s="51" t="str">
        <f t="shared" si="50"/>
        <v/>
      </c>
      <c r="AK93" s="51" t="str">
        <f t="shared" si="51"/>
        <v/>
      </c>
      <c r="AL93" s="51" t="str">
        <f t="shared" si="44"/>
        <v/>
      </c>
      <c r="AM93" s="51" t="str">
        <f t="shared" si="52"/>
        <v/>
      </c>
      <c r="AN93" s="51" t="str">
        <f t="shared" si="53"/>
        <v/>
      </c>
      <c r="AO93" s="51" t="str">
        <f t="shared" si="54"/>
        <v/>
      </c>
    </row>
    <row r="94" spans="2:41" s="79" customFormat="1" x14ac:dyDescent="0.25">
      <c r="B94" s="44" t="str">
        <f t="shared" si="45"/>
        <v/>
      </c>
      <c r="C94" s="45" t="str">
        <f t="shared" si="46"/>
        <v/>
      </c>
      <c r="D94" s="46" t="str">
        <f t="shared" si="47"/>
        <v/>
      </c>
      <c r="E94" s="46" t="str">
        <f t="shared" si="48"/>
        <v/>
      </c>
      <c r="F94" s="47"/>
      <c r="G94" s="47"/>
      <c r="H94" s="46" t="str">
        <f t="shared" si="28"/>
        <v/>
      </c>
      <c r="I94" s="48"/>
      <c r="J94" s="46" t="str">
        <f t="shared" si="29"/>
        <v/>
      </c>
      <c r="K94" s="46" t="str">
        <f t="shared" si="30"/>
        <v/>
      </c>
      <c r="L94" s="46" t="str">
        <f t="shared" si="31"/>
        <v/>
      </c>
      <c r="M94" s="44" t="str">
        <f t="shared" si="32"/>
        <v/>
      </c>
      <c r="N94" s="49"/>
      <c r="O94" s="44" t="str">
        <f t="shared" si="33"/>
        <v/>
      </c>
      <c r="P94" s="44" t="str">
        <f t="shared" si="34"/>
        <v/>
      </c>
      <c r="Q94" s="50" t="str">
        <f t="shared" si="35"/>
        <v/>
      </c>
      <c r="R94" s="51"/>
      <c r="S94" s="51" t="str">
        <f t="shared" si="36"/>
        <v/>
      </c>
      <c r="T94" s="51"/>
      <c r="U94" s="51" t="str">
        <f t="shared" si="37"/>
        <v/>
      </c>
      <c r="V94" s="51"/>
      <c r="W94" s="51" t="str">
        <f t="shared" si="38"/>
        <v/>
      </c>
      <c r="X94" s="51"/>
      <c r="Y94" s="51" t="str">
        <f t="shared" si="39"/>
        <v/>
      </c>
      <c r="Z94" s="51"/>
      <c r="AA94" s="51" t="str">
        <f t="shared" si="40"/>
        <v/>
      </c>
      <c r="AB94" s="51"/>
      <c r="AC94" s="51" t="str">
        <f t="shared" si="41"/>
        <v/>
      </c>
      <c r="AD94" s="51"/>
      <c r="AE94" s="51" t="str">
        <f t="shared" si="42"/>
        <v/>
      </c>
      <c r="AF94" s="51"/>
      <c r="AG94" s="51" t="str">
        <f t="shared" si="43"/>
        <v/>
      </c>
      <c r="AH94" s="51"/>
      <c r="AI94" s="51" t="str">
        <f t="shared" si="49"/>
        <v/>
      </c>
      <c r="AJ94" s="51" t="str">
        <f t="shared" si="50"/>
        <v/>
      </c>
      <c r="AK94" s="51" t="str">
        <f t="shared" si="51"/>
        <v/>
      </c>
      <c r="AL94" s="51" t="str">
        <f t="shared" si="44"/>
        <v/>
      </c>
      <c r="AM94" s="51" t="str">
        <f t="shared" si="52"/>
        <v/>
      </c>
      <c r="AN94" s="51" t="str">
        <f t="shared" si="53"/>
        <v/>
      </c>
      <c r="AO94" s="51" t="str">
        <f t="shared" si="54"/>
        <v/>
      </c>
    </row>
    <row r="95" spans="2:41" s="79" customFormat="1" x14ac:dyDescent="0.25">
      <c r="B95" s="44" t="str">
        <f t="shared" si="45"/>
        <v/>
      </c>
      <c r="C95" s="45" t="str">
        <f t="shared" si="46"/>
        <v/>
      </c>
      <c r="D95" s="46" t="str">
        <f t="shared" si="47"/>
        <v/>
      </c>
      <c r="E95" s="46" t="str">
        <f t="shared" si="48"/>
        <v/>
      </c>
      <c r="F95" s="47"/>
      <c r="G95" s="47"/>
      <c r="H95" s="46" t="str">
        <f t="shared" si="28"/>
        <v/>
      </c>
      <c r="I95" s="48"/>
      <c r="J95" s="46" t="str">
        <f t="shared" si="29"/>
        <v/>
      </c>
      <c r="K95" s="46" t="str">
        <f t="shared" si="30"/>
        <v/>
      </c>
      <c r="L95" s="46" t="str">
        <f t="shared" si="31"/>
        <v/>
      </c>
      <c r="M95" s="44" t="str">
        <f t="shared" si="32"/>
        <v/>
      </c>
      <c r="N95" s="49"/>
      <c r="O95" s="44" t="str">
        <f t="shared" si="33"/>
        <v/>
      </c>
      <c r="P95" s="44" t="str">
        <f t="shared" si="34"/>
        <v/>
      </c>
      <c r="Q95" s="50" t="str">
        <f t="shared" si="35"/>
        <v/>
      </c>
      <c r="R95" s="51"/>
      <c r="S95" s="51" t="str">
        <f t="shared" si="36"/>
        <v/>
      </c>
      <c r="T95" s="51"/>
      <c r="U95" s="51" t="str">
        <f t="shared" si="37"/>
        <v/>
      </c>
      <c r="V95" s="51"/>
      <c r="W95" s="51" t="str">
        <f t="shared" si="38"/>
        <v/>
      </c>
      <c r="X95" s="51"/>
      <c r="Y95" s="51" t="str">
        <f t="shared" si="39"/>
        <v/>
      </c>
      <c r="Z95" s="51"/>
      <c r="AA95" s="51" t="str">
        <f t="shared" si="40"/>
        <v/>
      </c>
      <c r="AB95" s="51"/>
      <c r="AC95" s="51" t="str">
        <f t="shared" si="41"/>
        <v/>
      </c>
      <c r="AD95" s="51"/>
      <c r="AE95" s="51" t="str">
        <f t="shared" si="42"/>
        <v/>
      </c>
      <c r="AF95" s="51"/>
      <c r="AG95" s="51" t="str">
        <f t="shared" si="43"/>
        <v/>
      </c>
      <c r="AH95" s="51"/>
      <c r="AI95" s="51" t="str">
        <f t="shared" si="49"/>
        <v/>
      </c>
      <c r="AJ95" s="51" t="str">
        <f t="shared" si="50"/>
        <v/>
      </c>
      <c r="AK95" s="51" t="str">
        <f t="shared" si="51"/>
        <v/>
      </c>
      <c r="AL95" s="51" t="str">
        <f t="shared" si="44"/>
        <v/>
      </c>
      <c r="AM95" s="51" t="str">
        <f t="shared" si="52"/>
        <v/>
      </c>
      <c r="AN95" s="51" t="str">
        <f t="shared" si="53"/>
        <v/>
      </c>
      <c r="AO95" s="51" t="str">
        <f t="shared" si="54"/>
        <v/>
      </c>
    </row>
    <row r="96" spans="2:41" s="79" customFormat="1" x14ac:dyDescent="0.25">
      <c r="B96" s="44" t="str">
        <f t="shared" si="45"/>
        <v/>
      </c>
      <c r="C96" s="45" t="str">
        <f t="shared" si="46"/>
        <v/>
      </c>
      <c r="D96" s="46" t="str">
        <f t="shared" si="47"/>
        <v/>
      </c>
      <c r="E96" s="46" t="str">
        <f t="shared" si="48"/>
        <v/>
      </c>
      <c r="F96" s="47"/>
      <c r="G96" s="47"/>
      <c r="H96" s="46" t="str">
        <f t="shared" si="28"/>
        <v/>
      </c>
      <c r="I96" s="48"/>
      <c r="J96" s="46" t="str">
        <f t="shared" si="29"/>
        <v/>
      </c>
      <c r="K96" s="46" t="str">
        <f t="shared" si="30"/>
        <v/>
      </c>
      <c r="L96" s="46" t="str">
        <f t="shared" si="31"/>
        <v/>
      </c>
      <c r="M96" s="44" t="str">
        <f t="shared" si="32"/>
        <v/>
      </c>
      <c r="N96" s="49"/>
      <c r="O96" s="44" t="str">
        <f t="shared" si="33"/>
        <v/>
      </c>
      <c r="P96" s="44" t="str">
        <f t="shared" si="34"/>
        <v/>
      </c>
      <c r="Q96" s="50" t="str">
        <f t="shared" si="35"/>
        <v/>
      </c>
      <c r="R96" s="51"/>
      <c r="S96" s="51" t="str">
        <f t="shared" si="36"/>
        <v/>
      </c>
      <c r="T96" s="51"/>
      <c r="U96" s="51" t="str">
        <f t="shared" si="37"/>
        <v/>
      </c>
      <c r="V96" s="51"/>
      <c r="W96" s="51" t="str">
        <f t="shared" si="38"/>
        <v/>
      </c>
      <c r="X96" s="51"/>
      <c r="Y96" s="51" t="str">
        <f t="shared" si="39"/>
        <v/>
      </c>
      <c r="Z96" s="51"/>
      <c r="AA96" s="51" t="str">
        <f t="shared" si="40"/>
        <v/>
      </c>
      <c r="AB96" s="51"/>
      <c r="AC96" s="51" t="str">
        <f t="shared" si="41"/>
        <v/>
      </c>
      <c r="AD96" s="51"/>
      <c r="AE96" s="51" t="str">
        <f t="shared" si="42"/>
        <v/>
      </c>
      <c r="AF96" s="51"/>
      <c r="AG96" s="51" t="str">
        <f t="shared" si="43"/>
        <v/>
      </c>
      <c r="AH96" s="51"/>
      <c r="AI96" s="51" t="str">
        <f t="shared" si="49"/>
        <v/>
      </c>
      <c r="AJ96" s="51" t="str">
        <f t="shared" si="50"/>
        <v/>
      </c>
      <c r="AK96" s="51" t="str">
        <f t="shared" si="51"/>
        <v/>
      </c>
      <c r="AL96" s="51" t="str">
        <f t="shared" si="44"/>
        <v/>
      </c>
      <c r="AM96" s="51" t="str">
        <f t="shared" si="52"/>
        <v/>
      </c>
      <c r="AN96" s="51" t="str">
        <f t="shared" si="53"/>
        <v/>
      </c>
      <c r="AO96" s="51" t="str">
        <f t="shared" si="54"/>
        <v/>
      </c>
    </row>
    <row r="97" spans="2:41" s="79" customFormat="1" x14ac:dyDescent="0.25">
      <c r="B97" s="44" t="str">
        <f t="shared" si="45"/>
        <v/>
      </c>
      <c r="C97" s="45" t="str">
        <f t="shared" si="46"/>
        <v/>
      </c>
      <c r="D97" s="46" t="str">
        <f t="shared" si="47"/>
        <v/>
      </c>
      <c r="E97" s="46" t="str">
        <f t="shared" si="48"/>
        <v/>
      </c>
      <c r="F97" s="47"/>
      <c r="G97" s="47"/>
      <c r="H97" s="46" t="str">
        <f t="shared" si="28"/>
        <v/>
      </c>
      <c r="I97" s="48"/>
      <c r="J97" s="46" t="str">
        <f t="shared" si="29"/>
        <v/>
      </c>
      <c r="K97" s="46" t="str">
        <f t="shared" si="30"/>
        <v/>
      </c>
      <c r="L97" s="46" t="str">
        <f t="shared" si="31"/>
        <v/>
      </c>
      <c r="M97" s="44" t="str">
        <f t="shared" si="32"/>
        <v/>
      </c>
      <c r="N97" s="49"/>
      <c r="O97" s="44" t="str">
        <f t="shared" si="33"/>
        <v/>
      </c>
      <c r="P97" s="44" t="str">
        <f t="shared" si="34"/>
        <v/>
      </c>
      <c r="Q97" s="50" t="str">
        <f t="shared" si="35"/>
        <v/>
      </c>
      <c r="R97" s="51"/>
      <c r="S97" s="51" t="str">
        <f t="shared" si="36"/>
        <v/>
      </c>
      <c r="T97" s="51"/>
      <c r="U97" s="51" t="str">
        <f t="shared" si="37"/>
        <v/>
      </c>
      <c r="V97" s="51"/>
      <c r="W97" s="51" t="str">
        <f t="shared" si="38"/>
        <v/>
      </c>
      <c r="X97" s="51"/>
      <c r="Y97" s="51" t="str">
        <f t="shared" si="39"/>
        <v/>
      </c>
      <c r="Z97" s="51"/>
      <c r="AA97" s="51" t="str">
        <f t="shared" si="40"/>
        <v/>
      </c>
      <c r="AB97" s="51"/>
      <c r="AC97" s="51" t="str">
        <f t="shared" si="41"/>
        <v/>
      </c>
      <c r="AD97" s="51"/>
      <c r="AE97" s="51" t="str">
        <f t="shared" si="42"/>
        <v/>
      </c>
      <c r="AF97" s="51"/>
      <c r="AG97" s="51" t="str">
        <f t="shared" si="43"/>
        <v/>
      </c>
      <c r="AH97" s="51"/>
      <c r="AI97" s="51" t="str">
        <f t="shared" si="49"/>
        <v/>
      </c>
      <c r="AJ97" s="51" t="str">
        <f t="shared" si="50"/>
        <v/>
      </c>
      <c r="AK97" s="51" t="str">
        <f t="shared" si="51"/>
        <v/>
      </c>
      <c r="AL97" s="51" t="str">
        <f t="shared" si="44"/>
        <v/>
      </c>
      <c r="AM97" s="51" t="str">
        <f t="shared" si="52"/>
        <v/>
      </c>
      <c r="AN97" s="51" t="str">
        <f t="shared" si="53"/>
        <v/>
      </c>
      <c r="AO97" s="51" t="str">
        <f t="shared" si="54"/>
        <v/>
      </c>
    </row>
    <row r="98" spans="2:41" s="79" customFormat="1" x14ac:dyDescent="0.25">
      <c r="B98" s="44" t="str">
        <f t="shared" si="45"/>
        <v/>
      </c>
      <c r="C98" s="45" t="str">
        <f t="shared" si="46"/>
        <v/>
      </c>
      <c r="D98" s="46" t="str">
        <f t="shared" si="47"/>
        <v/>
      </c>
      <c r="E98" s="46" t="str">
        <f t="shared" si="48"/>
        <v/>
      </c>
      <c r="F98" s="47"/>
      <c r="G98" s="47"/>
      <c r="H98" s="46" t="str">
        <f t="shared" si="28"/>
        <v/>
      </c>
      <c r="I98" s="48"/>
      <c r="J98" s="46" t="str">
        <f t="shared" si="29"/>
        <v/>
      </c>
      <c r="K98" s="46" t="str">
        <f t="shared" si="30"/>
        <v/>
      </c>
      <c r="L98" s="46" t="str">
        <f t="shared" si="31"/>
        <v/>
      </c>
      <c r="M98" s="44" t="str">
        <f t="shared" si="32"/>
        <v/>
      </c>
      <c r="N98" s="49"/>
      <c r="O98" s="44" t="str">
        <f t="shared" si="33"/>
        <v/>
      </c>
      <c r="P98" s="44" t="str">
        <f t="shared" si="34"/>
        <v/>
      </c>
      <c r="Q98" s="50" t="str">
        <f t="shared" si="35"/>
        <v/>
      </c>
      <c r="R98" s="51"/>
      <c r="S98" s="51" t="str">
        <f t="shared" si="36"/>
        <v/>
      </c>
      <c r="T98" s="51"/>
      <c r="U98" s="51" t="str">
        <f t="shared" si="37"/>
        <v/>
      </c>
      <c r="V98" s="51"/>
      <c r="W98" s="51" t="str">
        <f t="shared" si="38"/>
        <v/>
      </c>
      <c r="X98" s="51"/>
      <c r="Y98" s="51" t="str">
        <f t="shared" si="39"/>
        <v/>
      </c>
      <c r="Z98" s="51"/>
      <c r="AA98" s="51" t="str">
        <f t="shared" si="40"/>
        <v/>
      </c>
      <c r="AB98" s="51"/>
      <c r="AC98" s="51" t="str">
        <f t="shared" si="41"/>
        <v/>
      </c>
      <c r="AD98" s="51"/>
      <c r="AE98" s="51" t="str">
        <f t="shared" si="42"/>
        <v/>
      </c>
      <c r="AF98" s="51"/>
      <c r="AG98" s="51" t="str">
        <f t="shared" si="43"/>
        <v/>
      </c>
      <c r="AH98" s="51"/>
      <c r="AI98" s="51" t="str">
        <f t="shared" si="49"/>
        <v/>
      </c>
      <c r="AJ98" s="51" t="str">
        <f t="shared" si="50"/>
        <v/>
      </c>
      <c r="AK98" s="51" t="str">
        <f t="shared" si="51"/>
        <v/>
      </c>
      <c r="AL98" s="51" t="str">
        <f t="shared" si="44"/>
        <v/>
      </c>
      <c r="AM98" s="51" t="str">
        <f t="shared" si="52"/>
        <v/>
      </c>
      <c r="AN98" s="51" t="str">
        <f t="shared" si="53"/>
        <v/>
      </c>
      <c r="AO98" s="51" t="str">
        <f t="shared" si="54"/>
        <v/>
      </c>
    </row>
    <row r="99" spans="2:41" s="79" customFormat="1" x14ac:dyDescent="0.25">
      <c r="B99" s="44" t="str">
        <f t="shared" si="45"/>
        <v/>
      </c>
      <c r="C99" s="45" t="str">
        <f t="shared" si="46"/>
        <v/>
      </c>
      <c r="D99" s="46" t="str">
        <f t="shared" si="47"/>
        <v/>
      </c>
      <c r="E99" s="46" t="str">
        <f t="shared" si="48"/>
        <v/>
      </c>
      <c r="F99" s="47"/>
      <c r="G99" s="47"/>
      <c r="H99" s="46" t="str">
        <f t="shared" si="28"/>
        <v/>
      </c>
      <c r="I99" s="48"/>
      <c r="J99" s="46" t="str">
        <f t="shared" si="29"/>
        <v/>
      </c>
      <c r="K99" s="46" t="str">
        <f t="shared" si="30"/>
        <v/>
      </c>
      <c r="L99" s="46" t="str">
        <f t="shared" si="31"/>
        <v/>
      </c>
      <c r="M99" s="44" t="str">
        <f t="shared" si="32"/>
        <v/>
      </c>
      <c r="N99" s="49"/>
      <c r="O99" s="44" t="str">
        <f t="shared" si="33"/>
        <v/>
      </c>
      <c r="P99" s="44" t="str">
        <f t="shared" si="34"/>
        <v/>
      </c>
      <c r="Q99" s="50" t="str">
        <f t="shared" si="35"/>
        <v/>
      </c>
      <c r="R99" s="51"/>
      <c r="S99" s="51" t="str">
        <f t="shared" si="36"/>
        <v/>
      </c>
      <c r="T99" s="51"/>
      <c r="U99" s="51" t="str">
        <f t="shared" si="37"/>
        <v/>
      </c>
      <c r="V99" s="51"/>
      <c r="W99" s="51" t="str">
        <f t="shared" si="38"/>
        <v/>
      </c>
      <c r="X99" s="51"/>
      <c r="Y99" s="51" t="str">
        <f t="shared" si="39"/>
        <v/>
      </c>
      <c r="Z99" s="51"/>
      <c r="AA99" s="51" t="str">
        <f t="shared" si="40"/>
        <v/>
      </c>
      <c r="AB99" s="51"/>
      <c r="AC99" s="51" t="str">
        <f t="shared" si="41"/>
        <v/>
      </c>
      <c r="AD99" s="51"/>
      <c r="AE99" s="51" t="str">
        <f t="shared" si="42"/>
        <v/>
      </c>
      <c r="AF99" s="51"/>
      <c r="AG99" s="51" t="str">
        <f t="shared" si="43"/>
        <v/>
      </c>
      <c r="AH99" s="51"/>
      <c r="AI99" s="51" t="str">
        <f t="shared" si="49"/>
        <v/>
      </c>
      <c r="AJ99" s="51" t="str">
        <f t="shared" si="50"/>
        <v/>
      </c>
      <c r="AK99" s="51" t="str">
        <f t="shared" si="51"/>
        <v/>
      </c>
      <c r="AL99" s="51" t="str">
        <f t="shared" si="44"/>
        <v/>
      </c>
      <c r="AM99" s="51" t="str">
        <f t="shared" si="52"/>
        <v/>
      </c>
      <c r="AN99" s="51" t="str">
        <f t="shared" si="53"/>
        <v/>
      </c>
      <c r="AO99" s="51" t="str">
        <f t="shared" si="54"/>
        <v/>
      </c>
    </row>
    <row r="100" spans="2:41" s="79" customFormat="1" x14ac:dyDescent="0.25">
      <c r="B100" s="44" t="str">
        <f t="shared" si="45"/>
        <v/>
      </c>
      <c r="C100" s="45" t="str">
        <f t="shared" si="46"/>
        <v/>
      </c>
      <c r="D100" s="46" t="str">
        <f t="shared" si="47"/>
        <v/>
      </c>
      <c r="E100" s="46" t="str">
        <f t="shared" si="48"/>
        <v/>
      </c>
      <c r="F100" s="47"/>
      <c r="G100" s="47"/>
      <c r="H100" s="46" t="str">
        <f t="shared" si="28"/>
        <v/>
      </c>
      <c r="I100" s="48"/>
      <c r="J100" s="46" t="str">
        <f t="shared" si="29"/>
        <v/>
      </c>
      <c r="K100" s="46" t="str">
        <f t="shared" si="30"/>
        <v/>
      </c>
      <c r="L100" s="46" t="str">
        <f t="shared" si="31"/>
        <v/>
      </c>
      <c r="M100" s="44" t="str">
        <f t="shared" si="32"/>
        <v/>
      </c>
      <c r="N100" s="49"/>
      <c r="O100" s="44" t="str">
        <f t="shared" si="33"/>
        <v/>
      </c>
      <c r="P100" s="44" t="str">
        <f t="shared" si="34"/>
        <v/>
      </c>
      <c r="Q100" s="50" t="str">
        <f t="shared" si="35"/>
        <v/>
      </c>
      <c r="R100" s="51"/>
      <c r="S100" s="51" t="str">
        <f t="shared" si="36"/>
        <v/>
      </c>
      <c r="T100" s="51"/>
      <c r="U100" s="51" t="str">
        <f t="shared" si="37"/>
        <v/>
      </c>
      <c r="V100" s="51"/>
      <c r="W100" s="51" t="str">
        <f t="shared" si="38"/>
        <v/>
      </c>
      <c r="X100" s="51"/>
      <c r="Y100" s="51" t="str">
        <f t="shared" si="39"/>
        <v/>
      </c>
      <c r="Z100" s="51"/>
      <c r="AA100" s="51" t="str">
        <f t="shared" si="40"/>
        <v/>
      </c>
      <c r="AB100" s="51"/>
      <c r="AC100" s="51" t="str">
        <f t="shared" si="41"/>
        <v/>
      </c>
      <c r="AD100" s="51"/>
      <c r="AE100" s="51" t="str">
        <f t="shared" si="42"/>
        <v/>
      </c>
      <c r="AF100" s="51"/>
      <c r="AG100" s="51" t="str">
        <f t="shared" si="43"/>
        <v/>
      </c>
      <c r="AH100" s="51"/>
      <c r="AI100" s="51" t="str">
        <f t="shared" si="49"/>
        <v/>
      </c>
      <c r="AJ100" s="51" t="str">
        <f t="shared" si="50"/>
        <v/>
      </c>
      <c r="AK100" s="51" t="str">
        <f t="shared" si="51"/>
        <v/>
      </c>
      <c r="AL100" s="51" t="str">
        <f t="shared" si="44"/>
        <v/>
      </c>
      <c r="AM100" s="51" t="str">
        <f t="shared" si="52"/>
        <v/>
      </c>
      <c r="AN100" s="51" t="str">
        <f t="shared" si="53"/>
        <v/>
      </c>
      <c r="AO100" s="51" t="str">
        <f t="shared" si="54"/>
        <v/>
      </c>
    </row>
    <row r="101" spans="2:41" s="79" customFormat="1" x14ac:dyDescent="0.25">
      <c r="B101" s="44" t="str">
        <f t="shared" si="45"/>
        <v/>
      </c>
      <c r="C101" s="45" t="str">
        <f t="shared" si="46"/>
        <v/>
      </c>
      <c r="D101" s="46" t="str">
        <f t="shared" si="47"/>
        <v/>
      </c>
      <c r="E101" s="46" t="str">
        <f t="shared" si="48"/>
        <v/>
      </c>
      <c r="F101" s="47"/>
      <c r="G101" s="47"/>
      <c r="H101" s="46" t="str">
        <f t="shared" si="28"/>
        <v/>
      </c>
      <c r="I101" s="48"/>
      <c r="J101" s="46" t="str">
        <f t="shared" si="29"/>
        <v/>
      </c>
      <c r="K101" s="46" t="str">
        <f t="shared" si="30"/>
        <v/>
      </c>
      <c r="L101" s="46" t="str">
        <f t="shared" si="31"/>
        <v/>
      </c>
      <c r="M101" s="44" t="str">
        <f t="shared" si="32"/>
        <v/>
      </c>
      <c r="N101" s="49"/>
      <c r="O101" s="44" t="str">
        <f t="shared" si="33"/>
        <v/>
      </c>
      <c r="P101" s="44" t="str">
        <f t="shared" si="34"/>
        <v/>
      </c>
      <c r="Q101" s="50" t="str">
        <f t="shared" si="35"/>
        <v/>
      </c>
      <c r="R101" s="51"/>
      <c r="S101" s="51" t="str">
        <f t="shared" si="36"/>
        <v/>
      </c>
      <c r="T101" s="51"/>
      <c r="U101" s="51" t="str">
        <f t="shared" si="37"/>
        <v/>
      </c>
      <c r="V101" s="51"/>
      <c r="W101" s="51" t="str">
        <f t="shared" si="38"/>
        <v/>
      </c>
      <c r="X101" s="51"/>
      <c r="Y101" s="51" t="str">
        <f t="shared" si="39"/>
        <v/>
      </c>
      <c r="Z101" s="51"/>
      <c r="AA101" s="51" t="str">
        <f t="shared" si="40"/>
        <v/>
      </c>
      <c r="AB101" s="51"/>
      <c r="AC101" s="51" t="str">
        <f t="shared" si="41"/>
        <v/>
      </c>
      <c r="AD101" s="51"/>
      <c r="AE101" s="51" t="str">
        <f t="shared" si="42"/>
        <v/>
      </c>
      <c r="AF101" s="51"/>
      <c r="AG101" s="51" t="str">
        <f t="shared" si="43"/>
        <v/>
      </c>
      <c r="AH101" s="51"/>
      <c r="AI101" s="51" t="str">
        <f t="shared" si="49"/>
        <v/>
      </c>
      <c r="AJ101" s="51" t="str">
        <f t="shared" si="50"/>
        <v/>
      </c>
      <c r="AK101" s="51" t="str">
        <f t="shared" si="51"/>
        <v/>
      </c>
      <c r="AL101" s="51" t="str">
        <f t="shared" si="44"/>
        <v/>
      </c>
      <c r="AM101" s="51" t="str">
        <f t="shared" si="52"/>
        <v/>
      </c>
      <c r="AN101" s="51" t="str">
        <f t="shared" si="53"/>
        <v/>
      </c>
      <c r="AO101" s="51" t="str">
        <f t="shared" si="54"/>
        <v/>
      </c>
    </row>
    <row r="102" spans="2:41" s="79" customFormat="1" x14ac:dyDescent="0.25">
      <c r="B102" s="44" t="str">
        <f t="shared" si="45"/>
        <v/>
      </c>
      <c r="C102" s="45" t="str">
        <f t="shared" si="46"/>
        <v/>
      </c>
      <c r="D102" s="46" t="str">
        <f t="shared" si="47"/>
        <v/>
      </c>
      <c r="E102" s="46" t="str">
        <f t="shared" si="48"/>
        <v/>
      </c>
      <c r="F102" s="47"/>
      <c r="G102" s="47"/>
      <c r="H102" s="46" t="str">
        <f t="shared" si="28"/>
        <v/>
      </c>
      <c r="I102" s="48"/>
      <c r="J102" s="46" t="str">
        <f t="shared" si="29"/>
        <v/>
      </c>
      <c r="K102" s="46" t="str">
        <f t="shared" si="30"/>
        <v/>
      </c>
      <c r="L102" s="46" t="str">
        <f t="shared" si="31"/>
        <v/>
      </c>
      <c r="M102" s="44" t="str">
        <f t="shared" si="32"/>
        <v/>
      </c>
      <c r="N102" s="49"/>
      <c r="O102" s="44" t="str">
        <f t="shared" si="33"/>
        <v/>
      </c>
      <c r="P102" s="44" t="str">
        <f t="shared" si="34"/>
        <v/>
      </c>
      <c r="Q102" s="50" t="str">
        <f t="shared" si="35"/>
        <v/>
      </c>
      <c r="R102" s="51"/>
      <c r="S102" s="51" t="str">
        <f t="shared" si="36"/>
        <v/>
      </c>
      <c r="T102" s="51"/>
      <c r="U102" s="51" t="str">
        <f t="shared" si="37"/>
        <v/>
      </c>
      <c r="V102" s="51"/>
      <c r="W102" s="51" t="str">
        <f t="shared" si="38"/>
        <v/>
      </c>
      <c r="X102" s="51"/>
      <c r="Y102" s="51" t="str">
        <f t="shared" si="39"/>
        <v/>
      </c>
      <c r="Z102" s="51"/>
      <c r="AA102" s="51" t="str">
        <f t="shared" si="40"/>
        <v/>
      </c>
      <c r="AB102" s="51"/>
      <c r="AC102" s="51" t="str">
        <f t="shared" si="41"/>
        <v/>
      </c>
      <c r="AD102" s="51"/>
      <c r="AE102" s="51" t="str">
        <f t="shared" si="42"/>
        <v/>
      </c>
      <c r="AF102" s="51"/>
      <c r="AG102" s="51" t="str">
        <f t="shared" si="43"/>
        <v/>
      </c>
      <c r="AH102" s="51"/>
      <c r="AI102" s="51" t="str">
        <f t="shared" si="49"/>
        <v/>
      </c>
      <c r="AJ102" s="51" t="str">
        <f t="shared" si="50"/>
        <v/>
      </c>
      <c r="AK102" s="51" t="str">
        <f t="shared" si="51"/>
        <v/>
      </c>
      <c r="AL102" s="51" t="str">
        <f t="shared" si="44"/>
        <v/>
      </c>
      <c r="AM102" s="51" t="str">
        <f t="shared" si="52"/>
        <v/>
      </c>
      <c r="AN102" s="51" t="str">
        <f t="shared" si="53"/>
        <v/>
      </c>
      <c r="AO102" s="51" t="str">
        <f t="shared" si="54"/>
        <v/>
      </c>
    </row>
    <row r="103" spans="2:41" s="79" customFormat="1" x14ac:dyDescent="0.25">
      <c r="B103" s="44" t="str">
        <f t="shared" si="45"/>
        <v/>
      </c>
      <c r="C103" s="45" t="str">
        <f t="shared" si="46"/>
        <v/>
      </c>
      <c r="D103" s="46" t="str">
        <f t="shared" si="47"/>
        <v/>
      </c>
      <c r="E103" s="46" t="str">
        <f t="shared" si="48"/>
        <v/>
      </c>
      <c r="F103" s="47"/>
      <c r="G103" s="47"/>
      <c r="H103" s="46" t="str">
        <f t="shared" si="28"/>
        <v/>
      </c>
      <c r="I103" s="48"/>
      <c r="J103" s="46" t="str">
        <f t="shared" si="29"/>
        <v/>
      </c>
      <c r="K103" s="46" t="str">
        <f t="shared" si="30"/>
        <v/>
      </c>
      <c r="L103" s="46" t="str">
        <f t="shared" si="31"/>
        <v/>
      </c>
      <c r="M103" s="44" t="str">
        <f t="shared" si="32"/>
        <v/>
      </c>
      <c r="N103" s="49"/>
      <c r="O103" s="44" t="str">
        <f t="shared" si="33"/>
        <v/>
      </c>
      <c r="P103" s="44" t="str">
        <f t="shared" si="34"/>
        <v/>
      </c>
      <c r="Q103" s="50" t="str">
        <f t="shared" si="35"/>
        <v/>
      </c>
      <c r="R103" s="51"/>
      <c r="S103" s="51" t="str">
        <f t="shared" si="36"/>
        <v/>
      </c>
      <c r="T103" s="51"/>
      <c r="U103" s="51" t="str">
        <f t="shared" si="37"/>
        <v/>
      </c>
      <c r="V103" s="51"/>
      <c r="W103" s="51" t="str">
        <f t="shared" si="38"/>
        <v/>
      </c>
      <c r="X103" s="51"/>
      <c r="Y103" s="51" t="str">
        <f t="shared" si="39"/>
        <v/>
      </c>
      <c r="Z103" s="51"/>
      <c r="AA103" s="51" t="str">
        <f t="shared" si="40"/>
        <v/>
      </c>
      <c r="AB103" s="51"/>
      <c r="AC103" s="51" t="str">
        <f t="shared" si="41"/>
        <v/>
      </c>
      <c r="AD103" s="51"/>
      <c r="AE103" s="51" t="str">
        <f t="shared" si="42"/>
        <v/>
      </c>
      <c r="AF103" s="51"/>
      <c r="AG103" s="51" t="str">
        <f t="shared" si="43"/>
        <v/>
      </c>
      <c r="AH103" s="51"/>
      <c r="AI103" s="51" t="str">
        <f t="shared" si="49"/>
        <v/>
      </c>
      <c r="AJ103" s="51" t="str">
        <f t="shared" si="50"/>
        <v/>
      </c>
      <c r="AK103" s="51" t="str">
        <f t="shared" si="51"/>
        <v/>
      </c>
      <c r="AL103" s="51" t="str">
        <f t="shared" si="44"/>
        <v/>
      </c>
      <c r="AM103" s="51" t="str">
        <f t="shared" si="52"/>
        <v/>
      </c>
      <c r="AN103" s="51" t="str">
        <f t="shared" si="53"/>
        <v/>
      </c>
      <c r="AO103" s="51" t="str">
        <f t="shared" si="54"/>
        <v/>
      </c>
    </row>
    <row r="104" spans="2:41" s="79" customFormat="1" x14ac:dyDescent="0.25">
      <c r="B104" s="44" t="str">
        <f t="shared" si="45"/>
        <v/>
      </c>
      <c r="C104" s="45" t="str">
        <f t="shared" si="46"/>
        <v/>
      </c>
      <c r="D104" s="46" t="str">
        <f t="shared" si="47"/>
        <v/>
      </c>
      <c r="E104" s="46" t="str">
        <f t="shared" si="48"/>
        <v/>
      </c>
      <c r="F104" s="47"/>
      <c r="G104" s="47"/>
      <c r="H104" s="46" t="str">
        <f t="shared" ref="H104:H135" si="55">IFERROR(VLOOKUP(I104,DATA,2,0),"")</f>
        <v/>
      </c>
      <c r="I104" s="48"/>
      <c r="J104" s="46" t="str">
        <f t="shared" si="29"/>
        <v/>
      </c>
      <c r="K104" s="46" t="str">
        <f t="shared" si="30"/>
        <v/>
      </c>
      <c r="L104" s="46" t="str">
        <f t="shared" si="31"/>
        <v/>
      </c>
      <c r="M104" s="44" t="str">
        <f t="shared" si="32"/>
        <v/>
      </c>
      <c r="N104" s="49"/>
      <c r="O104" s="44" t="str">
        <f t="shared" si="33"/>
        <v/>
      </c>
      <c r="P104" s="44" t="str">
        <f t="shared" si="34"/>
        <v/>
      </c>
      <c r="Q104" s="50" t="str">
        <f t="shared" si="35"/>
        <v/>
      </c>
      <c r="R104" s="51"/>
      <c r="S104" s="51" t="str">
        <f t="shared" si="36"/>
        <v/>
      </c>
      <c r="T104" s="51"/>
      <c r="U104" s="51" t="str">
        <f t="shared" si="37"/>
        <v/>
      </c>
      <c r="V104" s="51"/>
      <c r="W104" s="51" t="str">
        <f t="shared" si="38"/>
        <v/>
      </c>
      <c r="X104" s="51"/>
      <c r="Y104" s="51" t="str">
        <f t="shared" si="39"/>
        <v/>
      </c>
      <c r="Z104" s="51"/>
      <c r="AA104" s="51" t="str">
        <f t="shared" si="40"/>
        <v/>
      </c>
      <c r="AB104" s="51"/>
      <c r="AC104" s="51" t="str">
        <f t="shared" si="41"/>
        <v/>
      </c>
      <c r="AD104" s="51"/>
      <c r="AE104" s="51" t="str">
        <f t="shared" si="42"/>
        <v/>
      </c>
      <c r="AF104" s="51"/>
      <c r="AG104" s="51" t="str">
        <f t="shared" si="43"/>
        <v/>
      </c>
      <c r="AH104" s="51"/>
      <c r="AI104" s="51" t="str">
        <f t="shared" si="49"/>
        <v/>
      </c>
      <c r="AJ104" s="51" t="str">
        <f t="shared" si="50"/>
        <v/>
      </c>
      <c r="AK104" s="51" t="str">
        <f t="shared" si="51"/>
        <v/>
      </c>
      <c r="AL104" s="51" t="str">
        <f t="shared" si="44"/>
        <v/>
      </c>
      <c r="AM104" s="51" t="str">
        <f t="shared" si="52"/>
        <v/>
      </c>
      <c r="AN104" s="51" t="str">
        <f t="shared" si="53"/>
        <v/>
      </c>
      <c r="AO104" s="51" t="str">
        <f t="shared" si="54"/>
        <v/>
      </c>
    </row>
    <row r="105" spans="2:41" s="79" customFormat="1" x14ac:dyDescent="0.25">
      <c r="B105" s="44" t="str">
        <f t="shared" si="45"/>
        <v/>
      </c>
      <c r="C105" s="45" t="str">
        <f t="shared" si="46"/>
        <v/>
      </c>
      <c r="D105" s="46" t="str">
        <f t="shared" si="47"/>
        <v/>
      </c>
      <c r="E105" s="46" t="str">
        <f t="shared" si="48"/>
        <v/>
      </c>
      <c r="F105" s="47"/>
      <c r="G105" s="47"/>
      <c r="H105" s="46" t="str">
        <f t="shared" si="55"/>
        <v/>
      </c>
      <c r="I105" s="48"/>
      <c r="J105" s="46" t="str">
        <f t="shared" si="29"/>
        <v/>
      </c>
      <c r="K105" s="46" t="str">
        <f t="shared" si="30"/>
        <v/>
      </c>
      <c r="L105" s="46" t="str">
        <f t="shared" si="31"/>
        <v/>
      </c>
      <c r="M105" s="44" t="str">
        <f t="shared" si="32"/>
        <v/>
      </c>
      <c r="N105" s="49"/>
      <c r="O105" s="44" t="str">
        <f t="shared" si="33"/>
        <v/>
      </c>
      <c r="P105" s="44" t="str">
        <f t="shared" si="34"/>
        <v/>
      </c>
      <c r="Q105" s="50" t="str">
        <f t="shared" si="35"/>
        <v/>
      </c>
      <c r="R105" s="51"/>
      <c r="S105" s="51" t="str">
        <f t="shared" si="36"/>
        <v/>
      </c>
      <c r="T105" s="51"/>
      <c r="U105" s="51" t="str">
        <f t="shared" si="37"/>
        <v/>
      </c>
      <c r="V105" s="51"/>
      <c r="W105" s="51" t="str">
        <f t="shared" si="38"/>
        <v/>
      </c>
      <c r="X105" s="51"/>
      <c r="Y105" s="51" t="str">
        <f t="shared" si="39"/>
        <v/>
      </c>
      <c r="Z105" s="51"/>
      <c r="AA105" s="51" t="str">
        <f t="shared" si="40"/>
        <v/>
      </c>
      <c r="AB105" s="51"/>
      <c r="AC105" s="51" t="str">
        <f t="shared" si="41"/>
        <v/>
      </c>
      <c r="AD105" s="51"/>
      <c r="AE105" s="51" t="str">
        <f t="shared" si="42"/>
        <v/>
      </c>
      <c r="AF105" s="51"/>
      <c r="AG105" s="51" t="str">
        <f t="shared" si="43"/>
        <v/>
      </c>
      <c r="AH105" s="51"/>
      <c r="AI105" s="51" t="str">
        <f t="shared" si="49"/>
        <v/>
      </c>
      <c r="AJ105" s="51" t="str">
        <f t="shared" si="50"/>
        <v/>
      </c>
      <c r="AK105" s="51" t="str">
        <f t="shared" si="51"/>
        <v/>
      </c>
      <c r="AL105" s="51" t="str">
        <f t="shared" si="44"/>
        <v/>
      </c>
      <c r="AM105" s="51" t="str">
        <f t="shared" si="52"/>
        <v/>
      </c>
      <c r="AN105" s="51" t="str">
        <f t="shared" si="53"/>
        <v/>
      </c>
      <c r="AO105" s="51" t="str">
        <f t="shared" si="54"/>
        <v/>
      </c>
    </row>
    <row r="106" spans="2:41" s="79" customFormat="1" x14ac:dyDescent="0.25">
      <c r="B106" s="44" t="str">
        <f t="shared" si="45"/>
        <v/>
      </c>
      <c r="C106" s="45" t="str">
        <f t="shared" si="46"/>
        <v/>
      </c>
      <c r="D106" s="46" t="str">
        <f t="shared" si="47"/>
        <v/>
      </c>
      <c r="E106" s="46" t="str">
        <f t="shared" si="48"/>
        <v/>
      </c>
      <c r="F106" s="47"/>
      <c r="G106" s="47"/>
      <c r="H106" s="46" t="str">
        <f t="shared" si="55"/>
        <v/>
      </c>
      <c r="I106" s="48"/>
      <c r="J106" s="46" t="str">
        <f t="shared" si="29"/>
        <v/>
      </c>
      <c r="K106" s="46" t="str">
        <f t="shared" si="30"/>
        <v/>
      </c>
      <c r="L106" s="46" t="str">
        <f t="shared" si="31"/>
        <v/>
      </c>
      <c r="M106" s="44" t="str">
        <f t="shared" si="32"/>
        <v/>
      </c>
      <c r="N106" s="49"/>
      <c r="O106" s="44" t="str">
        <f t="shared" si="33"/>
        <v/>
      </c>
      <c r="P106" s="44" t="str">
        <f t="shared" si="34"/>
        <v/>
      </c>
      <c r="Q106" s="50" t="str">
        <f t="shared" si="35"/>
        <v/>
      </c>
      <c r="R106" s="51"/>
      <c r="S106" s="51" t="str">
        <f t="shared" si="36"/>
        <v/>
      </c>
      <c r="T106" s="51"/>
      <c r="U106" s="51" t="str">
        <f t="shared" si="37"/>
        <v/>
      </c>
      <c r="V106" s="51"/>
      <c r="W106" s="51" t="str">
        <f t="shared" si="38"/>
        <v/>
      </c>
      <c r="X106" s="51"/>
      <c r="Y106" s="51" t="str">
        <f t="shared" si="39"/>
        <v/>
      </c>
      <c r="Z106" s="51"/>
      <c r="AA106" s="51" t="str">
        <f t="shared" si="40"/>
        <v/>
      </c>
      <c r="AB106" s="51"/>
      <c r="AC106" s="51" t="str">
        <f t="shared" si="41"/>
        <v/>
      </c>
      <c r="AD106" s="51"/>
      <c r="AE106" s="51" t="str">
        <f t="shared" si="42"/>
        <v/>
      </c>
      <c r="AF106" s="51"/>
      <c r="AG106" s="51" t="str">
        <f t="shared" si="43"/>
        <v/>
      </c>
      <c r="AH106" s="51"/>
      <c r="AI106" s="51" t="str">
        <f t="shared" si="49"/>
        <v/>
      </c>
      <c r="AJ106" s="51" t="str">
        <f t="shared" si="50"/>
        <v/>
      </c>
      <c r="AK106" s="51" t="str">
        <f t="shared" si="51"/>
        <v/>
      </c>
      <c r="AL106" s="51" t="str">
        <f t="shared" si="44"/>
        <v/>
      </c>
      <c r="AM106" s="51" t="str">
        <f t="shared" si="52"/>
        <v/>
      </c>
      <c r="AN106" s="51" t="str">
        <f t="shared" si="53"/>
        <v/>
      </c>
      <c r="AO106" s="51" t="str">
        <f t="shared" si="54"/>
        <v/>
      </c>
    </row>
    <row r="107" spans="2:41" s="79" customFormat="1" x14ac:dyDescent="0.25">
      <c r="B107" s="44" t="str">
        <f t="shared" si="45"/>
        <v/>
      </c>
      <c r="C107" s="45" t="str">
        <f t="shared" si="46"/>
        <v/>
      </c>
      <c r="D107" s="46" t="str">
        <f t="shared" si="47"/>
        <v/>
      </c>
      <c r="E107" s="46" t="str">
        <f t="shared" si="48"/>
        <v/>
      </c>
      <c r="F107" s="47"/>
      <c r="G107" s="47"/>
      <c r="H107" s="46" t="str">
        <f t="shared" si="55"/>
        <v/>
      </c>
      <c r="I107" s="48"/>
      <c r="J107" s="46" t="str">
        <f t="shared" si="29"/>
        <v/>
      </c>
      <c r="K107" s="46" t="str">
        <f t="shared" si="30"/>
        <v/>
      </c>
      <c r="L107" s="46" t="str">
        <f t="shared" si="31"/>
        <v/>
      </c>
      <c r="M107" s="44" t="str">
        <f t="shared" si="32"/>
        <v/>
      </c>
      <c r="N107" s="49"/>
      <c r="O107" s="44" t="str">
        <f t="shared" si="33"/>
        <v/>
      </c>
      <c r="P107" s="44" t="str">
        <f t="shared" si="34"/>
        <v/>
      </c>
      <c r="Q107" s="50" t="str">
        <f t="shared" si="35"/>
        <v/>
      </c>
      <c r="R107" s="51"/>
      <c r="S107" s="51" t="str">
        <f t="shared" si="36"/>
        <v/>
      </c>
      <c r="T107" s="51"/>
      <c r="U107" s="51" t="str">
        <f t="shared" si="37"/>
        <v/>
      </c>
      <c r="V107" s="51"/>
      <c r="W107" s="51" t="str">
        <f t="shared" si="38"/>
        <v/>
      </c>
      <c r="X107" s="51"/>
      <c r="Y107" s="51" t="str">
        <f t="shared" si="39"/>
        <v/>
      </c>
      <c r="Z107" s="51"/>
      <c r="AA107" s="51" t="str">
        <f t="shared" si="40"/>
        <v/>
      </c>
      <c r="AB107" s="51"/>
      <c r="AC107" s="51" t="str">
        <f t="shared" si="41"/>
        <v/>
      </c>
      <c r="AD107" s="51"/>
      <c r="AE107" s="51" t="str">
        <f t="shared" si="42"/>
        <v/>
      </c>
      <c r="AF107" s="51"/>
      <c r="AG107" s="51" t="str">
        <f t="shared" si="43"/>
        <v/>
      </c>
      <c r="AH107" s="51"/>
      <c r="AI107" s="51" t="str">
        <f t="shared" si="49"/>
        <v/>
      </c>
      <c r="AJ107" s="51" t="str">
        <f t="shared" si="50"/>
        <v/>
      </c>
      <c r="AK107" s="51" t="str">
        <f t="shared" si="51"/>
        <v/>
      </c>
      <c r="AL107" s="51" t="str">
        <f t="shared" si="44"/>
        <v/>
      </c>
      <c r="AM107" s="51" t="str">
        <f t="shared" si="52"/>
        <v/>
      </c>
      <c r="AN107" s="51" t="str">
        <f t="shared" si="53"/>
        <v/>
      </c>
      <c r="AO107" s="51" t="str">
        <f t="shared" si="54"/>
        <v/>
      </c>
    </row>
    <row r="108" spans="2:41" s="79" customFormat="1" x14ac:dyDescent="0.25">
      <c r="B108" s="44" t="str">
        <f t="shared" si="45"/>
        <v/>
      </c>
      <c r="C108" s="45" t="str">
        <f t="shared" si="46"/>
        <v/>
      </c>
      <c r="D108" s="46" t="str">
        <f t="shared" si="47"/>
        <v/>
      </c>
      <c r="E108" s="46" t="str">
        <f t="shared" si="48"/>
        <v/>
      </c>
      <c r="F108" s="47"/>
      <c r="G108" s="47"/>
      <c r="H108" s="46" t="str">
        <f t="shared" si="55"/>
        <v/>
      </c>
      <c r="I108" s="48"/>
      <c r="J108" s="46" t="str">
        <f t="shared" si="29"/>
        <v/>
      </c>
      <c r="K108" s="46" t="str">
        <f t="shared" si="30"/>
        <v/>
      </c>
      <c r="L108" s="46" t="str">
        <f t="shared" si="31"/>
        <v/>
      </c>
      <c r="M108" s="44" t="str">
        <f t="shared" si="32"/>
        <v/>
      </c>
      <c r="N108" s="49"/>
      <c r="O108" s="44" t="str">
        <f t="shared" si="33"/>
        <v/>
      </c>
      <c r="P108" s="44" t="str">
        <f t="shared" si="34"/>
        <v/>
      </c>
      <c r="Q108" s="50" t="str">
        <f t="shared" si="35"/>
        <v/>
      </c>
      <c r="R108" s="51"/>
      <c r="S108" s="51" t="str">
        <f t="shared" si="36"/>
        <v/>
      </c>
      <c r="T108" s="51"/>
      <c r="U108" s="51" t="str">
        <f t="shared" si="37"/>
        <v/>
      </c>
      <c r="V108" s="51"/>
      <c r="W108" s="51" t="str">
        <f t="shared" si="38"/>
        <v/>
      </c>
      <c r="X108" s="51"/>
      <c r="Y108" s="51" t="str">
        <f t="shared" si="39"/>
        <v/>
      </c>
      <c r="Z108" s="51"/>
      <c r="AA108" s="51" t="str">
        <f t="shared" si="40"/>
        <v/>
      </c>
      <c r="AB108" s="51"/>
      <c r="AC108" s="51" t="str">
        <f t="shared" si="41"/>
        <v/>
      </c>
      <c r="AD108" s="51"/>
      <c r="AE108" s="51" t="str">
        <f t="shared" si="42"/>
        <v/>
      </c>
      <c r="AF108" s="51"/>
      <c r="AG108" s="51" t="str">
        <f t="shared" si="43"/>
        <v/>
      </c>
      <c r="AH108" s="51"/>
      <c r="AI108" s="51" t="str">
        <f t="shared" si="49"/>
        <v/>
      </c>
      <c r="AJ108" s="51" t="str">
        <f t="shared" si="50"/>
        <v/>
      </c>
      <c r="AK108" s="51" t="str">
        <f t="shared" si="51"/>
        <v/>
      </c>
      <c r="AL108" s="51" t="str">
        <f t="shared" si="44"/>
        <v/>
      </c>
      <c r="AM108" s="51" t="str">
        <f t="shared" si="52"/>
        <v/>
      </c>
      <c r="AN108" s="51" t="str">
        <f t="shared" si="53"/>
        <v/>
      </c>
      <c r="AO108" s="51" t="str">
        <f t="shared" si="54"/>
        <v/>
      </c>
    </row>
    <row r="109" spans="2:41" s="79" customFormat="1" x14ac:dyDescent="0.25">
      <c r="B109" s="44" t="str">
        <f t="shared" si="45"/>
        <v/>
      </c>
      <c r="C109" s="45" t="str">
        <f t="shared" si="46"/>
        <v/>
      </c>
      <c r="D109" s="46" t="str">
        <f t="shared" si="47"/>
        <v/>
      </c>
      <c r="E109" s="46" t="str">
        <f t="shared" si="48"/>
        <v/>
      </c>
      <c r="F109" s="47"/>
      <c r="G109" s="47"/>
      <c r="H109" s="46" t="str">
        <f t="shared" si="55"/>
        <v/>
      </c>
      <c r="I109" s="48"/>
      <c r="J109" s="46" t="str">
        <f t="shared" si="29"/>
        <v/>
      </c>
      <c r="K109" s="46" t="str">
        <f t="shared" si="30"/>
        <v/>
      </c>
      <c r="L109" s="46" t="str">
        <f t="shared" si="31"/>
        <v/>
      </c>
      <c r="M109" s="44" t="str">
        <f t="shared" si="32"/>
        <v/>
      </c>
      <c r="N109" s="49"/>
      <c r="O109" s="44" t="str">
        <f t="shared" si="33"/>
        <v/>
      </c>
      <c r="P109" s="44" t="str">
        <f t="shared" si="34"/>
        <v/>
      </c>
      <c r="Q109" s="50" t="str">
        <f t="shared" si="35"/>
        <v/>
      </c>
      <c r="R109" s="51"/>
      <c r="S109" s="51" t="str">
        <f t="shared" si="36"/>
        <v/>
      </c>
      <c r="T109" s="51"/>
      <c r="U109" s="51" t="str">
        <f t="shared" si="37"/>
        <v/>
      </c>
      <c r="V109" s="51"/>
      <c r="W109" s="51" t="str">
        <f t="shared" si="38"/>
        <v/>
      </c>
      <c r="X109" s="51"/>
      <c r="Y109" s="51" t="str">
        <f t="shared" si="39"/>
        <v/>
      </c>
      <c r="Z109" s="51"/>
      <c r="AA109" s="51" t="str">
        <f t="shared" si="40"/>
        <v/>
      </c>
      <c r="AB109" s="51"/>
      <c r="AC109" s="51" t="str">
        <f t="shared" si="41"/>
        <v/>
      </c>
      <c r="AD109" s="51"/>
      <c r="AE109" s="51" t="str">
        <f t="shared" si="42"/>
        <v/>
      </c>
      <c r="AF109" s="51"/>
      <c r="AG109" s="51" t="str">
        <f t="shared" si="43"/>
        <v/>
      </c>
      <c r="AH109" s="51"/>
      <c r="AI109" s="51" t="str">
        <f t="shared" si="49"/>
        <v/>
      </c>
      <c r="AJ109" s="51" t="str">
        <f t="shared" si="50"/>
        <v/>
      </c>
      <c r="AK109" s="51" t="str">
        <f t="shared" si="51"/>
        <v/>
      </c>
      <c r="AL109" s="51" t="str">
        <f t="shared" si="44"/>
        <v/>
      </c>
      <c r="AM109" s="51" t="str">
        <f t="shared" si="52"/>
        <v/>
      </c>
      <c r="AN109" s="51" t="str">
        <f t="shared" si="53"/>
        <v/>
      </c>
      <c r="AO109" s="51" t="str">
        <f t="shared" si="54"/>
        <v/>
      </c>
    </row>
    <row r="110" spans="2:41" s="79" customFormat="1" x14ac:dyDescent="0.25">
      <c r="B110" s="44" t="str">
        <f t="shared" si="45"/>
        <v/>
      </c>
      <c r="C110" s="45" t="str">
        <f t="shared" si="46"/>
        <v/>
      </c>
      <c r="D110" s="46" t="str">
        <f t="shared" si="47"/>
        <v/>
      </c>
      <c r="E110" s="46" t="str">
        <f t="shared" si="48"/>
        <v/>
      </c>
      <c r="F110" s="47"/>
      <c r="G110" s="47"/>
      <c r="H110" s="46" t="str">
        <f t="shared" si="55"/>
        <v/>
      </c>
      <c r="I110" s="48"/>
      <c r="J110" s="46" t="str">
        <f t="shared" si="29"/>
        <v/>
      </c>
      <c r="K110" s="46" t="str">
        <f t="shared" si="30"/>
        <v/>
      </c>
      <c r="L110" s="46" t="str">
        <f t="shared" si="31"/>
        <v/>
      </c>
      <c r="M110" s="44" t="str">
        <f t="shared" si="32"/>
        <v/>
      </c>
      <c r="N110" s="49"/>
      <c r="O110" s="44" t="str">
        <f t="shared" si="33"/>
        <v/>
      </c>
      <c r="P110" s="44" t="str">
        <f t="shared" si="34"/>
        <v/>
      </c>
      <c r="Q110" s="50" t="str">
        <f t="shared" si="35"/>
        <v/>
      </c>
      <c r="R110" s="51"/>
      <c r="S110" s="51" t="str">
        <f t="shared" si="36"/>
        <v/>
      </c>
      <c r="T110" s="51"/>
      <c r="U110" s="51" t="str">
        <f t="shared" si="37"/>
        <v/>
      </c>
      <c r="V110" s="51"/>
      <c r="W110" s="51" t="str">
        <f t="shared" si="38"/>
        <v/>
      </c>
      <c r="X110" s="51"/>
      <c r="Y110" s="51" t="str">
        <f t="shared" si="39"/>
        <v/>
      </c>
      <c r="Z110" s="51"/>
      <c r="AA110" s="51" t="str">
        <f t="shared" si="40"/>
        <v/>
      </c>
      <c r="AB110" s="51"/>
      <c r="AC110" s="51" t="str">
        <f t="shared" si="41"/>
        <v/>
      </c>
      <c r="AD110" s="51"/>
      <c r="AE110" s="51" t="str">
        <f t="shared" si="42"/>
        <v/>
      </c>
      <c r="AF110" s="51"/>
      <c r="AG110" s="51" t="str">
        <f t="shared" si="43"/>
        <v/>
      </c>
      <c r="AH110" s="51"/>
      <c r="AI110" s="51" t="str">
        <f t="shared" si="49"/>
        <v/>
      </c>
      <c r="AJ110" s="51" t="str">
        <f t="shared" si="50"/>
        <v/>
      </c>
      <c r="AK110" s="51" t="str">
        <f t="shared" si="51"/>
        <v/>
      </c>
      <c r="AL110" s="51" t="str">
        <f t="shared" si="44"/>
        <v/>
      </c>
      <c r="AM110" s="51" t="str">
        <f t="shared" si="52"/>
        <v/>
      </c>
      <c r="AN110" s="51" t="str">
        <f t="shared" si="53"/>
        <v/>
      </c>
      <c r="AO110" s="51" t="str">
        <f t="shared" si="54"/>
        <v/>
      </c>
    </row>
    <row r="111" spans="2:41" s="79" customFormat="1" x14ac:dyDescent="0.25">
      <c r="B111" s="44" t="str">
        <f t="shared" si="45"/>
        <v/>
      </c>
      <c r="C111" s="45" t="str">
        <f t="shared" si="46"/>
        <v/>
      </c>
      <c r="D111" s="46" t="str">
        <f t="shared" si="47"/>
        <v/>
      </c>
      <c r="E111" s="46" t="str">
        <f t="shared" si="48"/>
        <v/>
      </c>
      <c r="F111" s="47"/>
      <c r="G111" s="47"/>
      <c r="H111" s="46" t="str">
        <f t="shared" si="55"/>
        <v/>
      </c>
      <c r="I111" s="48"/>
      <c r="J111" s="46" t="str">
        <f t="shared" si="29"/>
        <v/>
      </c>
      <c r="K111" s="46" t="str">
        <f t="shared" si="30"/>
        <v/>
      </c>
      <c r="L111" s="46" t="str">
        <f t="shared" si="31"/>
        <v/>
      </c>
      <c r="M111" s="44" t="str">
        <f t="shared" si="32"/>
        <v/>
      </c>
      <c r="N111" s="49"/>
      <c r="O111" s="44" t="str">
        <f t="shared" si="33"/>
        <v/>
      </c>
      <c r="P111" s="44" t="str">
        <f t="shared" si="34"/>
        <v/>
      </c>
      <c r="Q111" s="50" t="str">
        <f t="shared" si="35"/>
        <v/>
      </c>
      <c r="R111" s="51"/>
      <c r="S111" s="51" t="str">
        <f t="shared" si="36"/>
        <v/>
      </c>
      <c r="T111" s="51"/>
      <c r="U111" s="51" t="str">
        <f t="shared" si="37"/>
        <v/>
      </c>
      <c r="V111" s="51"/>
      <c r="W111" s="51" t="str">
        <f t="shared" si="38"/>
        <v/>
      </c>
      <c r="X111" s="51"/>
      <c r="Y111" s="51" t="str">
        <f t="shared" si="39"/>
        <v/>
      </c>
      <c r="Z111" s="51"/>
      <c r="AA111" s="51" t="str">
        <f t="shared" si="40"/>
        <v/>
      </c>
      <c r="AB111" s="51"/>
      <c r="AC111" s="51" t="str">
        <f t="shared" si="41"/>
        <v/>
      </c>
      <c r="AD111" s="51"/>
      <c r="AE111" s="51" t="str">
        <f t="shared" si="42"/>
        <v/>
      </c>
      <c r="AF111" s="51"/>
      <c r="AG111" s="51" t="str">
        <f t="shared" si="43"/>
        <v/>
      </c>
      <c r="AH111" s="51"/>
      <c r="AI111" s="51" t="str">
        <f t="shared" si="49"/>
        <v/>
      </c>
      <c r="AJ111" s="51" t="str">
        <f t="shared" si="50"/>
        <v/>
      </c>
      <c r="AK111" s="51" t="str">
        <f t="shared" si="51"/>
        <v/>
      </c>
      <c r="AL111" s="51" t="str">
        <f t="shared" si="44"/>
        <v/>
      </c>
      <c r="AM111" s="51" t="str">
        <f t="shared" si="52"/>
        <v/>
      </c>
      <c r="AN111" s="51" t="str">
        <f t="shared" si="53"/>
        <v/>
      </c>
      <c r="AO111" s="51" t="str">
        <f t="shared" si="54"/>
        <v/>
      </c>
    </row>
    <row r="112" spans="2:41" s="79" customFormat="1" x14ac:dyDescent="0.25">
      <c r="B112" s="44" t="str">
        <f t="shared" si="45"/>
        <v/>
      </c>
      <c r="C112" s="45" t="str">
        <f t="shared" si="46"/>
        <v/>
      </c>
      <c r="D112" s="46" t="str">
        <f t="shared" si="47"/>
        <v/>
      </c>
      <c r="E112" s="46" t="str">
        <f t="shared" si="48"/>
        <v/>
      </c>
      <c r="F112" s="47"/>
      <c r="G112" s="47"/>
      <c r="H112" s="46" t="str">
        <f t="shared" si="55"/>
        <v/>
      </c>
      <c r="I112" s="48"/>
      <c r="J112" s="46" t="str">
        <f t="shared" si="29"/>
        <v/>
      </c>
      <c r="K112" s="46" t="str">
        <f t="shared" si="30"/>
        <v/>
      </c>
      <c r="L112" s="46" t="str">
        <f t="shared" si="31"/>
        <v/>
      </c>
      <c r="M112" s="44" t="str">
        <f t="shared" si="32"/>
        <v/>
      </c>
      <c r="N112" s="49"/>
      <c r="O112" s="44" t="str">
        <f t="shared" si="33"/>
        <v/>
      </c>
      <c r="P112" s="44" t="str">
        <f t="shared" si="34"/>
        <v/>
      </c>
      <c r="Q112" s="50" t="str">
        <f t="shared" si="35"/>
        <v/>
      </c>
      <c r="R112" s="51"/>
      <c r="S112" s="51" t="str">
        <f t="shared" si="36"/>
        <v/>
      </c>
      <c r="T112" s="51"/>
      <c r="U112" s="51" t="str">
        <f t="shared" si="37"/>
        <v/>
      </c>
      <c r="V112" s="51"/>
      <c r="W112" s="51" t="str">
        <f t="shared" si="38"/>
        <v/>
      </c>
      <c r="X112" s="51"/>
      <c r="Y112" s="51" t="str">
        <f t="shared" si="39"/>
        <v/>
      </c>
      <c r="Z112" s="51"/>
      <c r="AA112" s="51" t="str">
        <f t="shared" si="40"/>
        <v/>
      </c>
      <c r="AB112" s="51"/>
      <c r="AC112" s="51" t="str">
        <f t="shared" si="41"/>
        <v/>
      </c>
      <c r="AD112" s="51"/>
      <c r="AE112" s="51" t="str">
        <f t="shared" si="42"/>
        <v/>
      </c>
      <c r="AF112" s="51"/>
      <c r="AG112" s="51" t="str">
        <f t="shared" si="43"/>
        <v/>
      </c>
      <c r="AH112" s="51"/>
      <c r="AI112" s="51" t="str">
        <f t="shared" si="49"/>
        <v/>
      </c>
      <c r="AJ112" s="51" t="str">
        <f t="shared" si="50"/>
        <v/>
      </c>
      <c r="AK112" s="51" t="str">
        <f t="shared" si="51"/>
        <v/>
      </c>
      <c r="AL112" s="51" t="str">
        <f t="shared" si="44"/>
        <v/>
      </c>
      <c r="AM112" s="51" t="str">
        <f t="shared" si="52"/>
        <v/>
      </c>
      <c r="AN112" s="51" t="str">
        <f t="shared" si="53"/>
        <v/>
      </c>
      <c r="AO112" s="51" t="str">
        <f t="shared" si="54"/>
        <v/>
      </c>
    </row>
    <row r="113" spans="2:41" s="79" customFormat="1" x14ac:dyDescent="0.25">
      <c r="B113" s="44" t="str">
        <f t="shared" si="45"/>
        <v/>
      </c>
      <c r="C113" s="45" t="str">
        <f t="shared" si="46"/>
        <v/>
      </c>
      <c r="D113" s="46" t="str">
        <f t="shared" si="47"/>
        <v/>
      </c>
      <c r="E113" s="46" t="str">
        <f t="shared" si="48"/>
        <v/>
      </c>
      <c r="F113" s="47"/>
      <c r="G113" s="47"/>
      <c r="H113" s="46" t="str">
        <f t="shared" si="55"/>
        <v/>
      </c>
      <c r="I113" s="48"/>
      <c r="J113" s="46" t="str">
        <f t="shared" si="29"/>
        <v/>
      </c>
      <c r="K113" s="46" t="str">
        <f t="shared" si="30"/>
        <v/>
      </c>
      <c r="L113" s="46" t="str">
        <f t="shared" si="31"/>
        <v/>
      </c>
      <c r="M113" s="44" t="str">
        <f t="shared" si="32"/>
        <v/>
      </c>
      <c r="N113" s="49"/>
      <c r="O113" s="44" t="str">
        <f t="shared" si="33"/>
        <v/>
      </c>
      <c r="P113" s="44" t="str">
        <f t="shared" si="34"/>
        <v/>
      </c>
      <c r="Q113" s="50" t="str">
        <f t="shared" si="35"/>
        <v/>
      </c>
      <c r="R113" s="51"/>
      <c r="S113" s="51" t="str">
        <f t="shared" si="36"/>
        <v/>
      </c>
      <c r="T113" s="51"/>
      <c r="U113" s="51" t="str">
        <f t="shared" si="37"/>
        <v/>
      </c>
      <c r="V113" s="51"/>
      <c r="W113" s="51" t="str">
        <f t="shared" si="38"/>
        <v/>
      </c>
      <c r="X113" s="51"/>
      <c r="Y113" s="51" t="str">
        <f t="shared" si="39"/>
        <v/>
      </c>
      <c r="Z113" s="51"/>
      <c r="AA113" s="51" t="str">
        <f t="shared" si="40"/>
        <v/>
      </c>
      <c r="AB113" s="51"/>
      <c r="AC113" s="51" t="str">
        <f t="shared" si="41"/>
        <v/>
      </c>
      <c r="AD113" s="51"/>
      <c r="AE113" s="51" t="str">
        <f t="shared" si="42"/>
        <v/>
      </c>
      <c r="AF113" s="51"/>
      <c r="AG113" s="51" t="str">
        <f t="shared" si="43"/>
        <v/>
      </c>
      <c r="AH113" s="51"/>
      <c r="AI113" s="51" t="str">
        <f t="shared" si="49"/>
        <v/>
      </c>
      <c r="AJ113" s="51" t="str">
        <f t="shared" si="50"/>
        <v/>
      </c>
      <c r="AK113" s="51" t="str">
        <f t="shared" si="51"/>
        <v/>
      </c>
      <c r="AL113" s="51" t="str">
        <f t="shared" si="44"/>
        <v/>
      </c>
      <c r="AM113" s="51" t="str">
        <f t="shared" si="52"/>
        <v/>
      </c>
      <c r="AN113" s="51" t="str">
        <f t="shared" si="53"/>
        <v/>
      </c>
      <c r="AO113" s="51" t="str">
        <f t="shared" si="54"/>
        <v/>
      </c>
    </row>
    <row r="114" spans="2:41" s="79" customFormat="1" x14ac:dyDescent="0.25">
      <c r="B114" s="44" t="str">
        <f t="shared" si="45"/>
        <v/>
      </c>
      <c r="C114" s="45" t="str">
        <f t="shared" si="46"/>
        <v/>
      </c>
      <c r="D114" s="46" t="str">
        <f t="shared" si="47"/>
        <v/>
      </c>
      <c r="E114" s="46" t="str">
        <f t="shared" si="48"/>
        <v/>
      </c>
      <c r="F114" s="47"/>
      <c r="G114" s="47"/>
      <c r="H114" s="46" t="str">
        <f t="shared" si="55"/>
        <v/>
      </c>
      <c r="I114" s="48"/>
      <c r="J114" s="46" t="str">
        <f t="shared" si="29"/>
        <v/>
      </c>
      <c r="K114" s="46" t="str">
        <f t="shared" si="30"/>
        <v/>
      </c>
      <c r="L114" s="46" t="str">
        <f t="shared" si="31"/>
        <v/>
      </c>
      <c r="M114" s="44" t="str">
        <f t="shared" si="32"/>
        <v/>
      </c>
      <c r="N114" s="49"/>
      <c r="O114" s="44" t="str">
        <f t="shared" si="33"/>
        <v/>
      </c>
      <c r="P114" s="44" t="str">
        <f t="shared" si="34"/>
        <v/>
      </c>
      <c r="Q114" s="50" t="str">
        <f t="shared" si="35"/>
        <v/>
      </c>
      <c r="R114" s="51"/>
      <c r="S114" s="51" t="str">
        <f t="shared" si="36"/>
        <v/>
      </c>
      <c r="T114" s="51"/>
      <c r="U114" s="51" t="str">
        <f t="shared" si="37"/>
        <v/>
      </c>
      <c r="V114" s="51"/>
      <c r="W114" s="51" t="str">
        <f t="shared" si="38"/>
        <v/>
      </c>
      <c r="X114" s="51"/>
      <c r="Y114" s="51" t="str">
        <f t="shared" si="39"/>
        <v/>
      </c>
      <c r="Z114" s="51"/>
      <c r="AA114" s="51" t="str">
        <f t="shared" si="40"/>
        <v/>
      </c>
      <c r="AB114" s="51"/>
      <c r="AC114" s="51" t="str">
        <f t="shared" si="41"/>
        <v/>
      </c>
      <c r="AD114" s="51"/>
      <c r="AE114" s="51" t="str">
        <f t="shared" si="42"/>
        <v/>
      </c>
      <c r="AF114" s="51"/>
      <c r="AG114" s="51" t="str">
        <f t="shared" si="43"/>
        <v/>
      </c>
      <c r="AH114" s="51"/>
      <c r="AI114" s="51" t="str">
        <f t="shared" si="49"/>
        <v/>
      </c>
      <c r="AJ114" s="51" t="str">
        <f t="shared" si="50"/>
        <v/>
      </c>
      <c r="AK114" s="51" t="str">
        <f t="shared" si="51"/>
        <v/>
      </c>
      <c r="AL114" s="51" t="str">
        <f t="shared" si="44"/>
        <v/>
      </c>
      <c r="AM114" s="51" t="str">
        <f t="shared" si="52"/>
        <v/>
      </c>
      <c r="AN114" s="51" t="str">
        <f t="shared" si="53"/>
        <v/>
      </c>
      <c r="AO114" s="51" t="str">
        <f t="shared" si="54"/>
        <v/>
      </c>
    </row>
    <row r="115" spans="2:41" s="79" customFormat="1" x14ac:dyDescent="0.25">
      <c r="B115" s="44" t="str">
        <f t="shared" si="45"/>
        <v/>
      </c>
      <c r="C115" s="45" t="str">
        <f t="shared" si="46"/>
        <v/>
      </c>
      <c r="D115" s="46" t="str">
        <f t="shared" si="47"/>
        <v/>
      </c>
      <c r="E115" s="46" t="str">
        <f t="shared" si="48"/>
        <v/>
      </c>
      <c r="F115" s="47"/>
      <c r="G115" s="47"/>
      <c r="H115" s="46" t="str">
        <f t="shared" si="55"/>
        <v/>
      </c>
      <c r="I115" s="48"/>
      <c r="J115" s="46" t="str">
        <f t="shared" si="29"/>
        <v/>
      </c>
      <c r="K115" s="46" t="str">
        <f t="shared" si="30"/>
        <v/>
      </c>
      <c r="L115" s="46" t="str">
        <f t="shared" si="31"/>
        <v/>
      </c>
      <c r="M115" s="44" t="str">
        <f t="shared" si="32"/>
        <v/>
      </c>
      <c r="N115" s="49"/>
      <c r="O115" s="44" t="str">
        <f t="shared" si="33"/>
        <v/>
      </c>
      <c r="P115" s="44" t="str">
        <f t="shared" si="34"/>
        <v/>
      </c>
      <c r="Q115" s="50" t="str">
        <f t="shared" si="35"/>
        <v/>
      </c>
      <c r="R115" s="51"/>
      <c r="S115" s="51" t="str">
        <f t="shared" si="36"/>
        <v/>
      </c>
      <c r="T115" s="51"/>
      <c r="U115" s="51" t="str">
        <f t="shared" si="37"/>
        <v/>
      </c>
      <c r="V115" s="51"/>
      <c r="W115" s="51" t="str">
        <f t="shared" si="38"/>
        <v/>
      </c>
      <c r="X115" s="51"/>
      <c r="Y115" s="51" t="str">
        <f t="shared" si="39"/>
        <v/>
      </c>
      <c r="Z115" s="51"/>
      <c r="AA115" s="51" t="str">
        <f t="shared" si="40"/>
        <v/>
      </c>
      <c r="AB115" s="51"/>
      <c r="AC115" s="51" t="str">
        <f t="shared" si="41"/>
        <v/>
      </c>
      <c r="AD115" s="51"/>
      <c r="AE115" s="51" t="str">
        <f t="shared" si="42"/>
        <v/>
      </c>
      <c r="AF115" s="51"/>
      <c r="AG115" s="51" t="str">
        <f t="shared" si="43"/>
        <v/>
      </c>
      <c r="AH115" s="51"/>
      <c r="AI115" s="51" t="str">
        <f t="shared" si="49"/>
        <v/>
      </c>
      <c r="AJ115" s="51" t="str">
        <f t="shared" si="50"/>
        <v/>
      </c>
      <c r="AK115" s="51" t="str">
        <f t="shared" si="51"/>
        <v/>
      </c>
      <c r="AL115" s="51" t="str">
        <f t="shared" si="44"/>
        <v/>
      </c>
      <c r="AM115" s="51" t="str">
        <f t="shared" si="52"/>
        <v/>
      </c>
      <c r="AN115" s="51" t="str">
        <f t="shared" si="53"/>
        <v/>
      </c>
      <c r="AO115" s="51" t="str">
        <f t="shared" si="54"/>
        <v/>
      </c>
    </row>
    <row r="116" spans="2:41" s="79" customFormat="1" x14ac:dyDescent="0.25">
      <c r="B116" s="44" t="str">
        <f t="shared" si="45"/>
        <v/>
      </c>
      <c r="C116" s="45" t="str">
        <f t="shared" si="46"/>
        <v/>
      </c>
      <c r="D116" s="46" t="str">
        <f t="shared" si="47"/>
        <v/>
      </c>
      <c r="E116" s="46" t="str">
        <f t="shared" si="48"/>
        <v/>
      </c>
      <c r="F116" s="47"/>
      <c r="G116" s="47"/>
      <c r="H116" s="46" t="str">
        <f t="shared" si="55"/>
        <v/>
      </c>
      <c r="I116" s="48"/>
      <c r="J116" s="46" t="str">
        <f t="shared" si="29"/>
        <v/>
      </c>
      <c r="K116" s="46" t="str">
        <f t="shared" si="30"/>
        <v/>
      </c>
      <c r="L116" s="46" t="str">
        <f t="shared" si="31"/>
        <v/>
      </c>
      <c r="M116" s="44" t="str">
        <f t="shared" si="32"/>
        <v/>
      </c>
      <c r="N116" s="49"/>
      <c r="O116" s="44" t="str">
        <f t="shared" si="33"/>
        <v/>
      </c>
      <c r="P116" s="44" t="str">
        <f t="shared" si="34"/>
        <v/>
      </c>
      <c r="Q116" s="50" t="str">
        <f t="shared" si="35"/>
        <v/>
      </c>
      <c r="R116" s="51"/>
      <c r="S116" s="51" t="str">
        <f t="shared" si="36"/>
        <v/>
      </c>
      <c r="T116" s="51"/>
      <c r="U116" s="51" t="str">
        <f t="shared" si="37"/>
        <v/>
      </c>
      <c r="V116" s="51"/>
      <c r="W116" s="51" t="str">
        <f t="shared" si="38"/>
        <v/>
      </c>
      <c r="X116" s="51"/>
      <c r="Y116" s="51" t="str">
        <f t="shared" si="39"/>
        <v/>
      </c>
      <c r="Z116" s="51"/>
      <c r="AA116" s="51" t="str">
        <f t="shared" si="40"/>
        <v/>
      </c>
      <c r="AB116" s="51"/>
      <c r="AC116" s="51" t="str">
        <f t="shared" si="41"/>
        <v/>
      </c>
      <c r="AD116" s="51"/>
      <c r="AE116" s="51" t="str">
        <f t="shared" si="42"/>
        <v/>
      </c>
      <c r="AF116" s="51"/>
      <c r="AG116" s="51" t="str">
        <f t="shared" si="43"/>
        <v/>
      </c>
      <c r="AH116" s="51"/>
      <c r="AI116" s="51" t="str">
        <f t="shared" si="49"/>
        <v/>
      </c>
      <c r="AJ116" s="51" t="str">
        <f t="shared" si="50"/>
        <v/>
      </c>
      <c r="AK116" s="51" t="str">
        <f t="shared" si="51"/>
        <v/>
      </c>
      <c r="AL116" s="51" t="str">
        <f t="shared" si="44"/>
        <v/>
      </c>
      <c r="AM116" s="51" t="str">
        <f t="shared" si="52"/>
        <v/>
      </c>
      <c r="AN116" s="51" t="str">
        <f t="shared" si="53"/>
        <v/>
      </c>
      <c r="AO116" s="51" t="str">
        <f t="shared" si="54"/>
        <v/>
      </c>
    </row>
    <row r="117" spans="2:41" s="79" customFormat="1" x14ac:dyDescent="0.25">
      <c r="B117" s="44" t="str">
        <f t="shared" si="45"/>
        <v/>
      </c>
      <c r="C117" s="45" t="str">
        <f t="shared" si="46"/>
        <v/>
      </c>
      <c r="D117" s="46" t="str">
        <f t="shared" si="47"/>
        <v/>
      </c>
      <c r="E117" s="46" t="str">
        <f t="shared" si="48"/>
        <v/>
      </c>
      <c r="F117" s="47"/>
      <c r="G117" s="47"/>
      <c r="H117" s="46" t="str">
        <f t="shared" si="55"/>
        <v/>
      </c>
      <c r="I117" s="48"/>
      <c r="J117" s="46" t="str">
        <f t="shared" si="29"/>
        <v/>
      </c>
      <c r="K117" s="46" t="str">
        <f t="shared" si="30"/>
        <v/>
      </c>
      <c r="L117" s="46" t="str">
        <f t="shared" si="31"/>
        <v/>
      </c>
      <c r="M117" s="44" t="str">
        <f t="shared" si="32"/>
        <v/>
      </c>
      <c r="N117" s="49"/>
      <c r="O117" s="44" t="str">
        <f t="shared" si="33"/>
        <v/>
      </c>
      <c r="P117" s="44" t="str">
        <f t="shared" si="34"/>
        <v/>
      </c>
      <c r="Q117" s="50" t="str">
        <f t="shared" si="35"/>
        <v/>
      </c>
      <c r="R117" s="51"/>
      <c r="S117" s="51" t="str">
        <f t="shared" si="36"/>
        <v/>
      </c>
      <c r="T117" s="51"/>
      <c r="U117" s="51" t="str">
        <f t="shared" si="37"/>
        <v/>
      </c>
      <c r="V117" s="51"/>
      <c r="W117" s="51" t="str">
        <f t="shared" si="38"/>
        <v/>
      </c>
      <c r="X117" s="51"/>
      <c r="Y117" s="51" t="str">
        <f t="shared" si="39"/>
        <v/>
      </c>
      <c r="Z117" s="51"/>
      <c r="AA117" s="51" t="str">
        <f t="shared" si="40"/>
        <v/>
      </c>
      <c r="AB117" s="51"/>
      <c r="AC117" s="51" t="str">
        <f t="shared" si="41"/>
        <v/>
      </c>
      <c r="AD117" s="51"/>
      <c r="AE117" s="51" t="str">
        <f t="shared" si="42"/>
        <v/>
      </c>
      <c r="AF117" s="51"/>
      <c r="AG117" s="51" t="str">
        <f t="shared" si="43"/>
        <v/>
      </c>
      <c r="AH117" s="51"/>
      <c r="AI117" s="51" t="str">
        <f t="shared" si="49"/>
        <v/>
      </c>
      <c r="AJ117" s="51" t="str">
        <f t="shared" si="50"/>
        <v/>
      </c>
      <c r="AK117" s="51" t="str">
        <f t="shared" si="51"/>
        <v/>
      </c>
      <c r="AL117" s="51" t="str">
        <f t="shared" si="44"/>
        <v/>
      </c>
      <c r="AM117" s="51" t="str">
        <f t="shared" si="52"/>
        <v/>
      </c>
      <c r="AN117" s="51" t="str">
        <f t="shared" si="53"/>
        <v/>
      </c>
      <c r="AO117" s="51" t="str">
        <f t="shared" si="54"/>
        <v/>
      </c>
    </row>
    <row r="118" spans="2:41" s="79" customFormat="1" x14ac:dyDescent="0.25">
      <c r="B118" s="44" t="str">
        <f t="shared" si="45"/>
        <v/>
      </c>
      <c r="C118" s="45" t="str">
        <f t="shared" si="46"/>
        <v/>
      </c>
      <c r="D118" s="46" t="str">
        <f t="shared" si="47"/>
        <v/>
      </c>
      <c r="E118" s="46" t="str">
        <f t="shared" si="48"/>
        <v/>
      </c>
      <c r="F118" s="47"/>
      <c r="G118" s="47"/>
      <c r="H118" s="46" t="str">
        <f t="shared" si="55"/>
        <v/>
      </c>
      <c r="I118" s="48"/>
      <c r="J118" s="46" t="str">
        <f t="shared" si="29"/>
        <v/>
      </c>
      <c r="K118" s="46" t="str">
        <f t="shared" si="30"/>
        <v/>
      </c>
      <c r="L118" s="46" t="str">
        <f t="shared" si="31"/>
        <v/>
      </c>
      <c r="M118" s="44" t="str">
        <f t="shared" si="32"/>
        <v/>
      </c>
      <c r="N118" s="49"/>
      <c r="O118" s="44" t="str">
        <f t="shared" si="33"/>
        <v/>
      </c>
      <c r="P118" s="44" t="str">
        <f t="shared" si="34"/>
        <v/>
      </c>
      <c r="Q118" s="50" t="str">
        <f t="shared" si="35"/>
        <v/>
      </c>
      <c r="R118" s="51"/>
      <c r="S118" s="51" t="str">
        <f t="shared" si="36"/>
        <v/>
      </c>
      <c r="T118" s="51"/>
      <c r="U118" s="51" t="str">
        <f t="shared" si="37"/>
        <v/>
      </c>
      <c r="V118" s="51"/>
      <c r="W118" s="51" t="str">
        <f t="shared" si="38"/>
        <v/>
      </c>
      <c r="X118" s="51"/>
      <c r="Y118" s="51" t="str">
        <f t="shared" si="39"/>
        <v/>
      </c>
      <c r="Z118" s="51"/>
      <c r="AA118" s="51" t="str">
        <f t="shared" si="40"/>
        <v/>
      </c>
      <c r="AB118" s="51"/>
      <c r="AC118" s="51" t="str">
        <f t="shared" si="41"/>
        <v/>
      </c>
      <c r="AD118" s="51"/>
      <c r="AE118" s="51" t="str">
        <f t="shared" si="42"/>
        <v/>
      </c>
      <c r="AF118" s="51"/>
      <c r="AG118" s="51" t="str">
        <f t="shared" si="43"/>
        <v/>
      </c>
      <c r="AH118" s="51"/>
      <c r="AI118" s="51" t="str">
        <f t="shared" si="49"/>
        <v/>
      </c>
      <c r="AJ118" s="51" t="str">
        <f t="shared" si="50"/>
        <v/>
      </c>
      <c r="AK118" s="51" t="str">
        <f t="shared" si="51"/>
        <v/>
      </c>
      <c r="AL118" s="51" t="str">
        <f t="shared" si="44"/>
        <v/>
      </c>
      <c r="AM118" s="51" t="str">
        <f t="shared" si="52"/>
        <v/>
      </c>
      <c r="AN118" s="51" t="str">
        <f t="shared" si="53"/>
        <v/>
      </c>
      <c r="AO118" s="51" t="str">
        <f t="shared" si="54"/>
        <v/>
      </c>
    </row>
    <row r="119" spans="2:41" s="79" customFormat="1" x14ac:dyDescent="0.25">
      <c r="B119" s="44" t="str">
        <f t="shared" si="45"/>
        <v/>
      </c>
      <c r="C119" s="45" t="str">
        <f t="shared" si="46"/>
        <v/>
      </c>
      <c r="D119" s="46" t="str">
        <f t="shared" si="47"/>
        <v/>
      </c>
      <c r="E119" s="46" t="str">
        <f t="shared" si="48"/>
        <v/>
      </c>
      <c r="F119" s="47"/>
      <c r="G119" s="47"/>
      <c r="H119" s="46" t="str">
        <f t="shared" si="55"/>
        <v/>
      </c>
      <c r="I119" s="48"/>
      <c r="J119" s="46" t="str">
        <f t="shared" si="29"/>
        <v/>
      </c>
      <c r="K119" s="46" t="str">
        <f t="shared" si="30"/>
        <v/>
      </c>
      <c r="L119" s="46" t="str">
        <f t="shared" si="31"/>
        <v/>
      </c>
      <c r="M119" s="44" t="str">
        <f t="shared" si="32"/>
        <v/>
      </c>
      <c r="N119" s="49"/>
      <c r="O119" s="44" t="str">
        <f t="shared" si="33"/>
        <v/>
      </c>
      <c r="P119" s="44" t="str">
        <f t="shared" si="34"/>
        <v/>
      </c>
      <c r="Q119" s="50" t="str">
        <f t="shared" si="35"/>
        <v/>
      </c>
      <c r="R119" s="51"/>
      <c r="S119" s="51" t="str">
        <f t="shared" si="36"/>
        <v/>
      </c>
      <c r="T119" s="51"/>
      <c r="U119" s="51" t="str">
        <f t="shared" si="37"/>
        <v/>
      </c>
      <c r="V119" s="51"/>
      <c r="W119" s="51" t="str">
        <f t="shared" si="38"/>
        <v/>
      </c>
      <c r="X119" s="51"/>
      <c r="Y119" s="51" t="str">
        <f t="shared" si="39"/>
        <v/>
      </c>
      <c r="Z119" s="51"/>
      <c r="AA119" s="51" t="str">
        <f t="shared" si="40"/>
        <v/>
      </c>
      <c r="AB119" s="51"/>
      <c r="AC119" s="51" t="str">
        <f t="shared" si="41"/>
        <v/>
      </c>
      <c r="AD119" s="51"/>
      <c r="AE119" s="51" t="str">
        <f t="shared" si="42"/>
        <v/>
      </c>
      <c r="AF119" s="51"/>
      <c r="AG119" s="51" t="str">
        <f t="shared" si="43"/>
        <v/>
      </c>
      <c r="AH119" s="51"/>
      <c r="AI119" s="51" t="str">
        <f t="shared" si="49"/>
        <v/>
      </c>
      <c r="AJ119" s="51" t="str">
        <f t="shared" si="50"/>
        <v/>
      </c>
      <c r="AK119" s="51" t="str">
        <f t="shared" si="51"/>
        <v/>
      </c>
      <c r="AL119" s="51" t="str">
        <f t="shared" si="44"/>
        <v/>
      </c>
      <c r="AM119" s="51" t="str">
        <f t="shared" si="52"/>
        <v/>
      </c>
      <c r="AN119" s="51" t="str">
        <f t="shared" si="53"/>
        <v/>
      </c>
      <c r="AO119" s="51" t="str">
        <f t="shared" si="54"/>
        <v/>
      </c>
    </row>
    <row r="120" spans="2:41" s="79" customFormat="1" x14ac:dyDescent="0.25">
      <c r="B120" s="44" t="str">
        <f t="shared" si="45"/>
        <v/>
      </c>
      <c r="C120" s="45" t="str">
        <f t="shared" si="46"/>
        <v/>
      </c>
      <c r="D120" s="46" t="str">
        <f t="shared" si="47"/>
        <v/>
      </c>
      <c r="E120" s="46" t="str">
        <f t="shared" si="48"/>
        <v/>
      </c>
      <c r="F120" s="47"/>
      <c r="G120" s="47"/>
      <c r="H120" s="46" t="str">
        <f t="shared" si="55"/>
        <v/>
      </c>
      <c r="I120" s="48"/>
      <c r="J120" s="46" t="str">
        <f t="shared" si="29"/>
        <v/>
      </c>
      <c r="K120" s="46" t="str">
        <f t="shared" si="30"/>
        <v/>
      </c>
      <c r="L120" s="46" t="str">
        <f t="shared" si="31"/>
        <v/>
      </c>
      <c r="M120" s="44" t="str">
        <f t="shared" si="32"/>
        <v/>
      </c>
      <c r="N120" s="49"/>
      <c r="O120" s="44" t="str">
        <f t="shared" si="33"/>
        <v/>
      </c>
      <c r="P120" s="44" t="str">
        <f t="shared" si="34"/>
        <v/>
      </c>
      <c r="Q120" s="50" t="str">
        <f t="shared" si="35"/>
        <v/>
      </c>
      <c r="R120" s="51"/>
      <c r="S120" s="51" t="str">
        <f t="shared" si="36"/>
        <v/>
      </c>
      <c r="T120" s="51"/>
      <c r="U120" s="51" t="str">
        <f t="shared" si="37"/>
        <v/>
      </c>
      <c r="V120" s="51"/>
      <c r="W120" s="51" t="str">
        <f t="shared" si="38"/>
        <v/>
      </c>
      <c r="X120" s="51"/>
      <c r="Y120" s="51" t="str">
        <f t="shared" si="39"/>
        <v/>
      </c>
      <c r="Z120" s="51"/>
      <c r="AA120" s="51" t="str">
        <f t="shared" si="40"/>
        <v/>
      </c>
      <c r="AB120" s="51"/>
      <c r="AC120" s="51" t="str">
        <f t="shared" si="41"/>
        <v/>
      </c>
      <c r="AD120" s="51"/>
      <c r="AE120" s="51" t="str">
        <f t="shared" si="42"/>
        <v/>
      </c>
      <c r="AF120" s="51"/>
      <c r="AG120" s="51" t="str">
        <f t="shared" si="43"/>
        <v/>
      </c>
      <c r="AH120" s="51"/>
      <c r="AI120" s="51" t="str">
        <f t="shared" si="49"/>
        <v/>
      </c>
      <c r="AJ120" s="51" t="str">
        <f t="shared" si="50"/>
        <v/>
      </c>
      <c r="AK120" s="51" t="str">
        <f t="shared" si="51"/>
        <v/>
      </c>
      <c r="AL120" s="51" t="str">
        <f t="shared" si="44"/>
        <v/>
      </c>
      <c r="AM120" s="51" t="str">
        <f t="shared" si="52"/>
        <v/>
      </c>
      <c r="AN120" s="51" t="str">
        <f t="shared" si="53"/>
        <v/>
      </c>
      <c r="AO120" s="51" t="str">
        <f t="shared" si="54"/>
        <v/>
      </c>
    </row>
    <row r="121" spans="2:41" s="79" customFormat="1" x14ac:dyDescent="0.25">
      <c r="B121" s="44" t="str">
        <f t="shared" si="45"/>
        <v/>
      </c>
      <c r="C121" s="45" t="str">
        <f t="shared" si="46"/>
        <v/>
      </c>
      <c r="D121" s="46" t="str">
        <f t="shared" si="47"/>
        <v/>
      </c>
      <c r="E121" s="46" t="str">
        <f t="shared" si="48"/>
        <v/>
      </c>
      <c r="F121" s="47"/>
      <c r="G121" s="47"/>
      <c r="H121" s="46" t="str">
        <f t="shared" si="55"/>
        <v/>
      </c>
      <c r="I121" s="48"/>
      <c r="J121" s="46" t="str">
        <f t="shared" si="29"/>
        <v/>
      </c>
      <c r="K121" s="46" t="str">
        <f t="shared" si="30"/>
        <v/>
      </c>
      <c r="L121" s="46" t="str">
        <f t="shared" si="31"/>
        <v/>
      </c>
      <c r="M121" s="44" t="str">
        <f t="shared" si="32"/>
        <v/>
      </c>
      <c r="N121" s="49"/>
      <c r="O121" s="44" t="str">
        <f t="shared" si="33"/>
        <v/>
      </c>
      <c r="P121" s="44" t="str">
        <f t="shared" si="34"/>
        <v/>
      </c>
      <c r="Q121" s="50" t="str">
        <f t="shared" si="35"/>
        <v/>
      </c>
      <c r="R121" s="51"/>
      <c r="S121" s="51" t="str">
        <f t="shared" si="36"/>
        <v/>
      </c>
      <c r="T121" s="51"/>
      <c r="U121" s="51" t="str">
        <f t="shared" si="37"/>
        <v/>
      </c>
      <c r="V121" s="51"/>
      <c r="W121" s="51" t="str">
        <f t="shared" si="38"/>
        <v/>
      </c>
      <c r="X121" s="51"/>
      <c r="Y121" s="51" t="str">
        <f t="shared" si="39"/>
        <v/>
      </c>
      <c r="Z121" s="51"/>
      <c r="AA121" s="51" t="str">
        <f t="shared" si="40"/>
        <v/>
      </c>
      <c r="AB121" s="51"/>
      <c r="AC121" s="51" t="str">
        <f t="shared" si="41"/>
        <v/>
      </c>
      <c r="AD121" s="51"/>
      <c r="AE121" s="51" t="str">
        <f t="shared" si="42"/>
        <v/>
      </c>
      <c r="AF121" s="51"/>
      <c r="AG121" s="51" t="str">
        <f t="shared" si="43"/>
        <v/>
      </c>
      <c r="AH121" s="51"/>
      <c r="AI121" s="51" t="str">
        <f t="shared" si="49"/>
        <v/>
      </c>
      <c r="AJ121" s="51" t="str">
        <f t="shared" si="50"/>
        <v/>
      </c>
      <c r="AK121" s="51" t="str">
        <f t="shared" si="51"/>
        <v/>
      </c>
      <c r="AL121" s="51" t="str">
        <f t="shared" si="44"/>
        <v/>
      </c>
      <c r="AM121" s="51" t="str">
        <f t="shared" si="52"/>
        <v/>
      </c>
      <c r="AN121" s="51" t="str">
        <f t="shared" si="53"/>
        <v/>
      </c>
      <c r="AO121" s="51" t="str">
        <f t="shared" si="54"/>
        <v/>
      </c>
    </row>
    <row r="122" spans="2:41" s="79" customFormat="1" x14ac:dyDescent="0.25">
      <c r="B122" s="44" t="str">
        <f t="shared" si="45"/>
        <v/>
      </c>
      <c r="C122" s="45" t="str">
        <f t="shared" si="46"/>
        <v/>
      </c>
      <c r="D122" s="46" t="str">
        <f t="shared" si="47"/>
        <v/>
      </c>
      <c r="E122" s="46" t="str">
        <f t="shared" si="48"/>
        <v/>
      </c>
      <c r="F122" s="47"/>
      <c r="G122" s="47"/>
      <c r="H122" s="46" t="str">
        <f t="shared" si="55"/>
        <v/>
      </c>
      <c r="I122" s="48"/>
      <c r="J122" s="46" t="str">
        <f t="shared" si="29"/>
        <v/>
      </c>
      <c r="K122" s="46" t="str">
        <f t="shared" si="30"/>
        <v/>
      </c>
      <c r="L122" s="46" t="str">
        <f t="shared" si="31"/>
        <v/>
      </c>
      <c r="M122" s="44" t="str">
        <f t="shared" si="32"/>
        <v/>
      </c>
      <c r="N122" s="49"/>
      <c r="O122" s="44" t="str">
        <f t="shared" si="33"/>
        <v/>
      </c>
      <c r="P122" s="44" t="str">
        <f t="shared" si="34"/>
        <v/>
      </c>
      <c r="Q122" s="50" t="str">
        <f t="shared" si="35"/>
        <v/>
      </c>
      <c r="R122" s="51"/>
      <c r="S122" s="51" t="str">
        <f t="shared" si="36"/>
        <v/>
      </c>
      <c r="T122" s="51"/>
      <c r="U122" s="51" t="str">
        <f t="shared" si="37"/>
        <v/>
      </c>
      <c r="V122" s="51"/>
      <c r="W122" s="51" t="str">
        <f t="shared" si="38"/>
        <v/>
      </c>
      <c r="X122" s="51"/>
      <c r="Y122" s="51" t="str">
        <f t="shared" si="39"/>
        <v/>
      </c>
      <c r="Z122" s="51"/>
      <c r="AA122" s="51" t="str">
        <f t="shared" si="40"/>
        <v/>
      </c>
      <c r="AB122" s="51"/>
      <c r="AC122" s="51" t="str">
        <f t="shared" si="41"/>
        <v/>
      </c>
      <c r="AD122" s="51"/>
      <c r="AE122" s="51" t="str">
        <f t="shared" si="42"/>
        <v/>
      </c>
      <c r="AF122" s="51"/>
      <c r="AG122" s="51" t="str">
        <f t="shared" si="43"/>
        <v/>
      </c>
      <c r="AH122" s="51"/>
      <c r="AI122" s="51" t="str">
        <f t="shared" si="49"/>
        <v/>
      </c>
      <c r="AJ122" s="51" t="str">
        <f t="shared" si="50"/>
        <v/>
      </c>
      <c r="AK122" s="51" t="str">
        <f t="shared" si="51"/>
        <v/>
      </c>
      <c r="AL122" s="51" t="str">
        <f t="shared" si="44"/>
        <v/>
      </c>
      <c r="AM122" s="51" t="str">
        <f t="shared" si="52"/>
        <v/>
      </c>
      <c r="AN122" s="51" t="str">
        <f t="shared" si="53"/>
        <v/>
      </c>
      <c r="AO122" s="51" t="str">
        <f t="shared" si="54"/>
        <v/>
      </c>
    </row>
    <row r="123" spans="2:41" s="79" customFormat="1" x14ac:dyDescent="0.25">
      <c r="B123" s="44" t="str">
        <f t="shared" si="45"/>
        <v/>
      </c>
      <c r="C123" s="45" t="str">
        <f t="shared" si="46"/>
        <v/>
      </c>
      <c r="D123" s="46" t="str">
        <f t="shared" si="47"/>
        <v/>
      </c>
      <c r="E123" s="46" t="str">
        <f t="shared" si="48"/>
        <v/>
      </c>
      <c r="F123" s="47"/>
      <c r="G123" s="47"/>
      <c r="H123" s="46" t="str">
        <f t="shared" si="55"/>
        <v/>
      </c>
      <c r="I123" s="48"/>
      <c r="J123" s="46" t="str">
        <f t="shared" si="29"/>
        <v/>
      </c>
      <c r="K123" s="46" t="str">
        <f t="shared" si="30"/>
        <v/>
      </c>
      <c r="L123" s="46" t="str">
        <f t="shared" si="31"/>
        <v/>
      </c>
      <c r="M123" s="44" t="str">
        <f t="shared" si="32"/>
        <v/>
      </c>
      <c r="N123" s="49"/>
      <c r="O123" s="44" t="str">
        <f t="shared" si="33"/>
        <v/>
      </c>
      <c r="P123" s="44" t="str">
        <f t="shared" si="34"/>
        <v/>
      </c>
      <c r="Q123" s="50" t="str">
        <f t="shared" si="35"/>
        <v/>
      </c>
      <c r="R123" s="51"/>
      <c r="S123" s="51" t="str">
        <f t="shared" si="36"/>
        <v/>
      </c>
      <c r="T123" s="51"/>
      <c r="U123" s="51" t="str">
        <f t="shared" si="37"/>
        <v/>
      </c>
      <c r="V123" s="51"/>
      <c r="W123" s="51" t="str">
        <f t="shared" si="38"/>
        <v/>
      </c>
      <c r="X123" s="51"/>
      <c r="Y123" s="51" t="str">
        <f t="shared" si="39"/>
        <v/>
      </c>
      <c r="Z123" s="51"/>
      <c r="AA123" s="51" t="str">
        <f t="shared" si="40"/>
        <v/>
      </c>
      <c r="AB123" s="51"/>
      <c r="AC123" s="51" t="str">
        <f t="shared" si="41"/>
        <v/>
      </c>
      <c r="AD123" s="51"/>
      <c r="AE123" s="51" t="str">
        <f t="shared" si="42"/>
        <v/>
      </c>
      <c r="AF123" s="51"/>
      <c r="AG123" s="51" t="str">
        <f t="shared" si="43"/>
        <v/>
      </c>
      <c r="AH123" s="51"/>
      <c r="AI123" s="51" t="str">
        <f t="shared" si="49"/>
        <v/>
      </c>
      <c r="AJ123" s="51" t="str">
        <f t="shared" si="50"/>
        <v/>
      </c>
      <c r="AK123" s="51" t="str">
        <f t="shared" si="51"/>
        <v/>
      </c>
      <c r="AL123" s="51" t="str">
        <f t="shared" si="44"/>
        <v/>
      </c>
      <c r="AM123" s="51" t="str">
        <f t="shared" si="52"/>
        <v/>
      </c>
      <c r="AN123" s="51" t="str">
        <f t="shared" si="53"/>
        <v/>
      </c>
      <c r="AO123" s="51" t="str">
        <f t="shared" si="54"/>
        <v/>
      </c>
    </row>
    <row r="124" spans="2:41" s="79" customFormat="1" x14ac:dyDescent="0.25">
      <c r="B124" s="44" t="str">
        <f t="shared" si="45"/>
        <v/>
      </c>
      <c r="C124" s="45" t="str">
        <f t="shared" si="46"/>
        <v/>
      </c>
      <c r="D124" s="46" t="str">
        <f t="shared" si="47"/>
        <v/>
      </c>
      <c r="E124" s="46" t="str">
        <f t="shared" si="48"/>
        <v/>
      </c>
      <c r="F124" s="47"/>
      <c r="G124" s="47"/>
      <c r="H124" s="46" t="str">
        <f t="shared" si="55"/>
        <v/>
      </c>
      <c r="I124" s="48"/>
      <c r="J124" s="46" t="str">
        <f t="shared" si="29"/>
        <v/>
      </c>
      <c r="K124" s="46" t="str">
        <f t="shared" si="30"/>
        <v/>
      </c>
      <c r="L124" s="46" t="str">
        <f t="shared" si="31"/>
        <v/>
      </c>
      <c r="M124" s="44" t="str">
        <f t="shared" si="32"/>
        <v/>
      </c>
      <c r="N124" s="49"/>
      <c r="O124" s="44" t="str">
        <f t="shared" si="33"/>
        <v/>
      </c>
      <c r="P124" s="44" t="str">
        <f t="shared" si="34"/>
        <v/>
      </c>
      <c r="Q124" s="50" t="str">
        <f t="shared" si="35"/>
        <v/>
      </c>
      <c r="R124" s="51"/>
      <c r="S124" s="51" t="str">
        <f t="shared" si="36"/>
        <v/>
      </c>
      <c r="T124" s="51"/>
      <c r="U124" s="51" t="str">
        <f t="shared" si="37"/>
        <v/>
      </c>
      <c r="V124" s="51"/>
      <c r="W124" s="51" t="str">
        <f t="shared" si="38"/>
        <v/>
      </c>
      <c r="X124" s="51"/>
      <c r="Y124" s="51" t="str">
        <f t="shared" si="39"/>
        <v/>
      </c>
      <c r="Z124" s="51"/>
      <c r="AA124" s="51" t="str">
        <f t="shared" si="40"/>
        <v/>
      </c>
      <c r="AB124" s="51"/>
      <c r="AC124" s="51" t="str">
        <f t="shared" si="41"/>
        <v/>
      </c>
      <c r="AD124" s="51"/>
      <c r="AE124" s="51" t="str">
        <f t="shared" si="42"/>
        <v/>
      </c>
      <c r="AF124" s="51"/>
      <c r="AG124" s="51" t="str">
        <f t="shared" si="43"/>
        <v/>
      </c>
      <c r="AH124" s="51"/>
      <c r="AI124" s="51" t="str">
        <f t="shared" si="49"/>
        <v/>
      </c>
      <c r="AJ124" s="51" t="str">
        <f t="shared" si="50"/>
        <v/>
      </c>
      <c r="AK124" s="51" t="str">
        <f t="shared" si="51"/>
        <v/>
      </c>
      <c r="AL124" s="51" t="str">
        <f t="shared" si="44"/>
        <v/>
      </c>
      <c r="AM124" s="51" t="str">
        <f t="shared" si="52"/>
        <v/>
      </c>
      <c r="AN124" s="51" t="str">
        <f t="shared" si="53"/>
        <v/>
      </c>
      <c r="AO124" s="51" t="str">
        <f t="shared" si="54"/>
        <v/>
      </c>
    </row>
    <row r="125" spans="2:41" s="79" customFormat="1" x14ac:dyDescent="0.25">
      <c r="B125" s="44" t="str">
        <f t="shared" si="45"/>
        <v/>
      </c>
      <c r="C125" s="45" t="str">
        <f t="shared" si="46"/>
        <v/>
      </c>
      <c r="D125" s="46" t="str">
        <f t="shared" si="47"/>
        <v/>
      </c>
      <c r="E125" s="46" t="str">
        <f t="shared" si="48"/>
        <v/>
      </c>
      <c r="F125" s="47"/>
      <c r="G125" s="47"/>
      <c r="H125" s="46" t="str">
        <f t="shared" si="55"/>
        <v/>
      </c>
      <c r="I125" s="48"/>
      <c r="J125" s="46" t="str">
        <f t="shared" si="29"/>
        <v/>
      </c>
      <c r="K125" s="46" t="str">
        <f t="shared" si="30"/>
        <v/>
      </c>
      <c r="L125" s="46" t="str">
        <f t="shared" si="31"/>
        <v/>
      </c>
      <c r="M125" s="44" t="str">
        <f t="shared" si="32"/>
        <v/>
      </c>
      <c r="N125" s="49"/>
      <c r="O125" s="44" t="str">
        <f t="shared" si="33"/>
        <v/>
      </c>
      <c r="P125" s="44" t="str">
        <f t="shared" si="34"/>
        <v/>
      </c>
      <c r="Q125" s="50" t="str">
        <f t="shared" si="35"/>
        <v/>
      </c>
      <c r="R125" s="51"/>
      <c r="S125" s="51" t="str">
        <f t="shared" si="36"/>
        <v/>
      </c>
      <c r="T125" s="51"/>
      <c r="U125" s="51" t="str">
        <f t="shared" si="37"/>
        <v/>
      </c>
      <c r="V125" s="51"/>
      <c r="W125" s="51" t="str">
        <f t="shared" si="38"/>
        <v/>
      </c>
      <c r="X125" s="51"/>
      <c r="Y125" s="51" t="str">
        <f t="shared" si="39"/>
        <v/>
      </c>
      <c r="Z125" s="51"/>
      <c r="AA125" s="51" t="str">
        <f t="shared" si="40"/>
        <v/>
      </c>
      <c r="AB125" s="51"/>
      <c r="AC125" s="51" t="str">
        <f t="shared" si="41"/>
        <v/>
      </c>
      <c r="AD125" s="51"/>
      <c r="AE125" s="51" t="str">
        <f t="shared" si="42"/>
        <v/>
      </c>
      <c r="AF125" s="51"/>
      <c r="AG125" s="51" t="str">
        <f t="shared" si="43"/>
        <v/>
      </c>
      <c r="AH125" s="51"/>
      <c r="AI125" s="51" t="str">
        <f t="shared" si="49"/>
        <v/>
      </c>
      <c r="AJ125" s="51" t="str">
        <f t="shared" si="50"/>
        <v/>
      </c>
      <c r="AK125" s="51" t="str">
        <f t="shared" si="51"/>
        <v/>
      </c>
      <c r="AL125" s="51" t="str">
        <f t="shared" si="44"/>
        <v/>
      </c>
      <c r="AM125" s="51" t="str">
        <f t="shared" si="52"/>
        <v/>
      </c>
      <c r="AN125" s="51" t="str">
        <f t="shared" si="53"/>
        <v/>
      </c>
      <c r="AO125" s="51" t="str">
        <f t="shared" si="54"/>
        <v/>
      </c>
    </row>
    <row r="126" spans="2:41" s="79" customFormat="1" x14ac:dyDescent="0.25">
      <c r="B126" s="44" t="str">
        <f t="shared" si="45"/>
        <v/>
      </c>
      <c r="C126" s="45" t="str">
        <f t="shared" si="46"/>
        <v/>
      </c>
      <c r="D126" s="46" t="str">
        <f t="shared" si="47"/>
        <v/>
      </c>
      <c r="E126" s="46" t="str">
        <f t="shared" si="48"/>
        <v/>
      </c>
      <c r="F126" s="47"/>
      <c r="G126" s="47"/>
      <c r="H126" s="46" t="str">
        <f t="shared" si="55"/>
        <v/>
      </c>
      <c r="I126" s="48"/>
      <c r="J126" s="46" t="str">
        <f t="shared" si="29"/>
        <v/>
      </c>
      <c r="K126" s="46" t="str">
        <f t="shared" si="30"/>
        <v/>
      </c>
      <c r="L126" s="46" t="str">
        <f t="shared" si="31"/>
        <v/>
      </c>
      <c r="M126" s="44" t="str">
        <f t="shared" si="32"/>
        <v/>
      </c>
      <c r="N126" s="49"/>
      <c r="O126" s="44" t="str">
        <f t="shared" si="33"/>
        <v/>
      </c>
      <c r="P126" s="44" t="str">
        <f t="shared" si="34"/>
        <v/>
      </c>
      <c r="Q126" s="50" t="str">
        <f t="shared" si="35"/>
        <v/>
      </c>
      <c r="R126" s="51"/>
      <c r="S126" s="51" t="str">
        <f t="shared" si="36"/>
        <v/>
      </c>
      <c r="T126" s="51"/>
      <c r="U126" s="51" t="str">
        <f t="shared" si="37"/>
        <v/>
      </c>
      <c r="V126" s="51"/>
      <c r="W126" s="51" t="str">
        <f t="shared" si="38"/>
        <v/>
      </c>
      <c r="X126" s="51"/>
      <c r="Y126" s="51" t="str">
        <f t="shared" si="39"/>
        <v/>
      </c>
      <c r="Z126" s="51"/>
      <c r="AA126" s="51" t="str">
        <f t="shared" si="40"/>
        <v/>
      </c>
      <c r="AB126" s="51"/>
      <c r="AC126" s="51" t="str">
        <f t="shared" si="41"/>
        <v/>
      </c>
      <c r="AD126" s="51"/>
      <c r="AE126" s="51" t="str">
        <f t="shared" si="42"/>
        <v/>
      </c>
      <c r="AF126" s="51"/>
      <c r="AG126" s="51" t="str">
        <f t="shared" si="43"/>
        <v/>
      </c>
      <c r="AH126" s="51"/>
      <c r="AI126" s="51" t="str">
        <f t="shared" si="49"/>
        <v/>
      </c>
      <c r="AJ126" s="51" t="str">
        <f t="shared" si="50"/>
        <v/>
      </c>
      <c r="AK126" s="51" t="str">
        <f t="shared" si="51"/>
        <v/>
      </c>
      <c r="AL126" s="51" t="str">
        <f t="shared" si="44"/>
        <v/>
      </c>
      <c r="AM126" s="51" t="str">
        <f t="shared" si="52"/>
        <v/>
      </c>
      <c r="AN126" s="51" t="str">
        <f t="shared" si="53"/>
        <v/>
      </c>
      <c r="AO126" s="51" t="str">
        <f t="shared" si="54"/>
        <v/>
      </c>
    </row>
    <row r="127" spans="2:41" s="79" customFormat="1" x14ac:dyDescent="0.25">
      <c r="B127" s="44" t="str">
        <f t="shared" si="45"/>
        <v/>
      </c>
      <c r="C127" s="45" t="str">
        <f t="shared" si="46"/>
        <v/>
      </c>
      <c r="D127" s="46" t="str">
        <f t="shared" si="47"/>
        <v/>
      </c>
      <c r="E127" s="46" t="str">
        <f t="shared" si="48"/>
        <v/>
      </c>
      <c r="F127" s="47"/>
      <c r="G127" s="47"/>
      <c r="H127" s="46" t="str">
        <f t="shared" si="55"/>
        <v/>
      </c>
      <c r="I127" s="48"/>
      <c r="J127" s="46" t="str">
        <f t="shared" si="29"/>
        <v/>
      </c>
      <c r="K127" s="46" t="str">
        <f t="shared" si="30"/>
        <v/>
      </c>
      <c r="L127" s="46" t="str">
        <f t="shared" si="31"/>
        <v/>
      </c>
      <c r="M127" s="44" t="str">
        <f t="shared" si="32"/>
        <v/>
      </c>
      <c r="N127" s="49"/>
      <c r="O127" s="44" t="str">
        <f t="shared" si="33"/>
        <v/>
      </c>
      <c r="P127" s="44" t="str">
        <f t="shared" si="34"/>
        <v/>
      </c>
      <c r="Q127" s="50" t="str">
        <f t="shared" si="35"/>
        <v/>
      </c>
      <c r="R127" s="51"/>
      <c r="S127" s="51" t="str">
        <f t="shared" si="36"/>
        <v/>
      </c>
      <c r="T127" s="51"/>
      <c r="U127" s="51" t="str">
        <f t="shared" si="37"/>
        <v/>
      </c>
      <c r="V127" s="51"/>
      <c r="W127" s="51" t="str">
        <f t="shared" si="38"/>
        <v/>
      </c>
      <c r="X127" s="51"/>
      <c r="Y127" s="51" t="str">
        <f t="shared" si="39"/>
        <v/>
      </c>
      <c r="Z127" s="51"/>
      <c r="AA127" s="51" t="str">
        <f t="shared" si="40"/>
        <v/>
      </c>
      <c r="AB127" s="51"/>
      <c r="AC127" s="51" t="str">
        <f t="shared" si="41"/>
        <v/>
      </c>
      <c r="AD127" s="51"/>
      <c r="AE127" s="51" t="str">
        <f t="shared" si="42"/>
        <v/>
      </c>
      <c r="AF127" s="51"/>
      <c r="AG127" s="51" t="str">
        <f t="shared" si="43"/>
        <v/>
      </c>
      <c r="AH127" s="51"/>
      <c r="AI127" s="51" t="str">
        <f t="shared" si="49"/>
        <v/>
      </c>
      <c r="AJ127" s="51" t="str">
        <f t="shared" si="50"/>
        <v/>
      </c>
      <c r="AK127" s="51" t="str">
        <f t="shared" si="51"/>
        <v/>
      </c>
      <c r="AL127" s="51" t="str">
        <f t="shared" si="44"/>
        <v/>
      </c>
      <c r="AM127" s="51" t="str">
        <f t="shared" si="52"/>
        <v/>
      </c>
      <c r="AN127" s="51" t="str">
        <f t="shared" si="53"/>
        <v/>
      </c>
      <c r="AO127" s="51" t="str">
        <f t="shared" si="54"/>
        <v/>
      </c>
    </row>
    <row r="128" spans="2:41" s="79" customFormat="1" x14ac:dyDescent="0.25">
      <c r="B128" s="44" t="str">
        <f t="shared" si="45"/>
        <v/>
      </c>
      <c r="C128" s="45" t="str">
        <f t="shared" si="46"/>
        <v/>
      </c>
      <c r="D128" s="46" t="str">
        <f t="shared" si="47"/>
        <v/>
      </c>
      <c r="E128" s="46" t="str">
        <f t="shared" si="48"/>
        <v/>
      </c>
      <c r="F128" s="47"/>
      <c r="G128" s="47"/>
      <c r="H128" s="46" t="str">
        <f t="shared" si="55"/>
        <v/>
      </c>
      <c r="I128" s="48"/>
      <c r="J128" s="46" t="str">
        <f t="shared" si="29"/>
        <v/>
      </c>
      <c r="K128" s="46" t="str">
        <f t="shared" si="30"/>
        <v/>
      </c>
      <c r="L128" s="46" t="str">
        <f t="shared" si="31"/>
        <v/>
      </c>
      <c r="M128" s="44" t="str">
        <f t="shared" si="32"/>
        <v/>
      </c>
      <c r="N128" s="49"/>
      <c r="O128" s="44" t="str">
        <f t="shared" si="33"/>
        <v/>
      </c>
      <c r="P128" s="44" t="str">
        <f t="shared" si="34"/>
        <v/>
      </c>
      <c r="Q128" s="50" t="str">
        <f t="shared" si="35"/>
        <v/>
      </c>
      <c r="R128" s="51"/>
      <c r="S128" s="51" t="str">
        <f t="shared" si="36"/>
        <v/>
      </c>
      <c r="T128" s="51"/>
      <c r="U128" s="51" t="str">
        <f t="shared" si="37"/>
        <v/>
      </c>
      <c r="V128" s="51"/>
      <c r="W128" s="51" t="str">
        <f t="shared" si="38"/>
        <v/>
      </c>
      <c r="X128" s="51"/>
      <c r="Y128" s="51" t="str">
        <f t="shared" si="39"/>
        <v/>
      </c>
      <c r="Z128" s="51"/>
      <c r="AA128" s="51" t="str">
        <f t="shared" si="40"/>
        <v/>
      </c>
      <c r="AB128" s="51"/>
      <c r="AC128" s="51" t="str">
        <f t="shared" si="41"/>
        <v/>
      </c>
      <c r="AD128" s="51"/>
      <c r="AE128" s="51" t="str">
        <f t="shared" si="42"/>
        <v/>
      </c>
      <c r="AF128" s="51"/>
      <c r="AG128" s="51" t="str">
        <f t="shared" si="43"/>
        <v/>
      </c>
      <c r="AH128" s="51"/>
      <c r="AI128" s="51" t="str">
        <f t="shared" si="49"/>
        <v/>
      </c>
      <c r="AJ128" s="51" t="str">
        <f t="shared" si="50"/>
        <v/>
      </c>
      <c r="AK128" s="51" t="str">
        <f t="shared" si="51"/>
        <v/>
      </c>
      <c r="AL128" s="51" t="str">
        <f t="shared" si="44"/>
        <v/>
      </c>
      <c r="AM128" s="51" t="str">
        <f t="shared" si="52"/>
        <v/>
      </c>
      <c r="AN128" s="51" t="str">
        <f t="shared" si="53"/>
        <v/>
      </c>
      <c r="AO128" s="51" t="str">
        <f t="shared" si="54"/>
        <v/>
      </c>
    </row>
    <row r="129" spans="2:41" s="79" customFormat="1" x14ac:dyDescent="0.25">
      <c r="B129" s="44" t="str">
        <f t="shared" si="45"/>
        <v/>
      </c>
      <c r="C129" s="45" t="str">
        <f t="shared" si="46"/>
        <v/>
      </c>
      <c r="D129" s="46" t="str">
        <f t="shared" si="47"/>
        <v/>
      </c>
      <c r="E129" s="46" t="str">
        <f t="shared" si="48"/>
        <v/>
      </c>
      <c r="F129" s="47"/>
      <c r="G129" s="47"/>
      <c r="H129" s="46" t="str">
        <f t="shared" si="55"/>
        <v/>
      </c>
      <c r="I129" s="48"/>
      <c r="J129" s="46" t="str">
        <f t="shared" si="29"/>
        <v/>
      </c>
      <c r="K129" s="46" t="str">
        <f t="shared" si="30"/>
        <v/>
      </c>
      <c r="L129" s="46" t="str">
        <f t="shared" si="31"/>
        <v/>
      </c>
      <c r="M129" s="44" t="str">
        <f t="shared" si="32"/>
        <v/>
      </c>
      <c r="N129" s="49"/>
      <c r="O129" s="44" t="str">
        <f t="shared" si="33"/>
        <v/>
      </c>
      <c r="P129" s="44" t="str">
        <f t="shared" si="34"/>
        <v/>
      </c>
      <c r="Q129" s="50" t="str">
        <f t="shared" si="35"/>
        <v/>
      </c>
      <c r="R129" s="51"/>
      <c r="S129" s="51" t="str">
        <f t="shared" si="36"/>
        <v/>
      </c>
      <c r="T129" s="51"/>
      <c r="U129" s="51" t="str">
        <f t="shared" si="37"/>
        <v/>
      </c>
      <c r="V129" s="51"/>
      <c r="W129" s="51" t="str">
        <f t="shared" si="38"/>
        <v/>
      </c>
      <c r="X129" s="51"/>
      <c r="Y129" s="51" t="str">
        <f t="shared" si="39"/>
        <v/>
      </c>
      <c r="Z129" s="51"/>
      <c r="AA129" s="51" t="str">
        <f t="shared" si="40"/>
        <v/>
      </c>
      <c r="AB129" s="51"/>
      <c r="AC129" s="51" t="str">
        <f t="shared" si="41"/>
        <v/>
      </c>
      <c r="AD129" s="51"/>
      <c r="AE129" s="51" t="str">
        <f t="shared" si="42"/>
        <v/>
      </c>
      <c r="AF129" s="51"/>
      <c r="AG129" s="51" t="str">
        <f t="shared" si="43"/>
        <v/>
      </c>
      <c r="AH129" s="51"/>
      <c r="AI129" s="51" t="str">
        <f t="shared" si="49"/>
        <v/>
      </c>
      <c r="AJ129" s="51" t="str">
        <f t="shared" si="50"/>
        <v/>
      </c>
      <c r="AK129" s="51" t="str">
        <f t="shared" si="51"/>
        <v/>
      </c>
      <c r="AL129" s="51" t="str">
        <f t="shared" si="44"/>
        <v/>
      </c>
      <c r="AM129" s="51" t="str">
        <f t="shared" si="52"/>
        <v/>
      </c>
      <c r="AN129" s="51" t="str">
        <f t="shared" si="53"/>
        <v/>
      </c>
      <c r="AO129" s="51" t="str">
        <f t="shared" si="54"/>
        <v/>
      </c>
    </row>
    <row r="130" spans="2:41" s="79" customFormat="1" x14ac:dyDescent="0.25">
      <c r="B130" s="44" t="str">
        <f t="shared" si="45"/>
        <v/>
      </c>
      <c r="C130" s="45" t="str">
        <f t="shared" si="46"/>
        <v/>
      </c>
      <c r="D130" s="46" t="str">
        <f t="shared" si="47"/>
        <v/>
      </c>
      <c r="E130" s="46" t="str">
        <f t="shared" si="48"/>
        <v/>
      </c>
      <c r="F130" s="47"/>
      <c r="G130" s="47"/>
      <c r="H130" s="46" t="str">
        <f t="shared" si="55"/>
        <v/>
      </c>
      <c r="I130" s="48"/>
      <c r="J130" s="46" t="str">
        <f t="shared" si="29"/>
        <v/>
      </c>
      <c r="K130" s="46" t="str">
        <f t="shared" si="30"/>
        <v/>
      </c>
      <c r="L130" s="46" t="str">
        <f t="shared" si="31"/>
        <v/>
      </c>
      <c r="M130" s="44" t="str">
        <f t="shared" si="32"/>
        <v/>
      </c>
      <c r="N130" s="49"/>
      <c r="O130" s="44" t="str">
        <f t="shared" si="33"/>
        <v/>
      </c>
      <c r="P130" s="44" t="str">
        <f t="shared" si="34"/>
        <v/>
      </c>
      <c r="Q130" s="50" t="str">
        <f t="shared" si="35"/>
        <v/>
      </c>
      <c r="R130" s="51"/>
      <c r="S130" s="51" t="str">
        <f t="shared" si="36"/>
        <v/>
      </c>
      <c r="T130" s="51"/>
      <c r="U130" s="51" t="str">
        <f t="shared" si="37"/>
        <v/>
      </c>
      <c r="V130" s="51"/>
      <c r="W130" s="51" t="str">
        <f t="shared" si="38"/>
        <v/>
      </c>
      <c r="X130" s="51"/>
      <c r="Y130" s="51" t="str">
        <f t="shared" si="39"/>
        <v/>
      </c>
      <c r="Z130" s="51"/>
      <c r="AA130" s="51" t="str">
        <f t="shared" si="40"/>
        <v/>
      </c>
      <c r="AB130" s="51"/>
      <c r="AC130" s="51" t="str">
        <f t="shared" si="41"/>
        <v/>
      </c>
      <c r="AD130" s="51"/>
      <c r="AE130" s="51" t="str">
        <f t="shared" si="42"/>
        <v/>
      </c>
      <c r="AF130" s="51"/>
      <c r="AG130" s="51" t="str">
        <f t="shared" si="43"/>
        <v/>
      </c>
      <c r="AH130" s="51"/>
      <c r="AI130" s="51" t="str">
        <f t="shared" si="49"/>
        <v/>
      </c>
      <c r="AJ130" s="51" t="str">
        <f t="shared" si="50"/>
        <v/>
      </c>
      <c r="AK130" s="51" t="str">
        <f t="shared" si="51"/>
        <v/>
      </c>
      <c r="AL130" s="51" t="str">
        <f t="shared" si="44"/>
        <v/>
      </c>
      <c r="AM130" s="51" t="str">
        <f t="shared" si="52"/>
        <v/>
      </c>
      <c r="AN130" s="51" t="str">
        <f t="shared" si="53"/>
        <v/>
      </c>
      <c r="AO130" s="51" t="str">
        <f t="shared" si="54"/>
        <v/>
      </c>
    </row>
    <row r="131" spans="2:41" s="79" customFormat="1" x14ac:dyDescent="0.25">
      <c r="B131" s="44" t="str">
        <f t="shared" si="45"/>
        <v/>
      </c>
      <c r="C131" s="45" t="str">
        <f t="shared" si="46"/>
        <v/>
      </c>
      <c r="D131" s="46" t="str">
        <f t="shared" si="47"/>
        <v/>
      </c>
      <c r="E131" s="46" t="str">
        <f t="shared" si="48"/>
        <v/>
      </c>
      <c r="F131" s="47"/>
      <c r="G131" s="47"/>
      <c r="H131" s="46" t="str">
        <f t="shared" si="55"/>
        <v/>
      </c>
      <c r="I131" s="48"/>
      <c r="J131" s="46" t="str">
        <f t="shared" si="29"/>
        <v/>
      </c>
      <c r="K131" s="46" t="str">
        <f t="shared" si="30"/>
        <v/>
      </c>
      <c r="L131" s="46" t="str">
        <f t="shared" si="31"/>
        <v/>
      </c>
      <c r="M131" s="44" t="str">
        <f t="shared" si="32"/>
        <v/>
      </c>
      <c r="N131" s="49"/>
      <c r="O131" s="44" t="str">
        <f t="shared" si="33"/>
        <v/>
      </c>
      <c r="P131" s="44" t="str">
        <f t="shared" si="34"/>
        <v/>
      </c>
      <c r="Q131" s="50" t="str">
        <f t="shared" si="35"/>
        <v/>
      </c>
      <c r="R131" s="51"/>
      <c r="S131" s="51" t="str">
        <f t="shared" si="36"/>
        <v/>
      </c>
      <c r="T131" s="51"/>
      <c r="U131" s="51" t="str">
        <f t="shared" si="37"/>
        <v/>
      </c>
      <c r="V131" s="51"/>
      <c r="W131" s="51" t="str">
        <f t="shared" si="38"/>
        <v/>
      </c>
      <c r="X131" s="51"/>
      <c r="Y131" s="51" t="str">
        <f t="shared" si="39"/>
        <v/>
      </c>
      <c r="Z131" s="51"/>
      <c r="AA131" s="51" t="str">
        <f t="shared" si="40"/>
        <v/>
      </c>
      <c r="AB131" s="51"/>
      <c r="AC131" s="51" t="str">
        <f t="shared" si="41"/>
        <v/>
      </c>
      <c r="AD131" s="51"/>
      <c r="AE131" s="51" t="str">
        <f t="shared" si="42"/>
        <v/>
      </c>
      <c r="AF131" s="51"/>
      <c r="AG131" s="51" t="str">
        <f t="shared" si="43"/>
        <v/>
      </c>
      <c r="AH131" s="51"/>
      <c r="AI131" s="51" t="str">
        <f t="shared" si="49"/>
        <v/>
      </c>
      <c r="AJ131" s="51" t="str">
        <f t="shared" si="50"/>
        <v/>
      </c>
      <c r="AK131" s="51" t="str">
        <f t="shared" si="51"/>
        <v/>
      </c>
      <c r="AL131" s="51" t="str">
        <f t="shared" si="44"/>
        <v/>
      </c>
      <c r="AM131" s="51" t="str">
        <f t="shared" si="52"/>
        <v/>
      </c>
      <c r="AN131" s="51" t="str">
        <f t="shared" si="53"/>
        <v/>
      </c>
      <c r="AO131" s="51" t="str">
        <f t="shared" si="54"/>
        <v/>
      </c>
    </row>
    <row r="132" spans="2:41" s="79" customFormat="1" x14ac:dyDescent="0.25">
      <c r="B132" s="44" t="str">
        <f t="shared" si="45"/>
        <v/>
      </c>
      <c r="C132" s="45" t="str">
        <f t="shared" si="46"/>
        <v/>
      </c>
      <c r="D132" s="46" t="str">
        <f t="shared" si="47"/>
        <v/>
      </c>
      <c r="E132" s="46" t="str">
        <f t="shared" si="48"/>
        <v/>
      </c>
      <c r="F132" s="47"/>
      <c r="G132" s="47"/>
      <c r="H132" s="46" t="str">
        <f t="shared" si="55"/>
        <v/>
      </c>
      <c r="I132" s="48"/>
      <c r="J132" s="46" t="str">
        <f t="shared" si="29"/>
        <v/>
      </c>
      <c r="K132" s="46" t="str">
        <f t="shared" si="30"/>
        <v/>
      </c>
      <c r="L132" s="46" t="str">
        <f t="shared" si="31"/>
        <v/>
      </c>
      <c r="M132" s="44" t="str">
        <f t="shared" si="32"/>
        <v/>
      </c>
      <c r="N132" s="49"/>
      <c r="O132" s="44" t="str">
        <f t="shared" si="33"/>
        <v/>
      </c>
      <c r="P132" s="44" t="str">
        <f t="shared" si="34"/>
        <v/>
      </c>
      <c r="Q132" s="50" t="str">
        <f t="shared" si="35"/>
        <v/>
      </c>
      <c r="R132" s="51"/>
      <c r="S132" s="51" t="str">
        <f t="shared" si="36"/>
        <v/>
      </c>
      <c r="T132" s="51"/>
      <c r="U132" s="51" t="str">
        <f t="shared" si="37"/>
        <v/>
      </c>
      <c r="V132" s="51"/>
      <c r="W132" s="51" t="str">
        <f t="shared" si="38"/>
        <v/>
      </c>
      <c r="X132" s="51"/>
      <c r="Y132" s="51" t="str">
        <f t="shared" si="39"/>
        <v/>
      </c>
      <c r="Z132" s="51"/>
      <c r="AA132" s="51" t="str">
        <f t="shared" si="40"/>
        <v/>
      </c>
      <c r="AB132" s="51"/>
      <c r="AC132" s="51" t="str">
        <f t="shared" si="41"/>
        <v/>
      </c>
      <c r="AD132" s="51"/>
      <c r="AE132" s="51" t="str">
        <f t="shared" si="42"/>
        <v/>
      </c>
      <c r="AF132" s="51"/>
      <c r="AG132" s="51" t="str">
        <f t="shared" si="43"/>
        <v/>
      </c>
      <c r="AH132" s="51"/>
      <c r="AI132" s="51" t="str">
        <f t="shared" si="49"/>
        <v/>
      </c>
      <c r="AJ132" s="51" t="str">
        <f t="shared" si="50"/>
        <v/>
      </c>
      <c r="AK132" s="51" t="str">
        <f t="shared" si="51"/>
        <v/>
      </c>
      <c r="AL132" s="51" t="str">
        <f t="shared" si="44"/>
        <v/>
      </c>
      <c r="AM132" s="51" t="str">
        <f t="shared" si="52"/>
        <v/>
      </c>
      <c r="AN132" s="51" t="str">
        <f t="shared" si="53"/>
        <v/>
      </c>
      <c r="AO132" s="51" t="str">
        <f t="shared" si="54"/>
        <v/>
      </c>
    </row>
    <row r="133" spans="2:41" s="79" customFormat="1" x14ac:dyDescent="0.25">
      <c r="B133" s="44" t="str">
        <f t="shared" si="45"/>
        <v/>
      </c>
      <c r="C133" s="45" t="str">
        <f t="shared" si="46"/>
        <v/>
      </c>
      <c r="D133" s="46" t="str">
        <f t="shared" si="47"/>
        <v/>
      </c>
      <c r="E133" s="46" t="str">
        <f t="shared" si="48"/>
        <v/>
      </c>
      <c r="F133" s="47"/>
      <c r="G133" s="47"/>
      <c r="H133" s="46" t="str">
        <f t="shared" si="55"/>
        <v/>
      </c>
      <c r="I133" s="48"/>
      <c r="J133" s="46" t="str">
        <f t="shared" si="29"/>
        <v/>
      </c>
      <c r="K133" s="46" t="str">
        <f t="shared" si="30"/>
        <v/>
      </c>
      <c r="L133" s="46" t="str">
        <f t="shared" si="31"/>
        <v/>
      </c>
      <c r="M133" s="44" t="str">
        <f t="shared" si="32"/>
        <v/>
      </c>
      <c r="N133" s="49"/>
      <c r="O133" s="44" t="str">
        <f t="shared" si="33"/>
        <v/>
      </c>
      <c r="P133" s="44" t="str">
        <f t="shared" si="34"/>
        <v/>
      </c>
      <c r="Q133" s="50" t="str">
        <f t="shared" si="35"/>
        <v/>
      </c>
      <c r="R133" s="51"/>
      <c r="S133" s="51" t="str">
        <f t="shared" si="36"/>
        <v/>
      </c>
      <c r="T133" s="51"/>
      <c r="U133" s="51" t="str">
        <f t="shared" si="37"/>
        <v/>
      </c>
      <c r="V133" s="51"/>
      <c r="W133" s="51" t="str">
        <f t="shared" si="38"/>
        <v/>
      </c>
      <c r="X133" s="51"/>
      <c r="Y133" s="51" t="str">
        <f t="shared" si="39"/>
        <v/>
      </c>
      <c r="Z133" s="51"/>
      <c r="AA133" s="51" t="str">
        <f t="shared" si="40"/>
        <v/>
      </c>
      <c r="AB133" s="51"/>
      <c r="AC133" s="51" t="str">
        <f t="shared" si="41"/>
        <v/>
      </c>
      <c r="AD133" s="51"/>
      <c r="AE133" s="51" t="str">
        <f t="shared" si="42"/>
        <v/>
      </c>
      <c r="AF133" s="51"/>
      <c r="AG133" s="51" t="str">
        <f t="shared" si="43"/>
        <v/>
      </c>
      <c r="AH133" s="51"/>
      <c r="AI133" s="51" t="str">
        <f t="shared" si="49"/>
        <v/>
      </c>
      <c r="AJ133" s="51" t="str">
        <f t="shared" si="50"/>
        <v/>
      </c>
      <c r="AK133" s="51" t="str">
        <f t="shared" si="51"/>
        <v/>
      </c>
      <c r="AL133" s="51" t="str">
        <f t="shared" si="44"/>
        <v/>
      </c>
      <c r="AM133" s="51" t="str">
        <f t="shared" si="52"/>
        <v/>
      </c>
      <c r="AN133" s="51" t="str">
        <f t="shared" si="53"/>
        <v/>
      </c>
      <c r="AO133" s="51" t="str">
        <f t="shared" si="54"/>
        <v/>
      </c>
    </row>
    <row r="134" spans="2:41" s="79" customFormat="1" x14ac:dyDescent="0.25">
      <c r="B134" s="44" t="str">
        <f t="shared" si="45"/>
        <v/>
      </c>
      <c r="C134" s="45" t="str">
        <f t="shared" si="46"/>
        <v/>
      </c>
      <c r="D134" s="46" t="str">
        <f t="shared" si="47"/>
        <v/>
      </c>
      <c r="E134" s="46" t="str">
        <f t="shared" si="48"/>
        <v/>
      </c>
      <c r="F134" s="47"/>
      <c r="G134" s="47"/>
      <c r="H134" s="46" t="str">
        <f t="shared" si="55"/>
        <v/>
      </c>
      <c r="I134" s="48"/>
      <c r="J134" s="46" t="str">
        <f t="shared" si="29"/>
        <v/>
      </c>
      <c r="K134" s="46" t="str">
        <f t="shared" si="30"/>
        <v/>
      </c>
      <c r="L134" s="46" t="str">
        <f t="shared" si="31"/>
        <v/>
      </c>
      <c r="M134" s="44" t="str">
        <f t="shared" si="32"/>
        <v/>
      </c>
      <c r="N134" s="49"/>
      <c r="O134" s="44" t="str">
        <f t="shared" si="33"/>
        <v/>
      </c>
      <c r="P134" s="44" t="str">
        <f t="shared" si="34"/>
        <v/>
      </c>
      <c r="Q134" s="50" t="str">
        <f t="shared" si="35"/>
        <v/>
      </c>
      <c r="R134" s="51"/>
      <c r="S134" s="51" t="str">
        <f t="shared" si="36"/>
        <v/>
      </c>
      <c r="T134" s="51"/>
      <c r="U134" s="51" t="str">
        <f t="shared" si="37"/>
        <v/>
      </c>
      <c r="V134" s="51"/>
      <c r="W134" s="51" t="str">
        <f t="shared" si="38"/>
        <v/>
      </c>
      <c r="X134" s="51"/>
      <c r="Y134" s="51" t="str">
        <f t="shared" si="39"/>
        <v/>
      </c>
      <c r="Z134" s="51"/>
      <c r="AA134" s="51" t="str">
        <f t="shared" si="40"/>
        <v/>
      </c>
      <c r="AB134" s="51"/>
      <c r="AC134" s="51" t="str">
        <f t="shared" si="41"/>
        <v/>
      </c>
      <c r="AD134" s="51"/>
      <c r="AE134" s="51" t="str">
        <f t="shared" si="42"/>
        <v/>
      </c>
      <c r="AF134" s="51"/>
      <c r="AG134" s="51" t="str">
        <f t="shared" si="43"/>
        <v/>
      </c>
      <c r="AH134" s="51"/>
      <c r="AI134" s="51" t="str">
        <f t="shared" si="49"/>
        <v/>
      </c>
      <c r="AJ134" s="51" t="str">
        <f t="shared" si="50"/>
        <v/>
      </c>
      <c r="AK134" s="51" t="str">
        <f t="shared" si="51"/>
        <v/>
      </c>
      <c r="AL134" s="51" t="str">
        <f t="shared" si="44"/>
        <v/>
      </c>
      <c r="AM134" s="51" t="str">
        <f t="shared" si="52"/>
        <v/>
      </c>
      <c r="AN134" s="51" t="str">
        <f t="shared" si="53"/>
        <v/>
      </c>
      <c r="AO134" s="51" t="str">
        <f t="shared" si="54"/>
        <v/>
      </c>
    </row>
    <row r="135" spans="2:41" s="79" customFormat="1" x14ac:dyDescent="0.25">
      <c r="B135" s="44" t="str">
        <f t="shared" si="45"/>
        <v/>
      </c>
      <c r="C135" s="45" t="str">
        <f t="shared" si="46"/>
        <v/>
      </c>
      <c r="D135" s="46" t="str">
        <f t="shared" si="47"/>
        <v/>
      </c>
      <c r="E135" s="46" t="str">
        <f t="shared" si="48"/>
        <v/>
      </c>
      <c r="F135" s="47"/>
      <c r="G135" s="47"/>
      <c r="H135" s="46" t="str">
        <f t="shared" si="55"/>
        <v/>
      </c>
      <c r="I135" s="48"/>
      <c r="J135" s="46" t="str">
        <f t="shared" si="29"/>
        <v/>
      </c>
      <c r="K135" s="46" t="str">
        <f t="shared" si="30"/>
        <v/>
      </c>
      <c r="L135" s="46" t="str">
        <f t="shared" si="31"/>
        <v/>
      </c>
      <c r="M135" s="44" t="str">
        <f t="shared" si="32"/>
        <v/>
      </c>
      <c r="N135" s="49"/>
      <c r="O135" s="44" t="str">
        <f t="shared" si="33"/>
        <v/>
      </c>
      <c r="P135" s="44" t="str">
        <f t="shared" si="34"/>
        <v/>
      </c>
      <c r="Q135" s="50" t="str">
        <f t="shared" si="35"/>
        <v/>
      </c>
      <c r="R135" s="51"/>
      <c r="S135" s="51" t="str">
        <f t="shared" si="36"/>
        <v/>
      </c>
      <c r="T135" s="51"/>
      <c r="U135" s="51" t="str">
        <f t="shared" si="37"/>
        <v/>
      </c>
      <c r="V135" s="51"/>
      <c r="W135" s="51" t="str">
        <f t="shared" si="38"/>
        <v/>
      </c>
      <c r="X135" s="51"/>
      <c r="Y135" s="51" t="str">
        <f t="shared" si="39"/>
        <v/>
      </c>
      <c r="Z135" s="51"/>
      <c r="AA135" s="51" t="str">
        <f t="shared" si="40"/>
        <v/>
      </c>
      <c r="AB135" s="51"/>
      <c r="AC135" s="51" t="str">
        <f t="shared" si="41"/>
        <v/>
      </c>
      <c r="AD135" s="51"/>
      <c r="AE135" s="51" t="str">
        <f t="shared" si="42"/>
        <v/>
      </c>
      <c r="AF135" s="51"/>
      <c r="AG135" s="51" t="str">
        <f t="shared" si="43"/>
        <v/>
      </c>
      <c r="AH135" s="51"/>
      <c r="AI135" s="51" t="str">
        <f t="shared" si="49"/>
        <v/>
      </c>
      <c r="AJ135" s="51" t="str">
        <f t="shared" si="50"/>
        <v/>
      </c>
      <c r="AK135" s="51" t="str">
        <f t="shared" si="51"/>
        <v/>
      </c>
      <c r="AL135" s="51" t="str">
        <f t="shared" si="44"/>
        <v/>
      </c>
      <c r="AM135" s="51" t="str">
        <f t="shared" si="52"/>
        <v/>
      </c>
      <c r="AN135" s="51" t="str">
        <f t="shared" si="53"/>
        <v/>
      </c>
      <c r="AO135" s="51" t="str">
        <f t="shared" si="54"/>
        <v/>
      </c>
    </row>
    <row r="136" spans="2:41" s="79" customFormat="1" x14ac:dyDescent="0.25">
      <c r="B136" s="44" t="str">
        <f t="shared" si="45"/>
        <v/>
      </c>
      <c r="C136" s="45" t="str">
        <f t="shared" si="46"/>
        <v/>
      </c>
      <c r="D136" s="46" t="str">
        <f t="shared" si="47"/>
        <v/>
      </c>
      <c r="E136" s="46" t="str">
        <f t="shared" si="48"/>
        <v/>
      </c>
      <c r="F136" s="47"/>
      <c r="G136" s="47"/>
      <c r="H136" s="46" t="str">
        <f t="shared" ref="H136:H165" si="56">IFERROR(VLOOKUP(I136,DATA,2,0),"")</f>
        <v/>
      </c>
      <c r="I136" s="48"/>
      <c r="J136" s="46" t="str">
        <f t="shared" ref="J136:J199" si="57">IFERROR(VLOOKUP(I136,DATA,3,0),"")</f>
        <v/>
      </c>
      <c r="K136" s="46" t="str">
        <f t="shared" ref="K136:K199" si="58">IFERROR(VLOOKUP(I136,DATA,4,0),"")</f>
        <v/>
      </c>
      <c r="L136" s="46" t="str">
        <f t="shared" ref="L136:L199" si="59">IFERROR(VLOOKUP(I136,DATA,5,0),"")</f>
        <v/>
      </c>
      <c r="M136" s="44" t="str">
        <f t="shared" ref="M136:M199" si="60">IF(OR(I136=0,I136=""),"","CAS")</f>
        <v/>
      </c>
      <c r="N136" s="49"/>
      <c r="O136" s="44" t="str">
        <f t="shared" ref="O136:O199" si="61">IF(OR(I136=0,I136=""),"","RO")</f>
        <v/>
      </c>
      <c r="P136" s="44" t="str">
        <f t="shared" ref="P136:P199" si="62">IFERROR(VLOOKUP(I136,DATA,7,0),"")</f>
        <v/>
      </c>
      <c r="Q136" s="50" t="str">
        <f t="shared" ref="Q136:Q199" si="63">IFERROR(VLOOKUP(P136,bonos,2,0),"")</f>
        <v/>
      </c>
      <c r="R136" s="51"/>
      <c r="S136" s="51" t="str">
        <f t="shared" ref="S136:S199" si="64">IFERROR(IF(R136="SI",VLOOKUP($P136,bonos,3,0),IF(R136="SI",VLOOKUP($P136,bonos,3,0),"")),"")</f>
        <v/>
      </c>
      <c r="T136" s="51"/>
      <c r="U136" s="51" t="str">
        <f t="shared" ref="U136:U199" si="65">IFERROR(IF(T136="SI",VLOOKUP($P136,bonos,4,0),IF(T136="SI",VLOOKUP($P136,bonos,4,0),"")),"")</f>
        <v/>
      </c>
      <c r="V136" s="51"/>
      <c r="W136" s="51" t="str">
        <f t="shared" ref="W136:W199" si="66">IFERROR(IF(V136="SI",VLOOKUP($P136,bonos,5,0),IF(V136="SI",VLOOKUP($P136,bonos,5,0),"")),"")</f>
        <v/>
      </c>
      <c r="X136" s="51"/>
      <c r="Y136" s="51" t="str">
        <f t="shared" ref="Y136:Y199" si="67">IFERROR(IF(X136="SI",VLOOKUP($P136,bonos,6,0),IF(X136="SI",VLOOKUP($P136,bonos,6,0),"")),"")</f>
        <v/>
      </c>
      <c r="Z136" s="51"/>
      <c r="AA136" s="51" t="str">
        <f t="shared" ref="AA136:AA199" si="68">IFERROR(IF(Z136="SI",VLOOKUP($P136,bonos,7,0),IF(Z136="SI",VLOOKUP($P136,bonos,7,0),"")),"")</f>
        <v/>
      </c>
      <c r="AB136" s="51"/>
      <c r="AC136" s="51" t="str">
        <f t="shared" ref="AC136:AC199" si="69">IFERROR(IF(AB136="SI",VLOOKUP($P136,bonos,8,0),IF(AB136="SI",VLOOKUP($P136,bonos,8,0),"")),"")</f>
        <v/>
      </c>
      <c r="AD136" s="51"/>
      <c r="AE136" s="51" t="str">
        <f t="shared" ref="AE136:AE199" si="70">IFERROR(IF(AD136="SI",VLOOKUP($P136,bonos,9,0),IF(AD136="SI",VLOOKUP($P136,bonos,9,0),"")),"")</f>
        <v/>
      </c>
      <c r="AF136" s="51"/>
      <c r="AG136" s="51" t="str">
        <f t="shared" ref="AG136:AG199" si="71">IFERROR(IF(AF136="SI",VLOOKUP($P136,bonos,10,0),IF(AF136="SI",VLOOKUP($P136,bonos,10,0),"")),"")</f>
        <v/>
      </c>
      <c r="AH136" s="51"/>
      <c r="AI136" s="51" t="str">
        <f t="shared" si="49"/>
        <v/>
      </c>
      <c r="AJ136" s="51" t="str">
        <f t="shared" si="50"/>
        <v/>
      </c>
      <c r="AK136" s="51" t="str">
        <f t="shared" si="51"/>
        <v/>
      </c>
      <c r="AL136" s="51" t="str">
        <f t="shared" ref="AL136:AL199" si="72">IF(OR(I136=0,I136=""),"",SUM(Q136:AK136))</f>
        <v/>
      </c>
      <c r="AM136" s="51" t="str">
        <f t="shared" si="52"/>
        <v/>
      </c>
      <c r="AN136" s="51" t="str">
        <f t="shared" si="53"/>
        <v/>
      </c>
      <c r="AO136" s="51" t="str">
        <f t="shared" si="54"/>
        <v/>
      </c>
    </row>
    <row r="137" spans="2:41" s="79" customFormat="1" x14ac:dyDescent="0.25">
      <c r="B137" s="44" t="str">
        <f t="shared" ref="B137:B200" si="73">IFERROR(VLOOKUP(F137,SIAF,2,0),"")</f>
        <v/>
      </c>
      <c r="C137" s="45" t="str">
        <f t="shared" ref="C137:C200" si="74">IFERROR(VLOOKUP(F137,SIAF,3,0),"")</f>
        <v/>
      </c>
      <c r="D137" s="46" t="str">
        <f t="shared" ref="D137:D200" si="75">IFERROR(LEFT(E137,3),"")</f>
        <v/>
      </c>
      <c r="E137" s="46" t="str">
        <f t="shared" ref="E137:E200" si="76">IFERROR(VLOOKUP(F137,SIAF,5,0),"")</f>
        <v/>
      </c>
      <c r="F137" s="47"/>
      <c r="G137" s="47"/>
      <c r="H137" s="46" t="str">
        <f t="shared" si="56"/>
        <v/>
      </c>
      <c r="I137" s="48"/>
      <c r="J137" s="46" t="str">
        <f t="shared" si="57"/>
        <v/>
      </c>
      <c r="K137" s="46" t="str">
        <f t="shared" si="58"/>
        <v/>
      </c>
      <c r="L137" s="46" t="str">
        <f t="shared" si="59"/>
        <v/>
      </c>
      <c r="M137" s="44" t="str">
        <f t="shared" si="60"/>
        <v/>
      </c>
      <c r="N137" s="49"/>
      <c r="O137" s="44" t="str">
        <f t="shared" si="61"/>
        <v/>
      </c>
      <c r="P137" s="44" t="str">
        <f t="shared" si="62"/>
        <v/>
      </c>
      <c r="Q137" s="50" t="str">
        <f t="shared" si="63"/>
        <v/>
      </c>
      <c r="R137" s="51"/>
      <c r="S137" s="51" t="str">
        <f t="shared" si="64"/>
        <v/>
      </c>
      <c r="T137" s="51"/>
      <c r="U137" s="51" t="str">
        <f t="shared" si="65"/>
        <v/>
      </c>
      <c r="V137" s="51"/>
      <c r="W137" s="51" t="str">
        <f t="shared" si="66"/>
        <v/>
      </c>
      <c r="X137" s="51"/>
      <c r="Y137" s="51" t="str">
        <f t="shared" si="67"/>
        <v/>
      </c>
      <c r="Z137" s="51"/>
      <c r="AA137" s="51" t="str">
        <f t="shared" si="68"/>
        <v/>
      </c>
      <c r="AB137" s="51"/>
      <c r="AC137" s="51" t="str">
        <f t="shared" si="69"/>
        <v/>
      </c>
      <c r="AD137" s="51"/>
      <c r="AE137" s="51" t="str">
        <f t="shared" si="70"/>
        <v/>
      </c>
      <c r="AF137" s="51"/>
      <c r="AG137" s="51" t="str">
        <f t="shared" si="71"/>
        <v/>
      </c>
      <c r="AH137" s="51"/>
      <c r="AI137" s="51" t="str">
        <f t="shared" ref="AI137:AI200" si="77">IFERROR(ROUND((Q137*0.65*0.09),0),"")</f>
        <v/>
      </c>
      <c r="AJ137" s="51" t="str">
        <f t="shared" ref="AJ137:AJ200" si="78">IFERROR(ROUND((AG137*0.65*0.09),0),"")</f>
        <v/>
      </c>
      <c r="AK137" s="51" t="str">
        <f t="shared" ref="AK137:AK200" si="79">IFERROR(0.82%*0.65*Q137,"")</f>
        <v/>
      </c>
      <c r="AL137" s="51" t="str">
        <f t="shared" si="72"/>
        <v/>
      </c>
      <c r="AM137" s="51" t="str">
        <f t="shared" ref="AM137:AM200" si="80">IF(OR(Q137=0,Q137=""),"",400)</f>
        <v/>
      </c>
      <c r="AN137" s="51" t="str">
        <f t="shared" ref="AN137:AN200" si="81">IF(OR(Q137=0,Q137=""),"",600)</f>
        <v/>
      </c>
      <c r="AO137" s="51" t="str">
        <f t="shared" ref="AO137:AO200" si="82">IFERROR((AL137*12)+AM137+AN137,"")</f>
        <v/>
      </c>
    </row>
    <row r="138" spans="2:41" s="79" customFormat="1" x14ac:dyDescent="0.25">
      <c r="B138" s="44" t="str">
        <f t="shared" si="73"/>
        <v/>
      </c>
      <c r="C138" s="45" t="str">
        <f t="shared" si="74"/>
        <v/>
      </c>
      <c r="D138" s="46" t="str">
        <f t="shared" si="75"/>
        <v/>
      </c>
      <c r="E138" s="46" t="str">
        <f t="shared" si="76"/>
        <v/>
      </c>
      <c r="F138" s="47"/>
      <c r="G138" s="47"/>
      <c r="H138" s="46" t="str">
        <f t="shared" si="56"/>
        <v/>
      </c>
      <c r="I138" s="48"/>
      <c r="J138" s="46" t="str">
        <f t="shared" si="57"/>
        <v/>
      </c>
      <c r="K138" s="46" t="str">
        <f t="shared" si="58"/>
        <v/>
      </c>
      <c r="L138" s="46" t="str">
        <f t="shared" si="59"/>
        <v/>
      </c>
      <c r="M138" s="44" t="str">
        <f t="shared" si="60"/>
        <v/>
      </c>
      <c r="N138" s="49"/>
      <c r="O138" s="44" t="str">
        <f t="shared" si="61"/>
        <v/>
      </c>
      <c r="P138" s="44" t="str">
        <f t="shared" si="62"/>
        <v/>
      </c>
      <c r="Q138" s="50" t="str">
        <f t="shared" si="63"/>
        <v/>
      </c>
      <c r="R138" s="51"/>
      <c r="S138" s="51" t="str">
        <f t="shared" si="64"/>
        <v/>
      </c>
      <c r="T138" s="51"/>
      <c r="U138" s="51" t="str">
        <f t="shared" si="65"/>
        <v/>
      </c>
      <c r="V138" s="51"/>
      <c r="W138" s="51" t="str">
        <f t="shared" si="66"/>
        <v/>
      </c>
      <c r="X138" s="51"/>
      <c r="Y138" s="51" t="str">
        <f t="shared" si="67"/>
        <v/>
      </c>
      <c r="Z138" s="51"/>
      <c r="AA138" s="51" t="str">
        <f t="shared" si="68"/>
        <v/>
      </c>
      <c r="AB138" s="51"/>
      <c r="AC138" s="51" t="str">
        <f t="shared" si="69"/>
        <v/>
      </c>
      <c r="AD138" s="51"/>
      <c r="AE138" s="51" t="str">
        <f t="shared" si="70"/>
        <v/>
      </c>
      <c r="AF138" s="51"/>
      <c r="AG138" s="51" t="str">
        <f t="shared" si="71"/>
        <v/>
      </c>
      <c r="AH138" s="51"/>
      <c r="AI138" s="51" t="str">
        <f t="shared" si="77"/>
        <v/>
      </c>
      <c r="AJ138" s="51" t="str">
        <f t="shared" si="78"/>
        <v/>
      </c>
      <c r="AK138" s="51" t="str">
        <f t="shared" si="79"/>
        <v/>
      </c>
      <c r="AL138" s="51" t="str">
        <f t="shared" si="72"/>
        <v/>
      </c>
      <c r="AM138" s="51" t="str">
        <f t="shared" si="80"/>
        <v/>
      </c>
      <c r="AN138" s="51" t="str">
        <f t="shared" si="81"/>
        <v/>
      </c>
      <c r="AO138" s="51" t="str">
        <f t="shared" si="82"/>
        <v/>
      </c>
    </row>
    <row r="139" spans="2:41" s="79" customFormat="1" x14ac:dyDescent="0.25">
      <c r="B139" s="44" t="str">
        <f t="shared" si="73"/>
        <v/>
      </c>
      <c r="C139" s="45" t="str">
        <f t="shared" si="74"/>
        <v/>
      </c>
      <c r="D139" s="46" t="str">
        <f t="shared" si="75"/>
        <v/>
      </c>
      <c r="E139" s="46" t="str">
        <f t="shared" si="76"/>
        <v/>
      </c>
      <c r="F139" s="47"/>
      <c r="G139" s="47"/>
      <c r="H139" s="46" t="str">
        <f t="shared" si="56"/>
        <v/>
      </c>
      <c r="I139" s="48"/>
      <c r="J139" s="46" t="str">
        <f t="shared" si="57"/>
        <v/>
      </c>
      <c r="K139" s="46" t="str">
        <f t="shared" si="58"/>
        <v/>
      </c>
      <c r="L139" s="46" t="str">
        <f t="shared" si="59"/>
        <v/>
      </c>
      <c r="M139" s="44" t="str">
        <f t="shared" si="60"/>
        <v/>
      </c>
      <c r="N139" s="49"/>
      <c r="O139" s="44" t="str">
        <f t="shared" si="61"/>
        <v/>
      </c>
      <c r="P139" s="44" t="str">
        <f t="shared" si="62"/>
        <v/>
      </c>
      <c r="Q139" s="50" t="str">
        <f t="shared" si="63"/>
        <v/>
      </c>
      <c r="R139" s="51"/>
      <c r="S139" s="51" t="str">
        <f t="shared" si="64"/>
        <v/>
      </c>
      <c r="T139" s="51"/>
      <c r="U139" s="51" t="str">
        <f t="shared" si="65"/>
        <v/>
      </c>
      <c r="V139" s="51"/>
      <c r="W139" s="51" t="str">
        <f t="shared" si="66"/>
        <v/>
      </c>
      <c r="X139" s="51"/>
      <c r="Y139" s="51" t="str">
        <f t="shared" si="67"/>
        <v/>
      </c>
      <c r="Z139" s="51"/>
      <c r="AA139" s="51" t="str">
        <f t="shared" si="68"/>
        <v/>
      </c>
      <c r="AB139" s="51"/>
      <c r="AC139" s="51" t="str">
        <f t="shared" si="69"/>
        <v/>
      </c>
      <c r="AD139" s="51"/>
      <c r="AE139" s="51" t="str">
        <f t="shared" si="70"/>
        <v/>
      </c>
      <c r="AF139" s="51"/>
      <c r="AG139" s="51" t="str">
        <f t="shared" si="71"/>
        <v/>
      </c>
      <c r="AH139" s="51"/>
      <c r="AI139" s="51" t="str">
        <f t="shared" si="77"/>
        <v/>
      </c>
      <c r="AJ139" s="51" t="str">
        <f t="shared" si="78"/>
        <v/>
      </c>
      <c r="AK139" s="51" t="str">
        <f t="shared" si="79"/>
        <v/>
      </c>
      <c r="AL139" s="51" t="str">
        <f t="shared" si="72"/>
        <v/>
      </c>
      <c r="AM139" s="51" t="str">
        <f t="shared" si="80"/>
        <v/>
      </c>
      <c r="AN139" s="51" t="str">
        <f t="shared" si="81"/>
        <v/>
      </c>
      <c r="AO139" s="51" t="str">
        <f t="shared" si="82"/>
        <v/>
      </c>
    </row>
    <row r="140" spans="2:41" s="79" customFormat="1" x14ac:dyDescent="0.25">
      <c r="B140" s="44" t="str">
        <f t="shared" si="73"/>
        <v/>
      </c>
      <c r="C140" s="45" t="str">
        <f t="shared" si="74"/>
        <v/>
      </c>
      <c r="D140" s="46" t="str">
        <f t="shared" si="75"/>
        <v/>
      </c>
      <c r="E140" s="46" t="str">
        <f t="shared" si="76"/>
        <v/>
      </c>
      <c r="F140" s="47"/>
      <c r="G140" s="47"/>
      <c r="H140" s="46" t="str">
        <f t="shared" si="56"/>
        <v/>
      </c>
      <c r="I140" s="48"/>
      <c r="J140" s="46" t="str">
        <f t="shared" si="57"/>
        <v/>
      </c>
      <c r="K140" s="46" t="str">
        <f t="shared" si="58"/>
        <v/>
      </c>
      <c r="L140" s="46" t="str">
        <f t="shared" si="59"/>
        <v/>
      </c>
      <c r="M140" s="44" t="str">
        <f t="shared" si="60"/>
        <v/>
      </c>
      <c r="N140" s="49"/>
      <c r="O140" s="44" t="str">
        <f t="shared" si="61"/>
        <v/>
      </c>
      <c r="P140" s="44" t="str">
        <f t="shared" si="62"/>
        <v/>
      </c>
      <c r="Q140" s="50" t="str">
        <f t="shared" si="63"/>
        <v/>
      </c>
      <c r="R140" s="51"/>
      <c r="S140" s="51" t="str">
        <f t="shared" si="64"/>
        <v/>
      </c>
      <c r="T140" s="51"/>
      <c r="U140" s="51" t="str">
        <f t="shared" si="65"/>
        <v/>
      </c>
      <c r="V140" s="51"/>
      <c r="W140" s="51" t="str">
        <f t="shared" si="66"/>
        <v/>
      </c>
      <c r="X140" s="51"/>
      <c r="Y140" s="51" t="str">
        <f t="shared" si="67"/>
        <v/>
      </c>
      <c r="Z140" s="51"/>
      <c r="AA140" s="51" t="str">
        <f t="shared" si="68"/>
        <v/>
      </c>
      <c r="AB140" s="51"/>
      <c r="AC140" s="51" t="str">
        <f t="shared" si="69"/>
        <v/>
      </c>
      <c r="AD140" s="51"/>
      <c r="AE140" s="51" t="str">
        <f t="shared" si="70"/>
        <v/>
      </c>
      <c r="AF140" s="51"/>
      <c r="AG140" s="51" t="str">
        <f t="shared" si="71"/>
        <v/>
      </c>
      <c r="AH140" s="51"/>
      <c r="AI140" s="51" t="str">
        <f t="shared" si="77"/>
        <v/>
      </c>
      <c r="AJ140" s="51" t="str">
        <f t="shared" si="78"/>
        <v/>
      </c>
      <c r="AK140" s="51" t="str">
        <f t="shared" si="79"/>
        <v/>
      </c>
      <c r="AL140" s="51" t="str">
        <f t="shared" si="72"/>
        <v/>
      </c>
      <c r="AM140" s="51" t="str">
        <f t="shared" si="80"/>
        <v/>
      </c>
      <c r="AN140" s="51" t="str">
        <f t="shared" si="81"/>
        <v/>
      </c>
      <c r="AO140" s="51" t="str">
        <f t="shared" si="82"/>
        <v/>
      </c>
    </row>
    <row r="141" spans="2:41" s="79" customFormat="1" x14ac:dyDescent="0.25">
      <c r="B141" s="44" t="str">
        <f t="shared" si="73"/>
        <v/>
      </c>
      <c r="C141" s="45" t="str">
        <f t="shared" si="74"/>
        <v/>
      </c>
      <c r="D141" s="46" t="str">
        <f t="shared" si="75"/>
        <v/>
      </c>
      <c r="E141" s="46" t="str">
        <f t="shared" si="76"/>
        <v/>
      </c>
      <c r="F141" s="47"/>
      <c r="G141" s="47"/>
      <c r="H141" s="46" t="str">
        <f t="shared" si="56"/>
        <v/>
      </c>
      <c r="I141" s="48"/>
      <c r="J141" s="46" t="str">
        <f t="shared" si="57"/>
        <v/>
      </c>
      <c r="K141" s="46" t="str">
        <f t="shared" si="58"/>
        <v/>
      </c>
      <c r="L141" s="46" t="str">
        <f t="shared" si="59"/>
        <v/>
      </c>
      <c r="M141" s="44" t="str">
        <f t="shared" si="60"/>
        <v/>
      </c>
      <c r="N141" s="49"/>
      <c r="O141" s="44" t="str">
        <f t="shared" si="61"/>
        <v/>
      </c>
      <c r="P141" s="44" t="str">
        <f t="shared" si="62"/>
        <v/>
      </c>
      <c r="Q141" s="50" t="str">
        <f t="shared" si="63"/>
        <v/>
      </c>
      <c r="R141" s="51"/>
      <c r="S141" s="51" t="str">
        <f t="shared" si="64"/>
        <v/>
      </c>
      <c r="T141" s="51"/>
      <c r="U141" s="51" t="str">
        <f t="shared" si="65"/>
        <v/>
      </c>
      <c r="V141" s="51"/>
      <c r="W141" s="51" t="str">
        <f t="shared" si="66"/>
        <v/>
      </c>
      <c r="X141" s="51"/>
      <c r="Y141" s="51" t="str">
        <f t="shared" si="67"/>
        <v/>
      </c>
      <c r="Z141" s="51"/>
      <c r="AA141" s="51" t="str">
        <f t="shared" si="68"/>
        <v/>
      </c>
      <c r="AB141" s="51"/>
      <c r="AC141" s="51" t="str">
        <f t="shared" si="69"/>
        <v/>
      </c>
      <c r="AD141" s="51"/>
      <c r="AE141" s="51" t="str">
        <f t="shared" si="70"/>
        <v/>
      </c>
      <c r="AF141" s="51"/>
      <c r="AG141" s="51" t="str">
        <f t="shared" si="71"/>
        <v/>
      </c>
      <c r="AH141" s="51"/>
      <c r="AI141" s="51" t="str">
        <f t="shared" si="77"/>
        <v/>
      </c>
      <c r="AJ141" s="51" t="str">
        <f t="shared" si="78"/>
        <v/>
      </c>
      <c r="AK141" s="51" t="str">
        <f t="shared" si="79"/>
        <v/>
      </c>
      <c r="AL141" s="51" t="str">
        <f t="shared" si="72"/>
        <v/>
      </c>
      <c r="AM141" s="51" t="str">
        <f t="shared" si="80"/>
        <v/>
      </c>
      <c r="AN141" s="51" t="str">
        <f t="shared" si="81"/>
        <v/>
      </c>
      <c r="AO141" s="51" t="str">
        <f t="shared" si="82"/>
        <v/>
      </c>
    </row>
    <row r="142" spans="2:41" s="79" customFormat="1" x14ac:dyDescent="0.25">
      <c r="B142" s="44" t="str">
        <f t="shared" si="73"/>
        <v/>
      </c>
      <c r="C142" s="45" t="str">
        <f t="shared" si="74"/>
        <v/>
      </c>
      <c r="D142" s="46" t="str">
        <f t="shared" si="75"/>
        <v/>
      </c>
      <c r="E142" s="46" t="str">
        <f t="shared" si="76"/>
        <v/>
      </c>
      <c r="F142" s="47"/>
      <c r="G142" s="47"/>
      <c r="H142" s="46" t="str">
        <f t="shared" si="56"/>
        <v/>
      </c>
      <c r="I142" s="48"/>
      <c r="J142" s="46" t="str">
        <f t="shared" si="57"/>
        <v/>
      </c>
      <c r="K142" s="46" t="str">
        <f t="shared" si="58"/>
        <v/>
      </c>
      <c r="L142" s="46" t="str">
        <f t="shared" si="59"/>
        <v/>
      </c>
      <c r="M142" s="44" t="str">
        <f t="shared" si="60"/>
        <v/>
      </c>
      <c r="N142" s="49"/>
      <c r="O142" s="44" t="str">
        <f t="shared" si="61"/>
        <v/>
      </c>
      <c r="P142" s="44" t="str">
        <f t="shared" si="62"/>
        <v/>
      </c>
      <c r="Q142" s="50" t="str">
        <f t="shared" si="63"/>
        <v/>
      </c>
      <c r="R142" s="51"/>
      <c r="S142" s="51" t="str">
        <f t="shared" si="64"/>
        <v/>
      </c>
      <c r="T142" s="51"/>
      <c r="U142" s="51" t="str">
        <f t="shared" si="65"/>
        <v/>
      </c>
      <c r="V142" s="51"/>
      <c r="W142" s="51" t="str">
        <f t="shared" si="66"/>
        <v/>
      </c>
      <c r="X142" s="51"/>
      <c r="Y142" s="51" t="str">
        <f t="shared" si="67"/>
        <v/>
      </c>
      <c r="Z142" s="51"/>
      <c r="AA142" s="51" t="str">
        <f t="shared" si="68"/>
        <v/>
      </c>
      <c r="AB142" s="51"/>
      <c r="AC142" s="51" t="str">
        <f t="shared" si="69"/>
        <v/>
      </c>
      <c r="AD142" s="51"/>
      <c r="AE142" s="51" t="str">
        <f t="shared" si="70"/>
        <v/>
      </c>
      <c r="AF142" s="51"/>
      <c r="AG142" s="51" t="str">
        <f t="shared" si="71"/>
        <v/>
      </c>
      <c r="AH142" s="51"/>
      <c r="AI142" s="51" t="str">
        <f t="shared" si="77"/>
        <v/>
      </c>
      <c r="AJ142" s="51" t="str">
        <f t="shared" si="78"/>
        <v/>
      </c>
      <c r="AK142" s="51" t="str">
        <f t="shared" si="79"/>
        <v/>
      </c>
      <c r="AL142" s="51" t="str">
        <f t="shared" si="72"/>
        <v/>
      </c>
      <c r="AM142" s="51" t="str">
        <f t="shared" si="80"/>
        <v/>
      </c>
      <c r="AN142" s="51" t="str">
        <f t="shared" si="81"/>
        <v/>
      </c>
      <c r="AO142" s="51" t="str">
        <f t="shared" si="82"/>
        <v/>
      </c>
    </row>
    <row r="143" spans="2:41" s="79" customFormat="1" x14ac:dyDescent="0.25">
      <c r="B143" s="44" t="str">
        <f t="shared" si="73"/>
        <v/>
      </c>
      <c r="C143" s="45" t="str">
        <f t="shared" si="74"/>
        <v/>
      </c>
      <c r="D143" s="46" t="str">
        <f t="shared" si="75"/>
        <v/>
      </c>
      <c r="E143" s="46" t="str">
        <f t="shared" si="76"/>
        <v/>
      </c>
      <c r="F143" s="47"/>
      <c r="G143" s="47"/>
      <c r="H143" s="46" t="str">
        <f t="shared" si="56"/>
        <v/>
      </c>
      <c r="I143" s="48"/>
      <c r="J143" s="46" t="str">
        <f t="shared" si="57"/>
        <v/>
      </c>
      <c r="K143" s="46" t="str">
        <f t="shared" si="58"/>
        <v/>
      </c>
      <c r="L143" s="46" t="str">
        <f t="shared" si="59"/>
        <v/>
      </c>
      <c r="M143" s="44" t="str">
        <f t="shared" si="60"/>
        <v/>
      </c>
      <c r="N143" s="49"/>
      <c r="O143" s="44" t="str">
        <f t="shared" si="61"/>
        <v/>
      </c>
      <c r="P143" s="44" t="str">
        <f t="shared" si="62"/>
        <v/>
      </c>
      <c r="Q143" s="50" t="str">
        <f t="shared" si="63"/>
        <v/>
      </c>
      <c r="R143" s="51"/>
      <c r="S143" s="51" t="str">
        <f t="shared" si="64"/>
        <v/>
      </c>
      <c r="T143" s="51"/>
      <c r="U143" s="51" t="str">
        <f t="shared" si="65"/>
        <v/>
      </c>
      <c r="V143" s="51"/>
      <c r="W143" s="51" t="str">
        <f t="shared" si="66"/>
        <v/>
      </c>
      <c r="X143" s="51"/>
      <c r="Y143" s="51" t="str">
        <f t="shared" si="67"/>
        <v/>
      </c>
      <c r="Z143" s="51"/>
      <c r="AA143" s="51" t="str">
        <f t="shared" si="68"/>
        <v/>
      </c>
      <c r="AB143" s="51"/>
      <c r="AC143" s="51" t="str">
        <f t="shared" si="69"/>
        <v/>
      </c>
      <c r="AD143" s="51"/>
      <c r="AE143" s="51" t="str">
        <f t="shared" si="70"/>
        <v/>
      </c>
      <c r="AF143" s="51"/>
      <c r="AG143" s="51" t="str">
        <f t="shared" si="71"/>
        <v/>
      </c>
      <c r="AH143" s="51"/>
      <c r="AI143" s="51" t="str">
        <f t="shared" si="77"/>
        <v/>
      </c>
      <c r="AJ143" s="51" t="str">
        <f t="shared" si="78"/>
        <v/>
      </c>
      <c r="AK143" s="51" t="str">
        <f t="shared" si="79"/>
        <v/>
      </c>
      <c r="AL143" s="51" t="str">
        <f t="shared" si="72"/>
        <v/>
      </c>
      <c r="AM143" s="51" t="str">
        <f t="shared" si="80"/>
        <v/>
      </c>
      <c r="AN143" s="51" t="str">
        <f t="shared" si="81"/>
        <v/>
      </c>
      <c r="AO143" s="51" t="str">
        <f t="shared" si="82"/>
        <v/>
      </c>
    </row>
    <row r="144" spans="2:41" s="79" customFormat="1" x14ac:dyDescent="0.25">
      <c r="B144" s="44" t="str">
        <f t="shared" si="73"/>
        <v/>
      </c>
      <c r="C144" s="45" t="str">
        <f t="shared" si="74"/>
        <v/>
      </c>
      <c r="D144" s="46" t="str">
        <f t="shared" si="75"/>
        <v/>
      </c>
      <c r="E144" s="46" t="str">
        <f t="shared" si="76"/>
        <v/>
      </c>
      <c r="F144" s="47"/>
      <c r="G144" s="47"/>
      <c r="H144" s="46" t="str">
        <f t="shared" si="56"/>
        <v/>
      </c>
      <c r="I144" s="48"/>
      <c r="J144" s="46" t="str">
        <f t="shared" si="57"/>
        <v/>
      </c>
      <c r="K144" s="46" t="str">
        <f t="shared" si="58"/>
        <v/>
      </c>
      <c r="L144" s="46" t="str">
        <f t="shared" si="59"/>
        <v/>
      </c>
      <c r="M144" s="44" t="str">
        <f t="shared" si="60"/>
        <v/>
      </c>
      <c r="N144" s="49"/>
      <c r="O144" s="44" t="str">
        <f t="shared" si="61"/>
        <v/>
      </c>
      <c r="P144" s="44" t="str">
        <f t="shared" si="62"/>
        <v/>
      </c>
      <c r="Q144" s="50" t="str">
        <f t="shared" si="63"/>
        <v/>
      </c>
      <c r="R144" s="51"/>
      <c r="S144" s="51" t="str">
        <f t="shared" si="64"/>
        <v/>
      </c>
      <c r="T144" s="51"/>
      <c r="U144" s="51" t="str">
        <f t="shared" si="65"/>
        <v/>
      </c>
      <c r="V144" s="51"/>
      <c r="W144" s="51" t="str">
        <f t="shared" si="66"/>
        <v/>
      </c>
      <c r="X144" s="51"/>
      <c r="Y144" s="51" t="str">
        <f t="shared" si="67"/>
        <v/>
      </c>
      <c r="Z144" s="51"/>
      <c r="AA144" s="51" t="str">
        <f t="shared" si="68"/>
        <v/>
      </c>
      <c r="AB144" s="51"/>
      <c r="AC144" s="51" t="str">
        <f t="shared" si="69"/>
        <v/>
      </c>
      <c r="AD144" s="51"/>
      <c r="AE144" s="51" t="str">
        <f t="shared" si="70"/>
        <v/>
      </c>
      <c r="AF144" s="51"/>
      <c r="AG144" s="51" t="str">
        <f t="shared" si="71"/>
        <v/>
      </c>
      <c r="AH144" s="51"/>
      <c r="AI144" s="51" t="str">
        <f t="shared" si="77"/>
        <v/>
      </c>
      <c r="AJ144" s="51" t="str">
        <f t="shared" si="78"/>
        <v/>
      </c>
      <c r="AK144" s="51" t="str">
        <f t="shared" si="79"/>
        <v/>
      </c>
      <c r="AL144" s="51" t="str">
        <f t="shared" si="72"/>
        <v/>
      </c>
      <c r="AM144" s="51" t="str">
        <f t="shared" si="80"/>
        <v/>
      </c>
      <c r="AN144" s="51" t="str">
        <f t="shared" si="81"/>
        <v/>
      </c>
      <c r="AO144" s="51" t="str">
        <f t="shared" si="82"/>
        <v/>
      </c>
    </row>
    <row r="145" spans="2:41" s="79" customFormat="1" x14ac:dyDescent="0.25">
      <c r="B145" s="44" t="str">
        <f t="shared" si="73"/>
        <v/>
      </c>
      <c r="C145" s="45" t="str">
        <f t="shared" si="74"/>
        <v/>
      </c>
      <c r="D145" s="46" t="str">
        <f t="shared" si="75"/>
        <v/>
      </c>
      <c r="E145" s="46" t="str">
        <f t="shared" si="76"/>
        <v/>
      </c>
      <c r="F145" s="47"/>
      <c r="G145" s="47"/>
      <c r="H145" s="46" t="str">
        <f t="shared" si="56"/>
        <v/>
      </c>
      <c r="I145" s="48"/>
      <c r="J145" s="46" t="str">
        <f t="shared" si="57"/>
        <v/>
      </c>
      <c r="K145" s="46" t="str">
        <f t="shared" si="58"/>
        <v/>
      </c>
      <c r="L145" s="46" t="str">
        <f t="shared" si="59"/>
        <v/>
      </c>
      <c r="M145" s="44" t="str">
        <f t="shared" si="60"/>
        <v/>
      </c>
      <c r="N145" s="49"/>
      <c r="O145" s="44" t="str">
        <f t="shared" si="61"/>
        <v/>
      </c>
      <c r="P145" s="44" t="str">
        <f t="shared" si="62"/>
        <v/>
      </c>
      <c r="Q145" s="50" t="str">
        <f t="shared" si="63"/>
        <v/>
      </c>
      <c r="R145" s="51"/>
      <c r="S145" s="51" t="str">
        <f t="shared" si="64"/>
        <v/>
      </c>
      <c r="T145" s="51"/>
      <c r="U145" s="51" t="str">
        <f t="shared" si="65"/>
        <v/>
      </c>
      <c r="V145" s="51"/>
      <c r="W145" s="51" t="str">
        <f t="shared" si="66"/>
        <v/>
      </c>
      <c r="X145" s="51"/>
      <c r="Y145" s="51" t="str">
        <f t="shared" si="67"/>
        <v/>
      </c>
      <c r="Z145" s="51"/>
      <c r="AA145" s="51" t="str">
        <f t="shared" si="68"/>
        <v/>
      </c>
      <c r="AB145" s="51"/>
      <c r="AC145" s="51" t="str">
        <f t="shared" si="69"/>
        <v/>
      </c>
      <c r="AD145" s="51"/>
      <c r="AE145" s="51" t="str">
        <f t="shared" si="70"/>
        <v/>
      </c>
      <c r="AF145" s="51"/>
      <c r="AG145" s="51" t="str">
        <f t="shared" si="71"/>
        <v/>
      </c>
      <c r="AH145" s="51"/>
      <c r="AI145" s="51" t="str">
        <f t="shared" si="77"/>
        <v/>
      </c>
      <c r="AJ145" s="51" t="str">
        <f t="shared" si="78"/>
        <v/>
      </c>
      <c r="AK145" s="51" t="str">
        <f t="shared" si="79"/>
        <v/>
      </c>
      <c r="AL145" s="51" t="str">
        <f t="shared" si="72"/>
        <v/>
      </c>
      <c r="AM145" s="51" t="str">
        <f t="shared" si="80"/>
        <v/>
      </c>
      <c r="AN145" s="51" t="str">
        <f t="shared" si="81"/>
        <v/>
      </c>
      <c r="AO145" s="51" t="str">
        <f t="shared" si="82"/>
        <v/>
      </c>
    </row>
    <row r="146" spans="2:41" s="79" customFormat="1" x14ac:dyDescent="0.25">
      <c r="B146" s="44" t="str">
        <f t="shared" si="73"/>
        <v/>
      </c>
      <c r="C146" s="45" t="str">
        <f t="shared" si="74"/>
        <v/>
      </c>
      <c r="D146" s="46" t="str">
        <f t="shared" si="75"/>
        <v/>
      </c>
      <c r="E146" s="46" t="str">
        <f t="shared" si="76"/>
        <v/>
      </c>
      <c r="F146" s="47"/>
      <c r="G146" s="47"/>
      <c r="H146" s="46" t="str">
        <f t="shared" si="56"/>
        <v/>
      </c>
      <c r="I146" s="48"/>
      <c r="J146" s="46" t="str">
        <f t="shared" si="57"/>
        <v/>
      </c>
      <c r="K146" s="46" t="str">
        <f t="shared" si="58"/>
        <v/>
      </c>
      <c r="L146" s="46" t="str">
        <f t="shared" si="59"/>
        <v/>
      </c>
      <c r="M146" s="44" t="str">
        <f t="shared" si="60"/>
        <v/>
      </c>
      <c r="N146" s="49"/>
      <c r="O146" s="44" t="str">
        <f t="shared" si="61"/>
        <v/>
      </c>
      <c r="P146" s="44" t="str">
        <f t="shared" si="62"/>
        <v/>
      </c>
      <c r="Q146" s="50" t="str">
        <f t="shared" si="63"/>
        <v/>
      </c>
      <c r="R146" s="51"/>
      <c r="S146" s="51" t="str">
        <f t="shared" si="64"/>
        <v/>
      </c>
      <c r="T146" s="51"/>
      <c r="U146" s="51" t="str">
        <f t="shared" si="65"/>
        <v/>
      </c>
      <c r="V146" s="51"/>
      <c r="W146" s="51" t="str">
        <f t="shared" si="66"/>
        <v/>
      </c>
      <c r="X146" s="51"/>
      <c r="Y146" s="51" t="str">
        <f t="shared" si="67"/>
        <v/>
      </c>
      <c r="Z146" s="51"/>
      <c r="AA146" s="51" t="str">
        <f t="shared" si="68"/>
        <v/>
      </c>
      <c r="AB146" s="51"/>
      <c r="AC146" s="51" t="str">
        <f t="shared" si="69"/>
        <v/>
      </c>
      <c r="AD146" s="51"/>
      <c r="AE146" s="51" t="str">
        <f t="shared" si="70"/>
        <v/>
      </c>
      <c r="AF146" s="51"/>
      <c r="AG146" s="51" t="str">
        <f t="shared" si="71"/>
        <v/>
      </c>
      <c r="AH146" s="51"/>
      <c r="AI146" s="51" t="str">
        <f t="shared" si="77"/>
        <v/>
      </c>
      <c r="AJ146" s="51" t="str">
        <f t="shared" si="78"/>
        <v/>
      </c>
      <c r="AK146" s="51" t="str">
        <f t="shared" si="79"/>
        <v/>
      </c>
      <c r="AL146" s="51" t="str">
        <f t="shared" si="72"/>
        <v/>
      </c>
      <c r="AM146" s="51" t="str">
        <f t="shared" si="80"/>
        <v/>
      </c>
      <c r="AN146" s="51" t="str">
        <f t="shared" si="81"/>
        <v/>
      </c>
      <c r="AO146" s="51" t="str">
        <f t="shared" si="82"/>
        <v/>
      </c>
    </row>
    <row r="147" spans="2:41" s="79" customFormat="1" x14ac:dyDescent="0.25">
      <c r="B147" s="44" t="str">
        <f t="shared" si="73"/>
        <v/>
      </c>
      <c r="C147" s="45" t="str">
        <f t="shared" si="74"/>
        <v/>
      </c>
      <c r="D147" s="46" t="str">
        <f t="shared" si="75"/>
        <v/>
      </c>
      <c r="E147" s="46" t="str">
        <f t="shared" si="76"/>
        <v/>
      </c>
      <c r="F147" s="47"/>
      <c r="G147" s="47"/>
      <c r="H147" s="46" t="str">
        <f t="shared" si="56"/>
        <v/>
      </c>
      <c r="I147" s="48"/>
      <c r="J147" s="46" t="str">
        <f t="shared" si="57"/>
        <v/>
      </c>
      <c r="K147" s="46" t="str">
        <f t="shared" si="58"/>
        <v/>
      </c>
      <c r="L147" s="46" t="str">
        <f t="shared" si="59"/>
        <v/>
      </c>
      <c r="M147" s="44" t="str">
        <f t="shared" si="60"/>
        <v/>
      </c>
      <c r="N147" s="49"/>
      <c r="O147" s="44" t="str">
        <f t="shared" si="61"/>
        <v/>
      </c>
      <c r="P147" s="44" t="str">
        <f t="shared" si="62"/>
        <v/>
      </c>
      <c r="Q147" s="50" t="str">
        <f t="shared" si="63"/>
        <v/>
      </c>
      <c r="R147" s="51"/>
      <c r="S147" s="51" t="str">
        <f t="shared" si="64"/>
        <v/>
      </c>
      <c r="T147" s="51"/>
      <c r="U147" s="51" t="str">
        <f t="shared" si="65"/>
        <v/>
      </c>
      <c r="V147" s="51"/>
      <c r="W147" s="51" t="str">
        <f t="shared" si="66"/>
        <v/>
      </c>
      <c r="X147" s="51"/>
      <c r="Y147" s="51" t="str">
        <f t="shared" si="67"/>
        <v/>
      </c>
      <c r="Z147" s="51"/>
      <c r="AA147" s="51" t="str">
        <f t="shared" si="68"/>
        <v/>
      </c>
      <c r="AB147" s="51"/>
      <c r="AC147" s="51" t="str">
        <f t="shared" si="69"/>
        <v/>
      </c>
      <c r="AD147" s="51"/>
      <c r="AE147" s="51" t="str">
        <f t="shared" si="70"/>
        <v/>
      </c>
      <c r="AF147" s="51"/>
      <c r="AG147" s="51" t="str">
        <f t="shared" si="71"/>
        <v/>
      </c>
      <c r="AH147" s="51"/>
      <c r="AI147" s="51" t="str">
        <f t="shared" si="77"/>
        <v/>
      </c>
      <c r="AJ147" s="51" t="str">
        <f t="shared" si="78"/>
        <v/>
      </c>
      <c r="AK147" s="51" t="str">
        <f t="shared" si="79"/>
        <v/>
      </c>
      <c r="AL147" s="51" t="str">
        <f t="shared" si="72"/>
        <v/>
      </c>
      <c r="AM147" s="51" t="str">
        <f t="shared" si="80"/>
        <v/>
      </c>
      <c r="AN147" s="51" t="str">
        <f t="shared" si="81"/>
        <v/>
      </c>
      <c r="AO147" s="51" t="str">
        <f t="shared" si="82"/>
        <v/>
      </c>
    </row>
    <row r="148" spans="2:41" s="79" customFormat="1" x14ac:dyDescent="0.25">
      <c r="B148" s="44" t="str">
        <f t="shared" si="73"/>
        <v/>
      </c>
      <c r="C148" s="45" t="str">
        <f t="shared" si="74"/>
        <v/>
      </c>
      <c r="D148" s="46" t="str">
        <f t="shared" si="75"/>
        <v/>
      </c>
      <c r="E148" s="46" t="str">
        <f t="shared" si="76"/>
        <v/>
      </c>
      <c r="F148" s="47"/>
      <c r="G148" s="47"/>
      <c r="H148" s="46" t="str">
        <f t="shared" si="56"/>
        <v/>
      </c>
      <c r="I148" s="48"/>
      <c r="J148" s="46" t="str">
        <f t="shared" si="57"/>
        <v/>
      </c>
      <c r="K148" s="46" t="str">
        <f t="shared" si="58"/>
        <v/>
      </c>
      <c r="L148" s="46" t="str">
        <f t="shared" si="59"/>
        <v/>
      </c>
      <c r="M148" s="44" t="str">
        <f t="shared" si="60"/>
        <v/>
      </c>
      <c r="N148" s="49"/>
      <c r="O148" s="44" t="str">
        <f t="shared" si="61"/>
        <v/>
      </c>
      <c r="P148" s="44" t="str">
        <f t="shared" si="62"/>
        <v/>
      </c>
      <c r="Q148" s="50" t="str">
        <f t="shared" si="63"/>
        <v/>
      </c>
      <c r="R148" s="51"/>
      <c r="S148" s="51" t="str">
        <f t="shared" si="64"/>
        <v/>
      </c>
      <c r="T148" s="51"/>
      <c r="U148" s="51" t="str">
        <f t="shared" si="65"/>
        <v/>
      </c>
      <c r="V148" s="51"/>
      <c r="W148" s="51" t="str">
        <f t="shared" si="66"/>
        <v/>
      </c>
      <c r="X148" s="51"/>
      <c r="Y148" s="51" t="str">
        <f t="shared" si="67"/>
        <v/>
      </c>
      <c r="Z148" s="51"/>
      <c r="AA148" s="51" t="str">
        <f t="shared" si="68"/>
        <v/>
      </c>
      <c r="AB148" s="51"/>
      <c r="AC148" s="51" t="str">
        <f t="shared" si="69"/>
        <v/>
      </c>
      <c r="AD148" s="51"/>
      <c r="AE148" s="51" t="str">
        <f t="shared" si="70"/>
        <v/>
      </c>
      <c r="AF148" s="51"/>
      <c r="AG148" s="51" t="str">
        <f t="shared" si="71"/>
        <v/>
      </c>
      <c r="AH148" s="51"/>
      <c r="AI148" s="51" t="str">
        <f t="shared" si="77"/>
        <v/>
      </c>
      <c r="AJ148" s="51" t="str">
        <f t="shared" si="78"/>
        <v/>
      </c>
      <c r="AK148" s="51" t="str">
        <f t="shared" si="79"/>
        <v/>
      </c>
      <c r="AL148" s="51" t="str">
        <f t="shared" si="72"/>
        <v/>
      </c>
      <c r="AM148" s="51" t="str">
        <f t="shared" si="80"/>
        <v/>
      </c>
      <c r="AN148" s="51" t="str">
        <f t="shared" si="81"/>
        <v/>
      </c>
      <c r="AO148" s="51" t="str">
        <f t="shared" si="82"/>
        <v/>
      </c>
    </row>
    <row r="149" spans="2:41" s="79" customFormat="1" x14ac:dyDescent="0.25">
      <c r="B149" s="44" t="str">
        <f t="shared" si="73"/>
        <v/>
      </c>
      <c r="C149" s="45" t="str">
        <f t="shared" si="74"/>
        <v/>
      </c>
      <c r="D149" s="46" t="str">
        <f t="shared" si="75"/>
        <v/>
      </c>
      <c r="E149" s="46" t="str">
        <f t="shared" si="76"/>
        <v/>
      </c>
      <c r="F149" s="47"/>
      <c r="G149" s="47"/>
      <c r="H149" s="46" t="str">
        <f t="shared" si="56"/>
        <v/>
      </c>
      <c r="I149" s="48"/>
      <c r="J149" s="46" t="str">
        <f t="shared" si="57"/>
        <v/>
      </c>
      <c r="K149" s="46" t="str">
        <f t="shared" si="58"/>
        <v/>
      </c>
      <c r="L149" s="46" t="str">
        <f t="shared" si="59"/>
        <v/>
      </c>
      <c r="M149" s="44" t="str">
        <f t="shared" si="60"/>
        <v/>
      </c>
      <c r="N149" s="49"/>
      <c r="O149" s="44" t="str">
        <f t="shared" si="61"/>
        <v/>
      </c>
      <c r="P149" s="44" t="str">
        <f t="shared" si="62"/>
        <v/>
      </c>
      <c r="Q149" s="50" t="str">
        <f t="shared" si="63"/>
        <v/>
      </c>
      <c r="R149" s="51"/>
      <c r="S149" s="51" t="str">
        <f t="shared" si="64"/>
        <v/>
      </c>
      <c r="T149" s="51"/>
      <c r="U149" s="51" t="str">
        <f t="shared" si="65"/>
        <v/>
      </c>
      <c r="V149" s="51"/>
      <c r="W149" s="51" t="str">
        <f t="shared" si="66"/>
        <v/>
      </c>
      <c r="X149" s="51"/>
      <c r="Y149" s="51" t="str">
        <f t="shared" si="67"/>
        <v/>
      </c>
      <c r="Z149" s="51"/>
      <c r="AA149" s="51" t="str">
        <f t="shared" si="68"/>
        <v/>
      </c>
      <c r="AB149" s="51"/>
      <c r="AC149" s="51" t="str">
        <f t="shared" si="69"/>
        <v/>
      </c>
      <c r="AD149" s="51"/>
      <c r="AE149" s="51" t="str">
        <f t="shared" si="70"/>
        <v/>
      </c>
      <c r="AF149" s="51"/>
      <c r="AG149" s="51" t="str">
        <f t="shared" si="71"/>
        <v/>
      </c>
      <c r="AH149" s="51"/>
      <c r="AI149" s="51" t="str">
        <f t="shared" si="77"/>
        <v/>
      </c>
      <c r="AJ149" s="51" t="str">
        <f t="shared" si="78"/>
        <v/>
      </c>
      <c r="AK149" s="51" t="str">
        <f t="shared" si="79"/>
        <v/>
      </c>
      <c r="AL149" s="51" t="str">
        <f t="shared" si="72"/>
        <v/>
      </c>
      <c r="AM149" s="51" t="str">
        <f t="shared" si="80"/>
        <v/>
      </c>
      <c r="AN149" s="51" t="str">
        <f t="shared" si="81"/>
        <v/>
      </c>
      <c r="AO149" s="51" t="str">
        <f t="shared" si="82"/>
        <v/>
      </c>
    </row>
    <row r="150" spans="2:41" s="79" customFormat="1" x14ac:dyDescent="0.25">
      <c r="B150" s="44" t="str">
        <f t="shared" si="73"/>
        <v/>
      </c>
      <c r="C150" s="45" t="str">
        <f t="shared" si="74"/>
        <v/>
      </c>
      <c r="D150" s="46" t="str">
        <f t="shared" si="75"/>
        <v/>
      </c>
      <c r="E150" s="46" t="str">
        <f t="shared" si="76"/>
        <v/>
      </c>
      <c r="F150" s="47"/>
      <c r="G150" s="47"/>
      <c r="H150" s="46" t="str">
        <f t="shared" si="56"/>
        <v/>
      </c>
      <c r="I150" s="48"/>
      <c r="J150" s="46" t="str">
        <f t="shared" si="57"/>
        <v/>
      </c>
      <c r="K150" s="46" t="str">
        <f t="shared" si="58"/>
        <v/>
      </c>
      <c r="L150" s="46" t="str">
        <f t="shared" si="59"/>
        <v/>
      </c>
      <c r="M150" s="44" t="str">
        <f t="shared" si="60"/>
        <v/>
      </c>
      <c r="N150" s="49"/>
      <c r="O150" s="44" t="str">
        <f t="shared" si="61"/>
        <v/>
      </c>
      <c r="P150" s="44" t="str">
        <f t="shared" si="62"/>
        <v/>
      </c>
      <c r="Q150" s="50" t="str">
        <f t="shared" si="63"/>
        <v/>
      </c>
      <c r="R150" s="51"/>
      <c r="S150" s="51" t="str">
        <f t="shared" si="64"/>
        <v/>
      </c>
      <c r="T150" s="51"/>
      <c r="U150" s="51" t="str">
        <f t="shared" si="65"/>
        <v/>
      </c>
      <c r="V150" s="51"/>
      <c r="W150" s="51" t="str">
        <f t="shared" si="66"/>
        <v/>
      </c>
      <c r="X150" s="51"/>
      <c r="Y150" s="51" t="str">
        <f t="shared" si="67"/>
        <v/>
      </c>
      <c r="Z150" s="51"/>
      <c r="AA150" s="51" t="str">
        <f t="shared" si="68"/>
        <v/>
      </c>
      <c r="AB150" s="51"/>
      <c r="AC150" s="51" t="str">
        <f t="shared" si="69"/>
        <v/>
      </c>
      <c r="AD150" s="51"/>
      <c r="AE150" s="51" t="str">
        <f t="shared" si="70"/>
        <v/>
      </c>
      <c r="AF150" s="51"/>
      <c r="AG150" s="51" t="str">
        <f t="shared" si="71"/>
        <v/>
      </c>
      <c r="AH150" s="51"/>
      <c r="AI150" s="51" t="str">
        <f t="shared" si="77"/>
        <v/>
      </c>
      <c r="AJ150" s="51" t="str">
        <f t="shared" si="78"/>
        <v/>
      </c>
      <c r="AK150" s="51" t="str">
        <f t="shared" si="79"/>
        <v/>
      </c>
      <c r="AL150" s="51" t="str">
        <f t="shared" si="72"/>
        <v/>
      </c>
      <c r="AM150" s="51" t="str">
        <f t="shared" si="80"/>
        <v/>
      </c>
      <c r="AN150" s="51" t="str">
        <f t="shared" si="81"/>
        <v/>
      </c>
      <c r="AO150" s="51" t="str">
        <f t="shared" si="82"/>
        <v/>
      </c>
    </row>
    <row r="151" spans="2:41" s="79" customFormat="1" x14ac:dyDescent="0.25">
      <c r="B151" s="44" t="str">
        <f t="shared" si="73"/>
        <v/>
      </c>
      <c r="C151" s="45" t="str">
        <f t="shared" si="74"/>
        <v/>
      </c>
      <c r="D151" s="46" t="str">
        <f t="shared" si="75"/>
        <v/>
      </c>
      <c r="E151" s="46" t="str">
        <f t="shared" si="76"/>
        <v/>
      </c>
      <c r="F151" s="47"/>
      <c r="G151" s="47"/>
      <c r="H151" s="46" t="str">
        <f t="shared" si="56"/>
        <v/>
      </c>
      <c r="I151" s="48"/>
      <c r="J151" s="46" t="str">
        <f t="shared" si="57"/>
        <v/>
      </c>
      <c r="K151" s="46" t="str">
        <f t="shared" si="58"/>
        <v/>
      </c>
      <c r="L151" s="46" t="str">
        <f t="shared" si="59"/>
        <v/>
      </c>
      <c r="M151" s="44" t="str">
        <f t="shared" si="60"/>
        <v/>
      </c>
      <c r="N151" s="49"/>
      <c r="O151" s="44" t="str">
        <f t="shared" si="61"/>
        <v/>
      </c>
      <c r="P151" s="44" t="str">
        <f t="shared" si="62"/>
        <v/>
      </c>
      <c r="Q151" s="50" t="str">
        <f t="shared" si="63"/>
        <v/>
      </c>
      <c r="R151" s="51"/>
      <c r="S151" s="51" t="str">
        <f t="shared" si="64"/>
        <v/>
      </c>
      <c r="T151" s="51"/>
      <c r="U151" s="51" t="str">
        <f t="shared" si="65"/>
        <v/>
      </c>
      <c r="V151" s="51"/>
      <c r="W151" s="51" t="str">
        <f t="shared" si="66"/>
        <v/>
      </c>
      <c r="X151" s="51"/>
      <c r="Y151" s="51" t="str">
        <f t="shared" si="67"/>
        <v/>
      </c>
      <c r="Z151" s="51"/>
      <c r="AA151" s="51" t="str">
        <f t="shared" si="68"/>
        <v/>
      </c>
      <c r="AB151" s="51"/>
      <c r="AC151" s="51" t="str">
        <f t="shared" si="69"/>
        <v/>
      </c>
      <c r="AD151" s="51"/>
      <c r="AE151" s="51" t="str">
        <f t="shared" si="70"/>
        <v/>
      </c>
      <c r="AF151" s="51"/>
      <c r="AG151" s="51" t="str">
        <f t="shared" si="71"/>
        <v/>
      </c>
      <c r="AH151" s="51"/>
      <c r="AI151" s="51" t="str">
        <f t="shared" si="77"/>
        <v/>
      </c>
      <c r="AJ151" s="51" t="str">
        <f t="shared" si="78"/>
        <v/>
      </c>
      <c r="AK151" s="51" t="str">
        <f t="shared" si="79"/>
        <v/>
      </c>
      <c r="AL151" s="51" t="str">
        <f t="shared" si="72"/>
        <v/>
      </c>
      <c r="AM151" s="51" t="str">
        <f t="shared" si="80"/>
        <v/>
      </c>
      <c r="AN151" s="51" t="str">
        <f t="shared" si="81"/>
        <v/>
      </c>
      <c r="AO151" s="51" t="str">
        <f t="shared" si="82"/>
        <v/>
      </c>
    </row>
    <row r="152" spans="2:41" s="79" customFormat="1" x14ac:dyDescent="0.25">
      <c r="B152" s="44" t="str">
        <f t="shared" si="73"/>
        <v/>
      </c>
      <c r="C152" s="45" t="str">
        <f t="shared" si="74"/>
        <v/>
      </c>
      <c r="D152" s="46" t="str">
        <f t="shared" si="75"/>
        <v/>
      </c>
      <c r="E152" s="46" t="str">
        <f t="shared" si="76"/>
        <v/>
      </c>
      <c r="F152" s="47"/>
      <c r="G152" s="47"/>
      <c r="H152" s="46" t="str">
        <f t="shared" si="56"/>
        <v/>
      </c>
      <c r="I152" s="48"/>
      <c r="J152" s="46" t="str">
        <f t="shared" si="57"/>
        <v/>
      </c>
      <c r="K152" s="46" t="str">
        <f t="shared" si="58"/>
        <v/>
      </c>
      <c r="L152" s="46" t="str">
        <f t="shared" si="59"/>
        <v/>
      </c>
      <c r="M152" s="44" t="str">
        <f t="shared" si="60"/>
        <v/>
      </c>
      <c r="N152" s="49"/>
      <c r="O152" s="44" t="str">
        <f t="shared" si="61"/>
        <v/>
      </c>
      <c r="P152" s="44" t="str">
        <f t="shared" si="62"/>
        <v/>
      </c>
      <c r="Q152" s="50" t="str">
        <f t="shared" si="63"/>
        <v/>
      </c>
      <c r="R152" s="51"/>
      <c r="S152" s="51" t="str">
        <f t="shared" si="64"/>
        <v/>
      </c>
      <c r="T152" s="51"/>
      <c r="U152" s="51" t="str">
        <f t="shared" si="65"/>
        <v/>
      </c>
      <c r="V152" s="51"/>
      <c r="W152" s="51" t="str">
        <f t="shared" si="66"/>
        <v/>
      </c>
      <c r="X152" s="51"/>
      <c r="Y152" s="51" t="str">
        <f t="shared" si="67"/>
        <v/>
      </c>
      <c r="Z152" s="51"/>
      <c r="AA152" s="51" t="str">
        <f t="shared" si="68"/>
        <v/>
      </c>
      <c r="AB152" s="51"/>
      <c r="AC152" s="51" t="str">
        <f t="shared" si="69"/>
        <v/>
      </c>
      <c r="AD152" s="51"/>
      <c r="AE152" s="51" t="str">
        <f t="shared" si="70"/>
        <v/>
      </c>
      <c r="AF152" s="51"/>
      <c r="AG152" s="51" t="str">
        <f t="shared" si="71"/>
        <v/>
      </c>
      <c r="AH152" s="51"/>
      <c r="AI152" s="51" t="str">
        <f t="shared" si="77"/>
        <v/>
      </c>
      <c r="AJ152" s="51" t="str">
        <f t="shared" si="78"/>
        <v/>
      </c>
      <c r="AK152" s="51" t="str">
        <f t="shared" si="79"/>
        <v/>
      </c>
      <c r="AL152" s="51" t="str">
        <f t="shared" si="72"/>
        <v/>
      </c>
      <c r="AM152" s="51" t="str">
        <f t="shared" si="80"/>
        <v/>
      </c>
      <c r="AN152" s="51" t="str">
        <f t="shared" si="81"/>
        <v/>
      </c>
      <c r="AO152" s="51" t="str">
        <f t="shared" si="82"/>
        <v/>
      </c>
    </row>
    <row r="153" spans="2:41" s="79" customFormat="1" x14ac:dyDescent="0.25">
      <c r="B153" s="44" t="str">
        <f t="shared" si="73"/>
        <v/>
      </c>
      <c r="C153" s="45" t="str">
        <f t="shared" si="74"/>
        <v/>
      </c>
      <c r="D153" s="46" t="str">
        <f t="shared" si="75"/>
        <v/>
      </c>
      <c r="E153" s="46" t="str">
        <f t="shared" si="76"/>
        <v/>
      </c>
      <c r="F153" s="47"/>
      <c r="G153" s="47"/>
      <c r="H153" s="46" t="str">
        <f t="shared" si="56"/>
        <v/>
      </c>
      <c r="I153" s="48"/>
      <c r="J153" s="46" t="str">
        <f t="shared" si="57"/>
        <v/>
      </c>
      <c r="K153" s="46" t="str">
        <f t="shared" si="58"/>
        <v/>
      </c>
      <c r="L153" s="46" t="str">
        <f t="shared" si="59"/>
        <v/>
      </c>
      <c r="M153" s="44" t="str">
        <f t="shared" si="60"/>
        <v/>
      </c>
      <c r="N153" s="49"/>
      <c r="O153" s="44" t="str">
        <f t="shared" si="61"/>
        <v/>
      </c>
      <c r="P153" s="44" t="str">
        <f t="shared" si="62"/>
        <v/>
      </c>
      <c r="Q153" s="50" t="str">
        <f t="shared" si="63"/>
        <v/>
      </c>
      <c r="R153" s="51"/>
      <c r="S153" s="51" t="str">
        <f t="shared" si="64"/>
        <v/>
      </c>
      <c r="T153" s="51"/>
      <c r="U153" s="51" t="str">
        <f t="shared" si="65"/>
        <v/>
      </c>
      <c r="V153" s="51"/>
      <c r="W153" s="51" t="str">
        <f t="shared" si="66"/>
        <v/>
      </c>
      <c r="X153" s="51"/>
      <c r="Y153" s="51" t="str">
        <f t="shared" si="67"/>
        <v/>
      </c>
      <c r="Z153" s="51"/>
      <c r="AA153" s="51" t="str">
        <f t="shared" si="68"/>
        <v/>
      </c>
      <c r="AB153" s="51"/>
      <c r="AC153" s="51" t="str">
        <f t="shared" si="69"/>
        <v/>
      </c>
      <c r="AD153" s="51"/>
      <c r="AE153" s="51" t="str">
        <f t="shared" si="70"/>
        <v/>
      </c>
      <c r="AF153" s="51"/>
      <c r="AG153" s="51" t="str">
        <f t="shared" si="71"/>
        <v/>
      </c>
      <c r="AH153" s="51"/>
      <c r="AI153" s="51" t="str">
        <f t="shared" si="77"/>
        <v/>
      </c>
      <c r="AJ153" s="51" t="str">
        <f t="shared" si="78"/>
        <v/>
      </c>
      <c r="AK153" s="51" t="str">
        <f t="shared" si="79"/>
        <v/>
      </c>
      <c r="AL153" s="51" t="str">
        <f t="shared" si="72"/>
        <v/>
      </c>
      <c r="AM153" s="51" t="str">
        <f t="shared" si="80"/>
        <v/>
      </c>
      <c r="AN153" s="51" t="str">
        <f t="shared" si="81"/>
        <v/>
      </c>
      <c r="AO153" s="51" t="str">
        <f t="shared" si="82"/>
        <v/>
      </c>
    </row>
    <row r="154" spans="2:41" s="79" customFormat="1" x14ac:dyDescent="0.25">
      <c r="B154" s="44" t="str">
        <f t="shared" si="73"/>
        <v/>
      </c>
      <c r="C154" s="45" t="str">
        <f t="shared" si="74"/>
        <v/>
      </c>
      <c r="D154" s="46" t="str">
        <f t="shared" si="75"/>
        <v/>
      </c>
      <c r="E154" s="46" t="str">
        <f t="shared" si="76"/>
        <v/>
      </c>
      <c r="F154" s="47"/>
      <c r="G154" s="47"/>
      <c r="H154" s="46" t="str">
        <f t="shared" si="56"/>
        <v/>
      </c>
      <c r="I154" s="48"/>
      <c r="J154" s="46" t="str">
        <f t="shared" si="57"/>
        <v/>
      </c>
      <c r="K154" s="46" t="str">
        <f t="shared" si="58"/>
        <v/>
      </c>
      <c r="L154" s="46" t="str">
        <f t="shared" si="59"/>
        <v/>
      </c>
      <c r="M154" s="44" t="str">
        <f t="shared" si="60"/>
        <v/>
      </c>
      <c r="N154" s="49"/>
      <c r="O154" s="44" t="str">
        <f t="shared" si="61"/>
        <v/>
      </c>
      <c r="P154" s="44" t="str">
        <f t="shared" si="62"/>
        <v/>
      </c>
      <c r="Q154" s="50" t="str">
        <f t="shared" si="63"/>
        <v/>
      </c>
      <c r="R154" s="51"/>
      <c r="S154" s="51" t="str">
        <f t="shared" si="64"/>
        <v/>
      </c>
      <c r="T154" s="51"/>
      <c r="U154" s="51" t="str">
        <f t="shared" si="65"/>
        <v/>
      </c>
      <c r="V154" s="51"/>
      <c r="W154" s="51" t="str">
        <f t="shared" si="66"/>
        <v/>
      </c>
      <c r="X154" s="51"/>
      <c r="Y154" s="51" t="str">
        <f t="shared" si="67"/>
        <v/>
      </c>
      <c r="Z154" s="51"/>
      <c r="AA154" s="51" t="str">
        <f t="shared" si="68"/>
        <v/>
      </c>
      <c r="AB154" s="51"/>
      <c r="AC154" s="51" t="str">
        <f t="shared" si="69"/>
        <v/>
      </c>
      <c r="AD154" s="51"/>
      <c r="AE154" s="51" t="str">
        <f t="shared" si="70"/>
        <v/>
      </c>
      <c r="AF154" s="51"/>
      <c r="AG154" s="51" t="str">
        <f t="shared" si="71"/>
        <v/>
      </c>
      <c r="AH154" s="51"/>
      <c r="AI154" s="51" t="str">
        <f t="shared" si="77"/>
        <v/>
      </c>
      <c r="AJ154" s="51" t="str">
        <f t="shared" si="78"/>
        <v/>
      </c>
      <c r="AK154" s="51" t="str">
        <f t="shared" si="79"/>
        <v/>
      </c>
      <c r="AL154" s="51" t="str">
        <f t="shared" si="72"/>
        <v/>
      </c>
      <c r="AM154" s="51" t="str">
        <f t="shared" si="80"/>
        <v/>
      </c>
      <c r="AN154" s="51" t="str">
        <f t="shared" si="81"/>
        <v/>
      </c>
      <c r="AO154" s="51" t="str">
        <f t="shared" si="82"/>
        <v/>
      </c>
    </row>
    <row r="155" spans="2:41" s="79" customFormat="1" x14ac:dyDescent="0.25">
      <c r="B155" s="44" t="str">
        <f t="shared" si="73"/>
        <v/>
      </c>
      <c r="C155" s="45" t="str">
        <f t="shared" si="74"/>
        <v/>
      </c>
      <c r="D155" s="46" t="str">
        <f t="shared" si="75"/>
        <v/>
      </c>
      <c r="E155" s="46" t="str">
        <f t="shared" si="76"/>
        <v/>
      </c>
      <c r="F155" s="47"/>
      <c r="G155" s="47"/>
      <c r="H155" s="46" t="str">
        <f t="shared" si="56"/>
        <v/>
      </c>
      <c r="I155" s="48"/>
      <c r="J155" s="46" t="str">
        <f t="shared" si="57"/>
        <v/>
      </c>
      <c r="K155" s="46" t="str">
        <f t="shared" si="58"/>
        <v/>
      </c>
      <c r="L155" s="46" t="str">
        <f t="shared" si="59"/>
        <v/>
      </c>
      <c r="M155" s="44" t="str">
        <f t="shared" si="60"/>
        <v/>
      </c>
      <c r="N155" s="49"/>
      <c r="O155" s="44" t="str">
        <f t="shared" si="61"/>
        <v/>
      </c>
      <c r="P155" s="44" t="str">
        <f t="shared" si="62"/>
        <v/>
      </c>
      <c r="Q155" s="50" t="str">
        <f t="shared" si="63"/>
        <v/>
      </c>
      <c r="R155" s="51"/>
      <c r="S155" s="51" t="str">
        <f t="shared" si="64"/>
        <v/>
      </c>
      <c r="T155" s="51"/>
      <c r="U155" s="51" t="str">
        <f t="shared" si="65"/>
        <v/>
      </c>
      <c r="V155" s="51"/>
      <c r="W155" s="51" t="str">
        <f t="shared" si="66"/>
        <v/>
      </c>
      <c r="X155" s="51"/>
      <c r="Y155" s="51" t="str">
        <f t="shared" si="67"/>
        <v/>
      </c>
      <c r="Z155" s="51"/>
      <c r="AA155" s="51" t="str">
        <f t="shared" si="68"/>
        <v/>
      </c>
      <c r="AB155" s="51"/>
      <c r="AC155" s="51" t="str">
        <f t="shared" si="69"/>
        <v/>
      </c>
      <c r="AD155" s="51"/>
      <c r="AE155" s="51" t="str">
        <f t="shared" si="70"/>
        <v/>
      </c>
      <c r="AF155" s="51"/>
      <c r="AG155" s="51" t="str">
        <f t="shared" si="71"/>
        <v/>
      </c>
      <c r="AH155" s="51"/>
      <c r="AI155" s="51" t="str">
        <f t="shared" si="77"/>
        <v/>
      </c>
      <c r="AJ155" s="51" t="str">
        <f t="shared" si="78"/>
        <v/>
      </c>
      <c r="AK155" s="51" t="str">
        <f t="shared" si="79"/>
        <v/>
      </c>
      <c r="AL155" s="51" t="str">
        <f t="shared" si="72"/>
        <v/>
      </c>
      <c r="AM155" s="51" t="str">
        <f t="shared" si="80"/>
        <v/>
      </c>
      <c r="AN155" s="51" t="str">
        <f t="shared" si="81"/>
        <v/>
      </c>
      <c r="AO155" s="51" t="str">
        <f t="shared" si="82"/>
        <v/>
      </c>
    </row>
    <row r="156" spans="2:41" s="79" customFormat="1" x14ac:dyDescent="0.25">
      <c r="B156" s="44" t="str">
        <f t="shared" si="73"/>
        <v/>
      </c>
      <c r="C156" s="45" t="str">
        <f t="shared" si="74"/>
        <v/>
      </c>
      <c r="D156" s="46" t="str">
        <f t="shared" si="75"/>
        <v/>
      </c>
      <c r="E156" s="46" t="str">
        <f t="shared" si="76"/>
        <v/>
      </c>
      <c r="F156" s="47"/>
      <c r="G156" s="47"/>
      <c r="H156" s="46" t="str">
        <f t="shared" si="56"/>
        <v/>
      </c>
      <c r="I156" s="48"/>
      <c r="J156" s="46" t="str">
        <f t="shared" si="57"/>
        <v/>
      </c>
      <c r="K156" s="46" t="str">
        <f t="shared" si="58"/>
        <v/>
      </c>
      <c r="L156" s="46" t="str">
        <f t="shared" si="59"/>
        <v/>
      </c>
      <c r="M156" s="44" t="str">
        <f t="shared" si="60"/>
        <v/>
      </c>
      <c r="N156" s="49"/>
      <c r="O156" s="44" t="str">
        <f t="shared" si="61"/>
        <v/>
      </c>
      <c r="P156" s="44" t="str">
        <f t="shared" si="62"/>
        <v/>
      </c>
      <c r="Q156" s="50" t="str">
        <f t="shared" si="63"/>
        <v/>
      </c>
      <c r="R156" s="51"/>
      <c r="S156" s="51" t="str">
        <f t="shared" si="64"/>
        <v/>
      </c>
      <c r="T156" s="51"/>
      <c r="U156" s="51" t="str">
        <f t="shared" si="65"/>
        <v/>
      </c>
      <c r="V156" s="51"/>
      <c r="W156" s="51" t="str">
        <f t="shared" si="66"/>
        <v/>
      </c>
      <c r="X156" s="51"/>
      <c r="Y156" s="51" t="str">
        <f t="shared" si="67"/>
        <v/>
      </c>
      <c r="Z156" s="51"/>
      <c r="AA156" s="51" t="str">
        <f t="shared" si="68"/>
        <v/>
      </c>
      <c r="AB156" s="51"/>
      <c r="AC156" s="51" t="str">
        <f t="shared" si="69"/>
        <v/>
      </c>
      <c r="AD156" s="51"/>
      <c r="AE156" s="51" t="str">
        <f t="shared" si="70"/>
        <v/>
      </c>
      <c r="AF156" s="51"/>
      <c r="AG156" s="51" t="str">
        <f t="shared" si="71"/>
        <v/>
      </c>
      <c r="AH156" s="51"/>
      <c r="AI156" s="51" t="str">
        <f t="shared" si="77"/>
        <v/>
      </c>
      <c r="AJ156" s="51" t="str">
        <f t="shared" si="78"/>
        <v/>
      </c>
      <c r="AK156" s="51" t="str">
        <f t="shared" si="79"/>
        <v/>
      </c>
      <c r="AL156" s="51" t="str">
        <f t="shared" si="72"/>
        <v/>
      </c>
      <c r="AM156" s="51" t="str">
        <f t="shared" si="80"/>
        <v/>
      </c>
      <c r="AN156" s="51" t="str">
        <f t="shared" si="81"/>
        <v/>
      </c>
      <c r="AO156" s="51" t="str">
        <f t="shared" si="82"/>
        <v/>
      </c>
    </row>
    <row r="157" spans="2:41" s="79" customFormat="1" x14ac:dyDescent="0.25">
      <c r="B157" s="44" t="str">
        <f t="shared" si="73"/>
        <v/>
      </c>
      <c r="C157" s="45" t="str">
        <f t="shared" si="74"/>
        <v/>
      </c>
      <c r="D157" s="46" t="str">
        <f t="shared" si="75"/>
        <v/>
      </c>
      <c r="E157" s="46" t="str">
        <f t="shared" si="76"/>
        <v/>
      </c>
      <c r="F157" s="47"/>
      <c r="G157" s="47"/>
      <c r="H157" s="46" t="str">
        <f t="shared" si="56"/>
        <v/>
      </c>
      <c r="I157" s="48"/>
      <c r="J157" s="46" t="str">
        <f t="shared" si="57"/>
        <v/>
      </c>
      <c r="K157" s="46" t="str">
        <f t="shared" si="58"/>
        <v/>
      </c>
      <c r="L157" s="46" t="str">
        <f t="shared" si="59"/>
        <v/>
      </c>
      <c r="M157" s="44" t="str">
        <f t="shared" si="60"/>
        <v/>
      </c>
      <c r="N157" s="49"/>
      <c r="O157" s="44" t="str">
        <f t="shared" si="61"/>
        <v/>
      </c>
      <c r="P157" s="44" t="str">
        <f t="shared" si="62"/>
        <v/>
      </c>
      <c r="Q157" s="50" t="str">
        <f t="shared" si="63"/>
        <v/>
      </c>
      <c r="R157" s="51"/>
      <c r="S157" s="51" t="str">
        <f t="shared" si="64"/>
        <v/>
      </c>
      <c r="T157" s="51"/>
      <c r="U157" s="51" t="str">
        <f t="shared" si="65"/>
        <v/>
      </c>
      <c r="V157" s="51"/>
      <c r="W157" s="51" t="str">
        <f t="shared" si="66"/>
        <v/>
      </c>
      <c r="X157" s="51"/>
      <c r="Y157" s="51" t="str">
        <f t="shared" si="67"/>
        <v/>
      </c>
      <c r="Z157" s="51"/>
      <c r="AA157" s="51" t="str">
        <f t="shared" si="68"/>
        <v/>
      </c>
      <c r="AB157" s="51"/>
      <c r="AC157" s="51" t="str">
        <f t="shared" si="69"/>
        <v/>
      </c>
      <c r="AD157" s="51"/>
      <c r="AE157" s="51" t="str">
        <f t="shared" si="70"/>
        <v/>
      </c>
      <c r="AF157" s="51"/>
      <c r="AG157" s="51" t="str">
        <f t="shared" si="71"/>
        <v/>
      </c>
      <c r="AH157" s="51"/>
      <c r="AI157" s="51" t="str">
        <f t="shared" si="77"/>
        <v/>
      </c>
      <c r="AJ157" s="51" t="str">
        <f t="shared" si="78"/>
        <v/>
      </c>
      <c r="AK157" s="51" t="str">
        <f t="shared" si="79"/>
        <v/>
      </c>
      <c r="AL157" s="51" t="str">
        <f t="shared" si="72"/>
        <v/>
      </c>
      <c r="AM157" s="51" t="str">
        <f t="shared" si="80"/>
        <v/>
      </c>
      <c r="AN157" s="51" t="str">
        <f t="shared" si="81"/>
        <v/>
      </c>
      <c r="AO157" s="51" t="str">
        <f t="shared" si="82"/>
        <v/>
      </c>
    </row>
    <row r="158" spans="2:41" s="79" customFormat="1" x14ac:dyDescent="0.25">
      <c r="B158" s="44" t="str">
        <f t="shared" si="73"/>
        <v/>
      </c>
      <c r="C158" s="45" t="str">
        <f t="shared" si="74"/>
        <v/>
      </c>
      <c r="D158" s="46" t="str">
        <f t="shared" si="75"/>
        <v/>
      </c>
      <c r="E158" s="46" t="str">
        <f t="shared" si="76"/>
        <v/>
      </c>
      <c r="F158" s="47"/>
      <c r="G158" s="47"/>
      <c r="H158" s="46" t="str">
        <f t="shared" si="56"/>
        <v/>
      </c>
      <c r="I158" s="48"/>
      <c r="J158" s="46" t="str">
        <f t="shared" si="57"/>
        <v/>
      </c>
      <c r="K158" s="46" t="str">
        <f t="shared" si="58"/>
        <v/>
      </c>
      <c r="L158" s="46" t="str">
        <f t="shared" si="59"/>
        <v/>
      </c>
      <c r="M158" s="44" t="str">
        <f t="shared" si="60"/>
        <v/>
      </c>
      <c r="N158" s="49"/>
      <c r="O158" s="44" t="str">
        <f t="shared" si="61"/>
        <v/>
      </c>
      <c r="P158" s="44" t="str">
        <f t="shared" si="62"/>
        <v/>
      </c>
      <c r="Q158" s="50" t="str">
        <f t="shared" si="63"/>
        <v/>
      </c>
      <c r="R158" s="51"/>
      <c r="S158" s="51" t="str">
        <f t="shared" si="64"/>
        <v/>
      </c>
      <c r="T158" s="51"/>
      <c r="U158" s="51" t="str">
        <f t="shared" si="65"/>
        <v/>
      </c>
      <c r="V158" s="51"/>
      <c r="W158" s="51" t="str">
        <f t="shared" si="66"/>
        <v/>
      </c>
      <c r="X158" s="51"/>
      <c r="Y158" s="51" t="str">
        <f t="shared" si="67"/>
        <v/>
      </c>
      <c r="Z158" s="51"/>
      <c r="AA158" s="51" t="str">
        <f t="shared" si="68"/>
        <v/>
      </c>
      <c r="AB158" s="51"/>
      <c r="AC158" s="51" t="str">
        <f t="shared" si="69"/>
        <v/>
      </c>
      <c r="AD158" s="51"/>
      <c r="AE158" s="51" t="str">
        <f t="shared" si="70"/>
        <v/>
      </c>
      <c r="AF158" s="51"/>
      <c r="AG158" s="51" t="str">
        <f t="shared" si="71"/>
        <v/>
      </c>
      <c r="AH158" s="51"/>
      <c r="AI158" s="51" t="str">
        <f t="shared" si="77"/>
        <v/>
      </c>
      <c r="AJ158" s="51" t="str">
        <f t="shared" si="78"/>
        <v/>
      </c>
      <c r="AK158" s="51" t="str">
        <f t="shared" si="79"/>
        <v/>
      </c>
      <c r="AL158" s="51" t="str">
        <f t="shared" si="72"/>
        <v/>
      </c>
      <c r="AM158" s="51" t="str">
        <f t="shared" si="80"/>
        <v/>
      </c>
      <c r="AN158" s="51" t="str">
        <f t="shared" si="81"/>
        <v/>
      </c>
      <c r="AO158" s="51" t="str">
        <f t="shared" si="82"/>
        <v/>
      </c>
    </row>
    <row r="159" spans="2:41" s="79" customFormat="1" x14ac:dyDescent="0.25">
      <c r="B159" s="44" t="str">
        <f t="shared" si="73"/>
        <v/>
      </c>
      <c r="C159" s="45" t="str">
        <f t="shared" si="74"/>
        <v/>
      </c>
      <c r="D159" s="46" t="str">
        <f t="shared" si="75"/>
        <v/>
      </c>
      <c r="E159" s="46" t="str">
        <f t="shared" si="76"/>
        <v/>
      </c>
      <c r="F159" s="47"/>
      <c r="G159" s="47"/>
      <c r="H159" s="46" t="str">
        <f t="shared" si="56"/>
        <v/>
      </c>
      <c r="I159" s="48"/>
      <c r="J159" s="46" t="str">
        <f t="shared" si="57"/>
        <v/>
      </c>
      <c r="K159" s="46" t="str">
        <f t="shared" si="58"/>
        <v/>
      </c>
      <c r="L159" s="46" t="str">
        <f t="shared" si="59"/>
        <v/>
      </c>
      <c r="M159" s="44" t="str">
        <f t="shared" si="60"/>
        <v/>
      </c>
      <c r="N159" s="49"/>
      <c r="O159" s="44" t="str">
        <f t="shared" si="61"/>
        <v/>
      </c>
      <c r="P159" s="44" t="str">
        <f t="shared" si="62"/>
        <v/>
      </c>
      <c r="Q159" s="50" t="str">
        <f t="shared" si="63"/>
        <v/>
      </c>
      <c r="R159" s="51"/>
      <c r="S159" s="51" t="str">
        <f t="shared" si="64"/>
        <v/>
      </c>
      <c r="T159" s="51"/>
      <c r="U159" s="51" t="str">
        <f t="shared" si="65"/>
        <v/>
      </c>
      <c r="V159" s="51"/>
      <c r="W159" s="51" t="str">
        <f t="shared" si="66"/>
        <v/>
      </c>
      <c r="X159" s="51"/>
      <c r="Y159" s="51" t="str">
        <f t="shared" si="67"/>
        <v/>
      </c>
      <c r="Z159" s="51"/>
      <c r="AA159" s="51" t="str">
        <f t="shared" si="68"/>
        <v/>
      </c>
      <c r="AB159" s="51"/>
      <c r="AC159" s="51" t="str">
        <f t="shared" si="69"/>
        <v/>
      </c>
      <c r="AD159" s="51"/>
      <c r="AE159" s="51" t="str">
        <f t="shared" si="70"/>
        <v/>
      </c>
      <c r="AF159" s="51"/>
      <c r="AG159" s="51" t="str">
        <f t="shared" si="71"/>
        <v/>
      </c>
      <c r="AH159" s="51"/>
      <c r="AI159" s="51" t="str">
        <f t="shared" si="77"/>
        <v/>
      </c>
      <c r="AJ159" s="51" t="str">
        <f t="shared" si="78"/>
        <v/>
      </c>
      <c r="AK159" s="51" t="str">
        <f t="shared" si="79"/>
        <v/>
      </c>
      <c r="AL159" s="51" t="str">
        <f t="shared" si="72"/>
        <v/>
      </c>
      <c r="AM159" s="51" t="str">
        <f t="shared" si="80"/>
        <v/>
      </c>
      <c r="AN159" s="51" t="str">
        <f t="shared" si="81"/>
        <v/>
      </c>
      <c r="AO159" s="51" t="str">
        <f t="shared" si="82"/>
        <v/>
      </c>
    </row>
    <row r="160" spans="2:41" s="79" customFormat="1" x14ac:dyDescent="0.25">
      <c r="B160" s="44" t="str">
        <f t="shared" si="73"/>
        <v/>
      </c>
      <c r="C160" s="45" t="str">
        <f t="shared" si="74"/>
        <v/>
      </c>
      <c r="D160" s="46" t="str">
        <f t="shared" si="75"/>
        <v/>
      </c>
      <c r="E160" s="46" t="str">
        <f t="shared" si="76"/>
        <v/>
      </c>
      <c r="F160" s="47"/>
      <c r="G160" s="47"/>
      <c r="H160" s="46" t="str">
        <f t="shared" si="56"/>
        <v/>
      </c>
      <c r="I160" s="48"/>
      <c r="J160" s="46" t="str">
        <f t="shared" si="57"/>
        <v/>
      </c>
      <c r="K160" s="46" t="str">
        <f t="shared" si="58"/>
        <v/>
      </c>
      <c r="L160" s="46" t="str">
        <f t="shared" si="59"/>
        <v/>
      </c>
      <c r="M160" s="44" t="str">
        <f t="shared" si="60"/>
        <v/>
      </c>
      <c r="N160" s="49"/>
      <c r="O160" s="44" t="str">
        <f t="shared" si="61"/>
        <v/>
      </c>
      <c r="P160" s="44" t="str">
        <f t="shared" si="62"/>
        <v/>
      </c>
      <c r="Q160" s="50" t="str">
        <f t="shared" si="63"/>
        <v/>
      </c>
      <c r="R160" s="51"/>
      <c r="S160" s="51" t="str">
        <f t="shared" si="64"/>
        <v/>
      </c>
      <c r="T160" s="51"/>
      <c r="U160" s="51" t="str">
        <f t="shared" si="65"/>
        <v/>
      </c>
      <c r="V160" s="51"/>
      <c r="W160" s="51" t="str">
        <f t="shared" si="66"/>
        <v/>
      </c>
      <c r="X160" s="51"/>
      <c r="Y160" s="51" t="str">
        <f t="shared" si="67"/>
        <v/>
      </c>
      <c r="Z160" s="51"/>
      <c r="AA160" s="51" t="str">
        <f t="shared" si="68"/>
        <v/>
      </c>
      <c r="AB160" s="51"/>
      <c r="AC160" s="51" t="str">
        <f t="shared" si="69"/>
        <v/>
      </c>
      <c r="AD160" s="51"/>
      <c r="AE160" s="51" t="str">
        <f t="shared" si="70"/>
        <v/>
      </c>
      <c r="AF160" s="51"/>
      <c r="AG160" s="51" t="str">
        <f t="shared" si="71"/>
        <v/>
      </c>
      <c r="AH160" s="51"/>
      <c r="AI160" s="51" t="str">
        <f t="shared" si="77"/>
        <v/>
      </c>
      <c r="AJ160" s="51" t="str">
        <f t="shared" si="78"/>
        <v/>
      </c>
      <c r="AK160" s="51" t="str">
        <f t="shared" si="79"/>
        <v/>
      </c>
      <c r="AL160" s="51" t="str">
        <f t="shared" si="72"/>
        <v/>
      </c>
      <c r="AM160" s="51" t="str">
        <f t="shared" si="80"/>
        <v/>
      </c>
      <c r="AN160" s="51" t="str">
        <f t="shared" si="81"/>
        <v/>
      </c>
      <c r="AO160" s="51" t="str">
        <f t="shared" si="82"/>
        <v/>
      </c>
    </row>
    <row r="161" spans="2:41" s="79" customFormat="1" x14ac:dyDescent="0.25">
      <c r="B161" s="44" t="str">
        <f t="shared" si="73"/>
        <v/>
      </c>
      <c r="C161" s="45" t="str">
        <f t="shared" si="74"/>
        <v/>
      </c>
      <c r="D161" s="46" t="str">
        <f t="shared" si="75"/>
        <v/>
      </c>
      <c r="E161" s="46" t="str">
        <f t="shared" si="76"/>
        <v/>
      </c>
      <c r="F161" s="47"/>
      <c r="G161" s="47"/>
      <c r="H161" s="46" t="str">
        <f t="shared" si="56"/>
        <v/>
      </c>
      <c r="I161" s="48"/>
      <c r="J161" s="46" t="str">
        <f t="shared" si="57"/>
        <v/>
      </c>
      <c r="K161" s="46" t="str">
        <f t="shared" si="58"/>
        <v/>
      </c>
      <c r="L161" s="46" t="str">
        <f t="shared" si="59"/>
        <v/>
      </c>
      <c r="M161" s="44" t="str">
        <f t="shared" si="60"/>
        <v/>
      </c>
      <c r="N161" s="49"/>
      <c r="O161" s="44" t="str">
        <f t="shared" si="61"/>
        <v/>
      </c>
      <c r="P161" s="44" t="str">
        <f t="shared" si="62"/>
        <v/>
      </c>
      <c r="Q161" s="50" t="str">
        <f t="shared" si="63"/>
        <v/>
      </c>
      <c r="R161" s="51"/>
      <c r="S161" s="51" t="str">
        <f t="shared" si="64"/>
        <v/>
      </c>
      <c r="T161" s="51"/>
      <c r="U161" s="51" t="str">
        <f t="shared" si="65"/>
        <v/>
      </c>
      <c r="V161" s="51"/>
      <c r="W161" s="51" t="str">
        <f t="shared" si="66"/>
        <v/>
      </c>
      <c r="X161" s="51"/>
      <c r="Y161" s="51" t="str">
        <f t="shared" si="67"/>
        <v/>
      </c>
      <c r="Z161" s="51"/>
      <c r="AA161" s="51" t="str">
        <f t="shared" si="68"/>
        <v/>
      </c>
      <c r="AB161" s="51"/>
      <c r="AC161" s="51" t="str">
        <f t="shared" si="69"/>
        <v/>
      </c>
      <c r="AD161" s="51"/>
      <c r="AE161" s="51" t="str">
        <f t="shared" si="70"/>
        <v/>
      </c>
      <c r="AF161" s="51"/>
      <c r="AG161" s="51" t="str">
        <f t="shared" si="71"/>
        <v/>
      </c>
      <c r="AH161" s="51"/>
      <c r="AI161" s="51" t="str">
        <f t="shared" si="77"/>
        <v/>
      </c>
      <c r="AJ161" s="51" t="str">
        <f t="shared" si="78"/>
        <v/>
      </c>
      <c r="AK161" s="51" t="str">
        <f t="shared" si="79"/>
        <v/>
      </c>
      <c r="AL161" s="51" t="str">
        <f t="shared" si="72"/>
        <v/>
      </c>
      <c r="AM161" s="51" t="str">
        <f t="shared" si="80"/>
        <v/>
      </c>
      <c r="AN161" s="51" t="str">
        <f t="shared" si="81"/>
        <v/>
      </c>
      <c r="AO161" s="51" t="str">
        <f t="shared" si="82"/>
        <v/>
      </c>
    </row>
    <row r="162" spans="2:41" s="79" customFormat="1" x14ac:dyDescent="0.25">
      <c r="B162" s="44" t="str">
        <f t="shared" si="73"/>
        <v/>
      </c>
      <c r="C162" s="45" t="str">
        <f t="shared" si="74"/>
        <v/>
      </c>
      <c r="D162" s="46" t="str">
        <f t="shared" si="75"/>
        <v/>
      </c>
      <c r="E162" s="46" t="str">
        <f t="shared" si="76"/>
        <v/>
      </c>
      <c r="F162" s="47"/>
      <c r="G162" s="47"/>
      <c r="H162" s="46" t="str">
        <f t="shared" si="56"/>
        <v/>
      </c>
      <c r="I162" s="48"/>
      <c r="J162" s="46" t="str">
        <f t="shared" si="57"/>
        <v/>
      </c>
      <c r="K162" s="46" t="str">
        <f t="shared" si="58"/>
        <v/>
      </c>
      <c r="L162" s="46" t="str">
        <f t="shared" si="59"/>
        <v/>
      </c>
      <c r="M162" s="44" t="str">
        <f t="shared" si="60"/>
        <v/>
      </c>
      <c r="N162" s="49"/>
      <c r="O162" s="44" t="str">
        <f t="shared" si="61"/>
        <v/>
      </c>
      <c r="P162" s="44" t="str">
        <f t="shared" si="62"/>
        <v/>
      </c>
      <c r="Q162" s="50" t="str">
        <f t="shared" si="63"/>
        <v/>
      </c>
      <c r="R162" s="51"/>
      <c r="S162" s="51" t="str">
        <f t="shared" si="64"/>
        <v/>
      </c>
      <c r="T162" s="51"/>
      <c r="U162" s="51" t="str">
        <f t="shared" si="65"/>
        <v/>
      </c>
      <c r="V162" s="51"/>
      <c r="W162" s="51" t="str">
        <f t="shared" si="66"/>
        <v/>
      </c>
      <c r="X162" s="51"/>
      <c r="Y162" s="51" t="str">
        <f t="shared" si="67"/>
        <v/>
      </c>
      <c r="Z162" s="51"/>
      <c r="AA162" s="51" t="str">
        <f t="shared" si="68"/>
        <v/>
      </c>
      <c r="AB162" s="51"/>
      <c r="AC162" s="51" t="str">
        <f t="shared" si="69"/>
        <v/>
      </c>
      <c r="AD162" s="51"/>
      <c r="AE162" s="51" t="str">
        <f t="shared" si="70"/>
        <v/>
      </c>
      <c r="AF162" s="51"/>
      <c r="AG162" s="51" t="str">
        <f t="shared" si="71"/>
        <v/>
      </c>
      <c r="AH162" s="51"/>
      <c r="AI162" s="51" t="str">
        <f t="shared" si="77"/>
        <v/>
      </c>
      <c r="AJ162" s="51" t="str">
        <f t="shared" si="78"/>
        <v/>
      </c>
      <c r="AK162" s="51" t="str">
        <f t="shared" si="79"/>
        <v/>
      </c>
      <c r="AL162" s="51" t="str">
        <f t="shared" si="72"/>
        <v/>
      </c>
      <c r="AM162" s="51" t="str">
        <f t="shared" si="80"/>
        <v/>
      </c>
      <c r="AN162" s="51" t="str">
        <f t="shared" si="81"/>
        <v/>
      </c>
      <c r="AO162" s="51" t="str">
        <f t="shared" si="82"/>
        <v/>
      </c>
    </row>
    <row r="163" spans="2:41" s="79" customFormat="1" x14ac:dyDescent="0.25">
      <c r="B163" s="44" t="str">
        <f t="shared" si="73"/>
        <v/>
      </c>
      <c r="C163" s="45" t="str">
        <f t="shared" si="74"/>
        <v/>
      </c>
      <c r="D163" s="46" t="str">
        <f t="shared" si="75"/>
        <v/>
      </c>
      <c r="E163" s="46" t="str">
        <f t="shared" si="76"/>
        <v/>
      </c>
      <c r="F163" s="47"/>
      <c r="G163" s="47"/>
      <c r="H163" s="46" t="str">
        <f t="shared" si="56"/>
        <v/>
      </c>
      <c r="I163" s="48"/>
      <c r="J163" s="46" t="str">
        <f t="shared" si="57"/>
        <v/>
      </c>
      <c r="K163" s="46" t="str">
        <f t="shared" si="58"/>
        <v/>
      </c>
      <c r="L163" s="46" t="str">
        <f t="shared" si="59"/>
        <v/>
      </c>
      <c r="M163" s="44" t="str">
        <f t="shared" si="60"/>
        <v/>
      </c>
      <c r="N163" s="49"/>
      <c r="O163" s="44" t="str">
        <f t="shared" si="61"/>
        <v/>
      </c>
      <c r="P163" s="44" t="str">
        <f t="shared" si="62"/>
        <v/>
      </c>
      <c r="Q163" s="50" t="str">
        <f t="shared" si="63"/>
        <v/>
      </c>
      <c r="R163" s="51"/>
      <c r="S163" s="51" t="str">
        <f t="shared" si="64"/>
        <v/>
      </c>
      <c r="T163" s="51"/>
      <c r="U163" s="51" t="str">
        <f t="shared" si="65"/>
        <v/>
      </c>
      <c r="V163" s="51"/>
      <c r="W163" s="51" t="str">
        <f t="shared" si="66"/>
        <v/>
      </c>
      <c r="X163" s="51"/>
      <c r="Y163" s="51" t="str">
        <f t="shared" si="67"/>
        <v/>
      </c>
      <c r="Z163" s="51"/>
      <c r="AA163" s="51" t="str">
        <f t="shared" si="68"/>
        <v/>
      </c>
      <c r="AB163" s="51"/>
      <c r="AC163" s="51" t="str">
        <f t="shared" si="69"/>
        <v/>
      </c>
      <c r="AD163" s="51"/>
      <c r="AE163" s="51" t="str">
        <f t="shared" si="70"/>
        <v/>
      </c>
      <c r="AF163" s="51"/>
      <c r="AG163" s="51" t="str">
        <f t="shared" si="71"/>
        <v/>
      </c>
      <c r="AH163" s="51"/>
      <c r="AI163" s="51" t="str">
        <f t="shared" si="77"/>
        <v/>
      </c>
      <c r="AJ163" s="51" t="str">
        <f t="shared" si="78"/>
        <v/>
      </c>
      <c r="AK163" s="51" t="str">
        <f t="shared" si="79"/>
        <v/>
      </c>
      <c r="AL163" s="51" t="str">
        <f t="shared" si="72"/>
        <v/>
      </c>
      <c r="AM163" s="51" t="str">
        <f t="shared" si="80"/>
        <v/>
      </c>
      <c r="AN163" s="51" t="str">
        <f t="shared" si="81"/>
        <v/>
      </c>
      <c r="AO163" s="51" t="str">
        <f t="shared" si="82"/>
        <v/>
      </c>
    </row>
    <row r="164" spans="2:41" s="79" customFormat="1" x14ac:dyDescent="0.25">
      <c r="B164" s="44" t="str">
        <f t="shared" si="73"/>
        <v/>
      </c>
      <c r="C164" s="45" t="str">
        <f t="shared" si="74"/>
        <v/>
      </c>
      <c r="D164" s="46" t="str">
        <f t="shared" si="75"/>
        <v/>
      </c>
      <c r="E164" s="46" t="str">
        <f t="shared" si="76"/>
        <v/>
      </c>
      <c r="F164" s="47"/>
      <c r="G164" s="47"/>
      <c r="H164" s="46" t="str">
        <f t="shared" si="56"/>
        <v/>
      </c>
      <c r="I164" s="48"/>
      <c r="J164" s="46" t="str">
        <f t="shared" si="57"/>
        <v/>
      </c>
      <c r="K164" s="46" t="str">
        <f t="shared" si="58"/>
        <v/>
      </c>
      <c r="L164" s="46" t="str">
        <f t="shared" si="59"/>
        <v/>
      </c>
      <c r="M164" s="44" t="str">
        <f t="shared" si="60"/>
        <v/>
      </c>
      <c r="N164" s="49"/>
      <c r="O164" s="44" t="str">
        <f t="shared" si="61"/>
        <v/>
      </c>
      <c r="P164" s="44" t="str">
        <f t="shared" si="62"/>
        <v/>
      </c>
      <c r="Q164" s="50" t="str">
        <f t="shared" si="63"/>
        <v/>
      </c>
      <c r="R164" s="51"/>
      <c r="S164" s="51" t="str">
        <f t="shared" si="64"/>
        <v/>
      </c>
      <c r="T164" s="51"/>
      <c r="U164" s="51" t="str">
        <f t="shared" si="65"/>
        <v/>
      </c>
      <c r="V164" s="51"/>
      <c r="W164" s="51" t="str">
        <f t="shared" si="66"/>
        <v/>
      </c>
      <c r="X164" s="51"/>
      <c r="Y164" s="51" t="str">
        <f t="shared" si="67"/>
        <v/>
      </c>
      <c r="Z164" s="51"/>
      <c r="AA164" s="51" t="str">
        <f t="shared" si="68"/>
        <v/>
      </c>
      <c r="AB164" s="51"/>
      <c r="AC164" s="51" t="str">
        <f t="shared" si="69"/>
        <v/>
      </c>
      <c r="AD164" s="51"/>
      <c r="AE164" s="51" t="str">
        <f t="shared" si="70"/>
        <v/>
      </c>
      <c r="AF164" s="51"/>
      <c r="AG164" s="51" t="str">
        <f t="shared" si="71"/>
        <v/>
      </c>
      <c r="AH164" s="51"/>
      <c r="AI164" s="51" t="str">
        <f t="shared" si="77"/>
        <v/>
      </c>
      <c r="AJ164" s="51" t="str">
        <f t="shared" si="78"/>
        <v/>
      </c>
      <c r="AK164" s="51" t="str">
        <f t="shared" si="79"/>
        <v/>
      </c>
      <c r="AL164" s="51" t="str">
        <f t="shared" si="72"/>
        <v/>
      </c>
      <c r="AM164" s="51" t="str">
        <f t="shared" si="80"/>
        <v/>
      </c>
      <c r="AN164" s="51" t="str">
        <f t="shared" si="81"/>
        <v/>
      </c>
      <c r="AO164" s="51" t="str">
        <f t="shared" si="82"/>
        <v/>
      </c>
    </row>
    <row r="165" spans="2:41" s="79" customFormat="1" x14ac:dyDescent="0.25">
      <c r="B165" s="44" t="str">
        <f t="shared" si="73"/>
        <v/>
      </c>
      <c r="C165" s="45" t="str">
        <f t="shared" si="74"/>
        <v/>
      </c>
      <c r="D165" s="46" t="str">
        <f t="shared" si="75"/>
        <v/>
      </c>
      <c r="E165" s="46" t="str">
        <f t="shared" si="76"/>
        <v/>
      </c>
      <c r="F165" s="47"/>
      <c r="G165" s="47"/>
      <c r="H165" s="46" t="str">
        <f t="shared" si="56"/>
        <v/>
      </c>
      <c r="I165" s="48"/>
      <c r="J165" s="46" t="str">
        <f t="shared" si="57"/>
        <v/>
      </c>
      <c r="K165" s="46" t="str">
        <f t="shared" si="58"/>
        <v/>
      </c>
      <c r="L165" s="46" t="str">
        <f t="shared" si="59"/>
        <v/>
      </c>
      <c r="M165" s="44" t="str">
        <f t="shared" si="60"/>
        <v/>
      </c>
      <c r="N165" s="49"/>
      <c r="O165" s="44" t="str">
        <f t="shared" si="61"/>
        <v/>
      </c>
      <c r="P165" s="44" t="str">
        <f t="shared" si="62"/>
        <v/>
      </c>
      <c r="Q165" s="50" t="str">
        <f t="shared" si="63"/>
        <v/>
      </c>
      <c r="R165" s="51"/>
      <c r="S165" s="51" t="str">
        <f t="shared" si="64"/>
        <v/>
      </c>
      <c r="T165" s="51"/>
      <c r="U165" s="51" t="str">
        <f t="shared" si="65"/>
        <v/>
      </c>
      <c r="V165" s="51"/>
      <c r="W165" s="51" t="str">
        <f t="shared" si="66"/>
        <v/>
      </c>
      <c r="X165" s="51"/>
      <c r="Y165" s="51" t="str">
        <f t="shared" si="67"/>
        <v/>
      </c>
      <c r="Z165" s="51"/>
      <c r="AA165" s="51" t="str">
        <f t="shared" si="68"/>
        <v/>
      </c>
      <c r="AB165" s="51"/>
      <c r="AC165" s="51" t="str">
        <f t="shared" si="69"/>
        <v/>
      </c>
      <c r="AD165" s="51"/>
      <c r="AE165" s="51" t="str">
        <f t="shared" si="70"/>
        <v/>
      </c>
      <c r="AF165" s="51"/>
      <c r="AG165" s="51" t="str">
        <f t="shared" si="71"/>
        <v/>
      </c>
      <c r="AH165" s="51"/>
      <c r="AI165" s="51" t="str">
        <f t="shared" si="77"/>
        <v/>
      </c>
      <c r="AJ165" s="51" t="str">
        <f t="shared" si="78"/>
        <v/>
      </c>
      <c r="AK165" s="51" t="str">
        <f t="shared" si="79"/>
        <v/>
      </c>
      <c r="AL165" s="51" t="str">
        <f t="shared" si="72"/>
        <v/>
      </c>
      <c r="AM165" s="51" t="str">
        <f t="shared" si="80"/>
        <v/>
      </c>
      <c r="AN165" s="51" t="str">
        <f t="shared" si="81"/>
        <v/>
      </c>
      <c r="AO165" s="51" t="str">
        <f t="shared" si="82"/>
        <v/>
      </c>
    </row>
    <row r="166" spans="2:41" s="79" customFormat="1" x14ac:dyDescent="0.25">
      <c r="B166" s="44" t="str">
        <f t="shared" si="73"/>
        <v/>
      </c>
      <c r="C166" s="45" t="str">
        <f t="shared" si="74"/>
        <v/>
      </c>
      <c r="D166" s="46" t="str">
        <f t="shared" si="75"/>
        <v/>
      </c>
      <c r="E166" s="46" t="str">
        <f t="shared" si="76"/>
        <v/>
      </c>
      <c r="F166" s="47"/>
      <c r="G166" s="47"/>
      <c r="H166" s="46">
        <v>0</v>
      </c>
      <c r="I166" s="48"/>
      <c r="J166" s="46" t="str">
        <f t="shared" si="57"/>
        <v/>
      </c>
      <c r="K166" s="46" t="str">
        <f t="shared" si="58"/>
        <v/>
      </c>
      <c r="L166" s="46" t="str">
        <f t="shared" si="59"/>
        <v/>
      </c>
      <c r="M166" s="44" t="str">
        <f t="shared" si="60"/>
        <v/>
      </c>
      <c r="N166" s="49"/>
      <c r="O166" s="44" t="str">
        <f t="shared" si="61"/>
        <v/>
      </c>
      <c r="P166" s="44" t="str">
        <f t="shared" si="62"/>
        <v/>
      </c>
      <c r="Q166" s="50" t="str">
        <f t="shared" si="63"/>
        <v/>
      </c>
      <c r="R166" s="51"/>
      <c r="S166" s="51" t="str">
        <f t="shared" si="64"/>
        <v/>
      </c>
      <c r="T166" s="51"/>
      <c r="U166" s="51" t="str">
        <f t="shared" si="65"/>
        <v/>
      </c>
      <c r="V166" s="51"/>
      <c r="W166" s="51" t="str">
        <f t="shared" si="66"/>
        <v/>
      </c>
      <c r="X166" s="51"/>
      <c r="Y166" s="51" t="str">
        <f t="shared" si="67"/>
        <v/>
      </c>
      <c r="Z166" s="51"/>
      <c r="AA166" s="51" t="str">
        <f t="shared" si="68"/>
        <v/>
      </c>
      <c r="AB166" s="51"/>
      <c r="AC166" s="51" t="str">
        <f t="shared" si="69"/>
        <v/>
      </c>
      <c r="AD166" s="51"/>
      <c r="AE166" s="51" t="str">
        <f t="shared" si="70"/>
        <v/>
      </c>
      <c r="AF166" s="51"/>
      <c r="AG166" s="51" t="str">
        <f t="shared" si="71"/>
        <v/>
      </c>
      <c r="AH166" s="51"/>
      <c r="AI166" s="51" t="str">
        <f t="shared" si="77"/>
        <v/>
      </c>
      <c r="AJ166" s="51" t="str">
        <f t="shared" si="78"/>
        <v/>
      </c>
      <c r="AK166" s="51" t="str">
        <f t="shared" si="79"/>
        <v/>
      </c>
      <c r="AL166" s="51" t="str">
        <f t="shared" si="72"/>
        <v/>
      </c>
      <c r="AM166" s="51" t="str">
        <f t="shared" si="80"/>
        <v/>
      </c>
      <c r="AN166" s="51" t="str">
        <f t="shared" si="81"/>
        <v/>
      </c>
      <c r="AO166" s="51" t="str">
        <f t="shared" si="82"/>
        <v/>
      </c>
    </row>
    <row r="167" spans="2:41" s="79" customFormat="1" x14ac:dyDescent="0.25">
      <c r="B167" s="44" t="str">
        <f t="shared" si="73"/>
        <v/>
      </c>
      <c r="C167" s="45" t="str">
        <f t="shared" si="74"/>
        <v/>
      </c>
      <c r="D167" s="46" t="str">
        <f t="shared" si="75"/>
        <v/>
      </c>
      <c r="E167" s="46" t="str">
        <f t="shared" si="76"/>
        <v/>
      </c>
      <c r="F167" s="47"/>
      <c r="G167" s="47"/>
      <c r="H167" s="46" t="str">
        <f t="shared" ref="H167:H198" si="83">IFERROR(VLOOKUP(I167,DATA,2,0),"")</f>
        <v/>
      </c>
      <c r="I167" s="48"/>
      <c r="J167" s="46" t="str">
        <f t="shared" si="57"/>
        <v/>
      </c>
      <c r="K167" s="46" t="str">
        <f t="shared" si="58"/>
        <v/>
      </c>
      <c r="L167" s="46" t="str">
        <f t="shared" si="59"/>
        <v/>
      </c>
      <c r="M167" s="44" t="str">
        <f t="shared" si="60"/>
        <v/>
      </c>
      <c r="N167" s="49"/>
      <c r="O167" s="44" t="str">
        <f t="shared" si="61"/>
        <v/>
      </c>
      <c r="P167" s="44" t="str">
        <f t="shared" si="62"/>
        <v/>
      </c>
      <c r="Q167" s="50" t="str">
        <f t="shared" si="63"/>
        <v/>
      </c>
      <c r="R167" s="51"/>
      <c r="S167" s="51" t="str">
        <f t="shared" si="64"/>
        <v/>
      </c>
      <c r="T167" s="51"/>
      <c r="U167" s="51" t="str">
        <f t="shared" si="65"/>
        <v/>
      </c>
      <c r="V167" s="51"/>
      <c r="W167" s="51" t="str">
        <f t="shared" si="66"/>
        <v/>
      </c>
      <c r="X167" s="51"/>
      <c r="Y167" s="51" t="str">
        <f t="shared" si="67"/>
        <v/>
      </c>
      <c r="Z167" s="51"/>
      <c r="AA167" s="51" t="str">
        <f t="shared" si="68"/>
        <v/>
      </c>
      <c r="AB167" s="51"/>
      <c r="AC167" s="51" t="str">
        <f t="shared" si="69"/>
        <v/>
      </c>
      <c r="AD167" s="51"/>
      <c r="AE167" s="51" t="str">
        <f t="shared" si="70"/>
        <v/>
      </c>
      <c r="AF167" s="51"/>
      <c r="AG167" s="51" t="str">
        <f t="shared" si="71"/>
        <v/>
      </c>
      <c r="AH167" s="51"/>
      <c r="AI167" s="51" t="str">
        <f t="shared" si="77"/>
        <v/>
      </c>
      <c r="AJ167" s="51" t="str">
        <f t="shared" si="78"/>
        <v/>
      </c>
      <c r="AK167" s="51" t="str">
        <f t="shared" si="79"/>
        <v/>
      </c>
      <c r="AL167" s="51" t="str">
        <f t="shared" si="72"/>
        <v/>
      </c>
      <c r="AM167" s="51" t="str">
        <f t="shared" si="80"/>
        <v/>
      </c>
      <c r="AN167" s="51" t="str">
        <f t="shared" si="81"/>
        <v/>
      </c>
      <c r="AO167" s="51" t="str">
        <f t="shared" si="82"/>
        <v/>
      </c>
    </row>
    <row r="168" spans="2:41" s="79" customFormat="1" x14ac:dyDescent="0.25">
      <c r="B168" s="44" t="str">
        <f t="shared" si="73"/>
        <v/>
      </c>
      <c r="C168" s="45" t="str">
        <f t="shared" si="74"/>
        <v/>
      </c>
      <c r="D168" s="46" t="str">
        <f t="shared" si="75"/>
        <v/>
      </c>
      <c r="E168" s="46" t="str">
        <f t="shared" si="76"/>
        <v/>
      </c>
      <c r="F168" s="47"/>
      <c r="G168" s="47"/>
      <c r="H168" s="46" t="str">
        <f t="shared" si="83"/>
        <v/>
      </c>
      <c r="I168" s="48"/>
      <c r="J168" s="46" t="str">
        <f t="shared" si="57"/>
        <v/>
      </c>
      <c r="K168" s="46" t="str">
        <f t="shared" si="58"/>
        <v/>
      </c>
      <c r="L168" s="46" t="str">
        <f t="shared" si="59"/>
        <v/>
      </c>
      <c r="M168" s="44" t="str">
        <f t="shared" si="60"/>
        <v/>
      </c>
      <c r="N168" s="49"/>
      <c r="O168" s="44" t="str">
        <f t="shared" si="61"/>
        <v/>
      </c>
      <c r="P168" s="44" t="str">
        <f t="shared" si="62"/>
        <v/>
      </c>
      <c r="Q168" s="50" t="str">
        <f t="shared" si="63"/>
        <v/>
      </c>
      <c r="R168" s="51"/>
      <c r="S168" s="51" t="str">
        <f t="shared" si="64"/>
        <v/>
      </c>
      <c r="T168" s="51"/>
      <c r="U168" s="51" t="str">
        <f t="shared" si="65"/>
        <v/>
      </c>
      <c r="V168" s="51"/>
      <c r="W168" s="51" t="str">
        <f t="shared" si="66"/>
        <v/>
      </c>
      <c r="X168" s="51"/>
      <c r="Y168" s="51" t="str">
        <f t="shared" si="67"/>
        <v/>
      </c>
      <c r="Z168" s="51"/>
      <c r="AA168" s="51" t="str">
        <f t="shared" si="68"/>
        <v/>
      </c>
      <c r="AB168" s="51"/>
      <c r="AC168" s="51" t="str">
        <f t="shared" si="69"/>
        <v/>
      </c>
      <c r="AD168" s="51"/>
      <c r="AE168" s="51" t="str">
        <f t="shared" si="70"/>
        <v/>
      </c>
      <c r="AF168" s="51"/>
      <c r="AG168" s="51" t="str">
        <f t="shared" si="71"/>
        <v/>
      </c>
      <c r="AH168" s="51"/>
      <c r="AI168" s="51" t="str">
        <f t="shared" si="77"/>
        <v/>
      </c>
      <c r="AJ168" s="51" t="str">
        <f t="shared" si="78"/>
        <v/>
      </c>
      <c r="AK168" s="51" t="str">
        <f t="shared" si="79"/>
        <v/>
      </c>
      <c r="AL168" s="51" t="str">
        <f t="shared" si="72"/>
        <v/>
      </c>
      <c r="AM168" s="51" t="str">
        <f t="shared" si="80"/>
        <v/>
      </c>
      <c r="AN168" s="51" t="str">
        <f t="shared" si="81"/>
        <v/>
      </c>
      <c r="AO168" s="51" t="str">
        <f t="shared" si="82"/>
        <v/>
      </c>
    </row>
    <row r="169" spans="2:41" s="79" customFormat="1" x14ac:dyDescent="0.25">
      <c r="B169" s="44" t="str">
        <f t="shared" si="73"/>
        <v/>
      </c>
      <c r="C169" s="45" t="str">
        <f t="shared" si="74"/>
        <v/>
      </c>
      <c r="D169" s="46" t="str">
        <f t="shared" si="75"/>
        <v/>
      </c>
      <c r="E169" s="46" t="str">
        <f t="shared" si="76"/>
        <v/>
      </c>
      <c r="F169" s="47"/>
      <c r="G169" s="47"/>
      <c r="H169" s="46" t="str">
        <f t="shared" si="83"/>
        <v/>
      </c>
      <c r="I169" s="48"/>
      <c r="J169" s="46" t="str">
        <f t="shared" si="57"/>
        <v/>
      </c>
      <c r="K169" s="46" t="str">
        <f t="shared" si="58"/>
        <v/>
      </c>
      <c r="L169" s="46" t="str">
        <f t="shared" si="59"/>
        <v/>
      </c>
      <c r="M169" s="44" t="str">
        <f t="shared" si="60"/>
        <v/>
      </c>
      <c r="N169" s="49"/>
      <c r="O169" s="44" t="str">
        <f t="shared" si="61"/>
        <v/>
      </c>
      <c r="P169" s="44" t="str">
        <f t="shared" si="62"/>
        <v/>
      </c>
      <c r="Q169" s="50" t="str">
        <f t="shared" si="63"/>
        <v/>
      </c>
      <c r="R169" s="51"/>
      <c r="S169" s="51" t="str">
        <f t="shared" si="64"/>
        <v/>
      </c>
      <c r="T169" s="51"/>
      <c r="U169" s="51" t="str">
        <f t="shared" si="65"/>
        <v/>
      </c>
      <c r="V169" s="51"/>
      <c r="W169" s="51" t="str">
        <f t="shared" si="66"/>
        <v/>
      </c>
      <c r="X169" s="51"/>
      <c r="Y169" s="51" t="str">
        <f t="shared" si="67"/>
        <v/>
      </c>
      <c r="Z169" s="51"/>
      <c r="AA169" s="51" t="str">
        <f t="shared" si="68"/>
        <v/>
      </c>
      <c r="AB169" s="51"/>
      <c r="AC169" s="51" t="str">
        <f t="shared" si="69"/>
        <v/>
      </c>
      <c r="AD169" s="51"/>
      <c r="AE169" s="51" t="str">
        <f t="shared" si="70"/>
        <v/>
      </c>
      <c r="AF169" s="51"/>
      <c r="AG169" s="51" t="str">
        <f t="shared" si="71"/>
        <v/>
      </c>
      <c r="AH169" s="51"/>
      <c r="AI169" s="51" t="str">
        <f t="shared" si="77"/>
        <v/>
      </c>
      <c r="AJ169" s="51" t="str">
        <f t="shared" si="78"/>
        <v/>
      </c>
      <c r="AK169" s="51" t="str">
        <f t="shared" si="79"/>
        <v/>
      </c>
      <c r="AL169" s="51" t="str">
        <f t="shared" si="72"/>
        <v/>
      </c>
      <c r="AM169" s="51" t="str">
        <f t="shared" si="80"/>
        <v/>
      </c>
      <c r="AN169" s="51" t="str">
        <f t="shared" si="81"/>
        <v/>
      </c>
      <c r="AO169" s="51" t="str">
        <f t="shared" si="82"/>
        <v/>
      </c>
    </row>
    <row r="170" spans="2:41" s="79" customFormat="1" x14ac:dyDescent="0.25">
      <c r="B170" s="44" t="str">
        <f t="shared" si="73"/>
        <v/>
      </c>
      <c r="C170" s="45" t="str">
        <f t="shared" si="74"/>
        <v/>
      </c>
      <c r="D170" s="46" t="str">
        <f t="shared" si="75"/>
        <v/>
      </c>
      <c r="E170" s="46" t="str">
        <f t="shared" si="76"/>
        <v/>
      </c>
      <c r="F170" s="47"/>
      <c r="G170" s="47"/>
      <c r="H170" s="46" t="str">
        <f t="shared" si="83"/>
        <v/>
      </c>
      <c r="I170" s="48"/>
      <c r="J170" s="46" t="str">
        <f t="shared" si="57"/>
        <v/>
      </c>
      <c r="K170" s="46" t="str">
        <f t="shared" si="58"/>
        <v/>
      </c>
      <c r="L170" s="46" t="str">
        <f t="shared" si="59"/>
        <v/>
      </c>
      <c r="M170" s="44" t="str">
        <f t="shared" si="60"/>
        <v/>
      </c>
      <c r="N170" s="49"/>
      <c r="O170" s="44" t="str">
        <f t="shared" si="61"/>
        <v/>
      </c>
      <c r="P170" s="44" t="str">
        <f t="shared" si="62"/>
        <v/>
      </c>
      <c r="Q170" s="50" t="str">
        <f t="shared" si="63"/>
        <v/>
      </c>
      <c r="R170" s="51"/>
      <c r="S170" s="51" t="str">
        <f t="shared" si="64"/>
        <v/>
      </c>
      <c r="T170" s="51"/>
      <c r="U170" s="51" t="str">
        <f t="shared" si="65"/>
        <v/>
      </c>
      <c r="V170" s="51"/>
      <c r="W170" s="51" t="str">
        <f t="shared" si="66"/>
        <v/>
      </c>
      <c r="X170" s="51"/>
      <c r="Y170" s="51" t="str">
        <f t="shared" si="67"/>
        <v/>
      </c>
      <c r="Z170" s="51"/>
      <c r="AA170" s="51" t="str">
        <f t="shared" si="68"/>
        <v/>
      </c>
      <c r="AB170" s="51"/>
      <c r="AC170" s="51" t="str">
        <f t="shared" si="69"/>
        <v/>
      </c>
      <c r="AD170" s="51"/>
      <c r="AE170" s="51" t="str">
        <f t="shared" si="70"/>
        <v/>
      </c>
      <c r="AF170" s="51"/>
      <c r="AG170" s="51" t="str">
        <f t="shared" si="71"/>
        <v/>
      </c>
      <c r="AH170" s="51"/>
      <c r="AI170" s="51" t="str">
        <f t="shared" si="77"/>
        <v/>
      </c>
      <c r="AJ170" s="51" t="str">
        <f t="shared" si="78"/>
        <v/>
      </c>
      <c r="AK170" s="51" t="str">
        <f t="shared" si="79"/>
        <v/>
      </c>
      <c r="AL170" s="51" t="str">
        <f t="shared" si="72"/>
        <v/>
      </c>
      <c r="AM170" s="51" t="str">
        <f t="shared" si="80"/>
        <v/>
      </c>
      <c r="AN170" s="51" t="str">
        <f t="shared" si="81"/>
        <v/>
      </c>
      <c r="AO170" s="51" t="str">
        <f t="shared" si="82"/>
        <v/>
      </c>
    </row>
    <row r="171" spans="2:41" s="79" customFormat="1" x14ac:dyDescent="0.25">
      <c r="B171" s="44" t="str">
        <f t="shared" si="73"/>
        <v/>
      </c>
      <c r="C171" s="45" t="str">
        <f t="shared" si="74"/>
        <v/>
      </c>
      <c r="D171" s="46" t="str">
        <f t="shared" si="75"/>
        <v/>
      </c>
      <c r="E171" s="46" t="str">
        <f t="shared" si="76"/>
        <v/>
      </c>
      <c r="F171" s="47"/>
      <c r="G171" s="47"/>
      <c r="H171" s="46" t="str">
        <f t="shared" si="83"/>
        <v/>
      </c>
      <c r="I171" s="48"/>
      <c r="J171" s="46" t="str">
        <f t="shared" si="57"/>
        <v/>
      </c>
      <c r="K171" s="46" t="str">
        <f t="shared" si="58"/>
        <v/>
      </c>
      <c r="L171" s="46" t="str">
        <f t="shared" si="59"/>
        <v/>
      </c>
      <c r="M171" s="44" t="str">
        <f t="shared" si="60"/>
        <v/>
      </c>
      <c r="N171" s="49"/>
      <c r="O171" s="44" t="str">
        <f t="shared" si="61"/>
        <v/>
      </c>
      <c r="P171" s="44" t="str">
        <f t="shared" si="62"/>
        <v/>
      </c>
      <c r="Q171" s="50" t="str">
        <f t="shared" si="63"/>
        <v/>
      </c>
      <c r="R171" s="51"/>
      <c r="S171" s="51" t="str">
        <f t="shared" si="64"/>
        <v/>
      </c>
      <c r="T171" s="51"/>
      <c r="U171" s="51" t="str">
        <f t="shared" si="65"/>
        <v/>
      </c>
      <c r="V171" s="51"/>
      <c r="W171" s="51" t="str">
        <f t="shared" si="66"/>
        <v/>
      </c>
      <c r="X171" s="51"/>
      <c r="Y171" s="51" t="str">
        <f t="shared" si="67"/>
        <v/>
      </c>
      <c r="Z171" s="51"/>
      <c r="AA171" s="51" t="str">
        <f t="shared" si="68"/>
        <v/>
      </c>
      <c r="AB171" s="51"/>
      <c r="AC171" s="51" t="str">
        <f t="shared" si="69"/>
        <v/>
      </c>
      <c r="AD171" s="51"/>
      <c r="AE171" s="51" t="str">
        <f t="shared" si="70"/>
        <v/>
      </c>
      <c r="AF171" s="51"/>
      <c r="AG171" s="51" t="str">
        <f t="shared" si="71"/>
        <v/>
      </c>
      <c r="AH171" s="51"/>
      <c r="AI171" s="51" t="str">
        <f t="shared" si="77"/>
        <v/>
      </c>
      <c r="AJ171" s="51" t="str">
        <f t="shared" si="78"/>
        <v/>
      </c>
      <c r="AK171" s="51" t="str">
        <f t="shared" si="79"/>
        <v/>
      </c>
      <c r="AL171" s="51" t="str">
        <f t="shared" si="72"/>
        <v/>
      </c>
      <c r="AM171" s="51" t="str">
        <f t="shared" si="80"/>
        <v/>
      </c>
      <c r="AN171" s="51" t="str">
        <f t="shared" si="81"/>
        <v/>
      </c>
      <c r="AO171" s="51" t="str">
        <f t="shared" si="82"/>
        <v/>
      </c>
    </row>
    <row r="172" spans="2:41" s="79" customFormat="1" x14ac:dyDescent="0.25">
      <c r="B172" s="44" t="str">
        <f t="shared" si="73"/>
        <v/>
      </c>
      <c r="C172" s="45" t="str">
        <f t="shared" si="74"/>
        <v/>
      </c>
      <c r="D172" s="46" t="str">
        <f t="shared" si="75"/>
        <v/>
      </c>
      <c r="E172" s="46" t="str">
        <f t="shared" si="76"/>
        <v/>
      </c>
      <c r="F172" s="47"/>
      <c r="G172" s="47"/>
      <c r="H172" s="46" t="str">
        <f t="shared" si="83"/>
        <v/>
      </c>
      <c r="I172" s="48"/>
      <c r="J172" s="46" t="str">
        <f t="shared" si="57"/>
        <v/>
      </c>
      <c r="K172" s="46" t="str">
        <f t="shared" si="58"/>
        <v/>
      </c>
      <c r="L172" s="46" t="str">
        <f t="shared" si="59"/>
        <v/>
      </c>
      <c r="M172" s="44" t="str">
        <f t="shared" si="60"/>
        <v/>
      </c>
      <c r="N172" s="49"/>
      <c r="O172" s="44" t="str">
        <f t="shared" si="61"/>
        <v/>
      </c>
      <c r="P172" s="44" t="str">
        <f t="shared" si="62"/>
        <v/>
      </c>
      <c r="Q172" s="50" t="str">
        <f t="shared" si="63"/>
        <v/>
      </c>
      <c r="R172" s="51"/>
      <c r="S172" s="51" t="str">
        <f t="shared" si="64"/>
        <v/>
      </c>
      <c r="T172" s="51"/>
      <c r="U172" s="51" t="str">
        <f t="shared" si="65"/>
        <v/>
      </c>
      <c r="V172" s="51"/>
      <c r="W172" s="51" t="str">
        <f t="shared" si="66"/>
        <v/>
      </c>
      <c r="X172" s="51"/>
      <c r="Y172" s="51" t="str">
        <f t="shared" si="67"/>
        <v/>
      </c>
      <c r="Z172" s="51"/>
      <c r="AA172" s="51" t="str">
        <f t="shared" si="68"/>
        <v/>
      </c>
      <c r="AB172" s="51"/>
      <c r="AC172" s="51" t="str">
        <f t="shared" si="69"/>
        <v/>
      </c>
      <c r="AD172" s="51"/>
      <c r="AE172" s="51" t="str">
        <f t="shared" si="70"/>
        <v/>
      </c>
      <c r="AF172" s="51"/>
      <c r="AG172" s="51" t="str">
        <f t="shared" si="71"/>
        <v/>
      </c>
      <c r="AH172" s="51"/>
      <c r="AI172" s="51" t="str">
        <f t="shared" si="77"/>
        <v/>
      </c>
      <c r="AJ172" s="51" t="str">
        <f t="shared" si="78"/>
        <v/>
      </c>
      <c r="AK172" s="51" t="str">
        <f t="shared" si="79"/>
        <v/>
      </c>
      <c r="AL172" s="51" t="str">
        <f t="shared" si="72"/>
        <v/>
      </c>
      <c r="AM172" s="51" t="str">
        <f t="shared" si="80"/>
        <v/>
      </c>
      <c r="AN172" s="51" t="str">
        <f t="shared" si="81"/>
        <v/>
      </c>
      <c r="AO172" s="51" t="str">
        <f t="shared" si="82"/>
        <v/>
      </c>
    </row>
    <row r="173" spans="2:41" s="79" customFormat="1" x14ac:dyDescent="0.25">
      <c r="B173" s="44" t="str">
        <f t="shared" si="73"/>
        <v/>
      </c>
      <c r="C173" s="45" t="str">
        <f t="shared" si="74"/>
        <v/>
      </c>
      <c r="D173" s="46" t="str">
        <f t="shared" si="75"/>
        <v/>
      </c>
      <c r="E173" s="46" t="str">
        <f t="shared" si="76"/>
        <v/>
      </c>
      <c r="F173" s="47"/>
      <c r="G173" s="47"/>
      <c r="H173" s="46" t="str">
        <f t="shared" si="83"/>
        <v/>
      </c>
      <c r="I173" s="48"/>
      <c r="J173" s="46" t="str">
        <f t="shared" si="57"/>
        <v/>
      </c>
      <c r="K173" s="46" t="str">
        <f t="shared" si="58"/>
        <v/>
      </c>
      <c r="L173" s="46" t="str">
        <f t="shared" si="59"/>
        <v/>
      </c>
      <c r="M173" s="44" t="str">
        <f t="shared" si="60"/>
        <v/>
      </c>
      <c r="N173" s="49"/>
      <c r="O173" s="44" t="str">
        <f t="shared" si="61"/>
        <v/>
      </c>
      <c r="P173" s="44" t="str">
        <f t="shared" si="62"/>
        <v/>
      </c>
      <c r="Q173" s="50" t="str">
        <f t="shared" si="63"/>
        <v/>
      </c>
      <c r="R173" s="51"/>
      <c r="S173" s="51" t="str">
        <f t="shared" si="64"/>
        <v/>
      </c>
      <c r="T173" s="51"/>
      <c r="U173" s="51" t="str">
        <f t="shared" si="65"/>
        <v/>
      </c>
      <c r="V173" s="51"/>
      <c r="W173" s="51" t="str">
        <f t="shared" si="66"/>
        <v/>
      </c>
      <c r="X173" s="51"/>
      <c r="Y173" s="51" t="str">
        <f t="shared" si="67"/>
        <v/>
      </c>
      <c r="Z173" s="51"/>
      <c r="AA173" s="51" t="str">
        <f t="shared" si="68"/>
        <v/>
      </c>
      <c r="AB173" s="51"/>
      <c r="AC173" s="51" t="str">
        <f t="shared" si="69"/>
        <v/>
      </c>
      <c r="AD173" s="51"/>
      <c r="AE173" s="51" t="str">
        <f t="shared" si="70"/>
        <v/>
      </c>
      <c r="AF173" s="51"/>
      <c r="AG173" s="51" t="str">
        <f t="shared" si="71"/>
        <v/>
      </c>
      <c r="AH173" s="51"/>
      <c r="AI173" s="51" t="str">
        <f t="shared" si="77"/>
        <v/>
      </c>
      <c r="AJ173" s="51" t="str">
        <f t="shared" si="78"/>
        <v/>
      </c>
      <c r="AK173" s="51" t="str">
        <f t="shared" si="79"/>
        <v/>
      </c>
      <c r="AL173" s="51" t="str">
        <f t="shared" si="72"/>
        <v/>
      </c>
      <c r="AM173" s="51" t="str">
        <f t="shared" si="80"/>
        <v/>
      </c>
      <c r="AN173" s="51" t="str">
        <f t="shared" si="81"/>
        <v/>
      </c>
      <c r="AO173" s="51" t="str">
        <f t="shared" si="82"/>
        <v/>
      </c>
    </row>
    <row r="174" spans="2:41" s="79" customFormat="1" x14ac:dyDescent="0.25">
      <c r="B174" s="44" t="str">
        <f t="shared" si="73"/>
        <v/>
      </c>
      <c r="C174" s="45" t="str">
        <f t="shared" si="74"/>
        <v/>
      </c>
      <c r="D174" s="46" t="str">
        <f t="shared" si="75"/>
        <v/>
      </c>
      <c r="E174" s="46" t="str">
        <f t="shared" si="76"/>
        <v/>
      </c>
      <c r="F174" s="47"/>
      <c r="G174" s="47"/>
      <c r="H174" s="46" t="str">
        <f t="shared" si="83"/>
        <v/>
      </c>
      <c r="I174" s="48"/>
      <c r="J174" s="46" t="str">
        <f t="shared" si="57"/>
        <v/>
      </c>
      <c r="K174" s="46" t="str">
        <f t="shared" si="58"/>
        <v/>
      </c>
      <c r="L174" s="46" t="str">
        <f t="shared" si="59"/>
        <v/>
      </c>
      <c r="M174" s="44" t="str">
        <f t="shared" si="60"/>
        <v/>
      </c>
      <c r="N174" s="49"/>
      <c r="O174" s="44" t="str">
        <f t="shared" si="61"/>
        <v/>
      </c>
      <c r="P174" s="44" t="str">
        <f t="shared" si="62"/>
        <v/>
      </c>
      <c r="Q174" s="50" t="str">
        <f t="shared" si="63"/>
        <v/>
      </c>
      <c r="R174" s="51"/>
      <c r="S174" s="51" t="str">
        <f t="shared" si="64"/>
        <v/>
      </c>
      <c r="T174" s="51"/>
      <c r="U174" s="51" t="str">
        <f t="shared" si="65"/>
        <v/>
      </c>
      <c r="V174" s="51"/>
      <c r="W174" s="51" t="str">
        <f t="shared" si="66"/>
        <v/>
      </c>
      <c r="X174" s="51"/>
      <c r="Y174" s="51" t="str">
        <f t="shared" si="67"/>
        <v/>
      </c>
      <c r="Z174" s="51"/>
      <c r="AA174" s="51" t="str">
        <f t="shared" si="68"/>
        <v/>
      </c>
      <c r="AB174" s="51"/>
      <c r="AC174" s="51" t="str">
        <f t="shared" si="69"/>
        <v/>
      </c>
      <c r="AD174" s="51"/>
      <c r="AE174" s="51" t="str">
        <f t="shared" si="70"/>
        <v/>
      </c>
      <c r="AF174" s="51"/>
      <c r="AG174" s="51" t="str">
        <f t="shared" si="71"/>
        <v/>
      </c>
      <c r="AH174" s="51"/>
      <c r="AI174" s="51" t="str">
        <f t="shared" si="77"/>
        <v/>
      </c>
      <c r="AJ174" s="51" t="str">
        <f t="shared" si="78"/>
        <v/>
      </c>
      <c r="AK174" s="51" t="str">
        <f t="shared" si="79"/>
        <v/>
      </c>
      <c r="AL174" s="51" t="str">
        <f t="shared" si="72"/>
        <v/>
      </c>
      <c r="AM174" s="51" t="str">
        <f t="shared" si="80"/>
        <v/>
      </c>
      <c r="AN174" s="51" t="str">
        <f t="shared" si="81"/>
        <v/>
      </c>
      <c r="AO174" s="51" t="str">
        <f t="shared" si="82"/>
        <v/>
      </c>
    </row>
    <row r="175" spans="2:41" s="79" customFormat="1" x14ac:dyDescent="0.25">
      <c r="B175" s="44" t="str">
        <f t="shared" si="73"/>
        <v/>
      </c>
      <c r="C175" s="45" t="str">
        <f t="shared" si="74"/>
        <v/>
      </c>
      <c r="D175" s="46" t="str">
        <f t="shared" si="75"/>
        <v/>
      </c>
      <c r="E175" s="46" t="str">
        <f t="shared" si="76"/>
        <v/>
      </c>
      <c r="F175" s="47"/>
      <c r="G175" s="47"/>
      <c r="H175" s="46" t="str">
        <f t="shared" si="83"/>
        <v/>
      </c>
      <c r="I175" s="48"/>
      <c r="J175" s="46" t="str">
        <f t="shared" si="57"/>
        <v/>
      </c>
      <c r="K175" s="46" t="str">
        <f t="shared" si="58"/>
        <v/>
      </c>
      <c r="L175" s="46" t="str">
        <f t="shared" si="59"/>
        <v/>
      </c>
      <c r="M175" s="44" t="str">
        <f t="shared" si="60"/>
        <v/>
      </c>
      <c r="N175" s="49"/>
      <c r="O175" s="44" t="str">
        <f t="shared" si="61"/>
        <v/>
      </c>
      <c r="P175" s="44" t="str">
        <f t="shared" si="62"/>
        <v/>
      </c>
      <c r="Q175" s="50" t="str">
        <f t="shared" si="63"/>
        <v/>
      </c>
      <c r="R175" s="51"/>
      <c r="S175" s="51" t="str">
        <f t="shared" si="64"/>
        <v/>
      </c>
      <c r="T175" s="51"/>
      <c r="U175" s="51" t="str">
        <f t="shared" si="65"/>
        <v/>
      </c>
      <c r="V175" s="51"/>
      <c r="W175" s="51" t="str">
        <f t="shared" si="66"/>
        <v/>
      </c>
      <c r="X175" s="51"/>
      <c r="Y175" s="51" t="str">
        <f t="shared" si="67"/>
        <v/>
      </c>
      <c r="Z175" s="51"/>
      <c r="AA175" s="51" t="str">
        <f t="shared" si="68"/>
        <v/>
      </c>
      <c r="AB175" s="51"/>
      <c r="AC175" s="51" t="str">
        <f t="shared" si="69"/>
        <v/>
      </c>
      <c r="AD175" s="51"/>
      <c r="AE175" s="51" t="str">
        <f t="shared" si="70"/>
        <v/>
      </c>
      <c r="AF175" s="51"/>
      <c r="AG175" s="51" t="str">
        <f t="shared" si="71"/>
        <v/>
      </c>
      <c r="AH175" s="51"/>
      <c r="AI175" s="51" t="str">
        <f t="shared" si="77"/>
        <v/>
      </c>
      <c r="AJ175" s="51" t="str">
        <f t="shared" si="78"/>
        <v/>
      </c>
      <c r="AK175" s="51" t="str">
        <f t="shared" si="79"/>
        <v/>
      </c>
      <c r="AL175" s="51" t="str">
        <f t="shared" si="72"/>
        <v/>
      </c>
      <c r="AM175" s="51" t="str">
        <f t="shared" si="80"/>
        <v/>
      </c>
      <c r="AN175" s="51" t="str">
        <f t="shared" si="81"/>
        <v/>
      </c>
      <c r="AO175" s="51" t="str">
        <f t="shared" si="82"/>
        <v/>
      </c>
    </row>
    <row r="176" spans="2:41" s="79" customFormat="1" x14ac:dyDescent="0.25">
      <c r="B176" s="44" t="str">
        <f t="shared" si="73"/>
        <v/>
      </c>
      <c r="C176" s="45" t="str">
        <f t="shared" si="74"/>
        <v/>
      </c>
      <c r="D176" s="46" t="str">
        <f t="shared" si="75"/>
        <v/>
      </c>
      <c r="E176" s="46" t="str">
        <f t="shared" si="76"/>
        <v/>
      </c>
      <c r="F176" s="47"/>
      <c r="G176" s="47"/>
      <c r="H176" s="46" t="str">
        <f t="shared" si="83"/>
        <v/>
      </c>
      <c r="I176" s="48"/>
      <c r="J176" s="46" t="str">
        <f t="shared" si="57"/>
        <v/>
      </c>
      <c r="K176" s="46" t="str">
        <f t="shared" si="58"/>
        <v/>
      </c>
      <c r="L176" s="46" t="str">
        <f t="shared" si="59"/>
        <v/>
      </c>
      <c r="M176" s="44" t="str">
        <f t="shared" si="60"/>
        <v/>
      </c>
      <c r="N176" s="49"/>
      <c r="O176" s="44" t="str">
        <f t="shared" si="61"/>
        <v/>
      </c>
      <c r="P176" s="44" t="str">
        <f t="shared" si="62"/>
        <v/>
      </c>
      <c r="Q176" s="50" t="str">
        <f t="shared" si="63"/>
        <v/>
      </c>
      <c r="R176" s="51"/>
      <c r="S176" s="51" t="str">
        <f t="shared" si="64"/>
        <v/>
      </c>
      <c r="T176" s="51"/>
      <c r="U176" s="51" t="str">
        <f t="shared" si="65"/>
        <v/>
      </c>
      <c r="V176" s="51"/>
      <c r="W176" s="51" t="str">
        <f t="shared" si="66"/>
        <v/>
      </c>
      <c r="X176" s="51"/>
      <c r="Y176" s="51" t="str">
        <f t="shared" si="67"/>
        <v/>
      </c>
      <c r="Z176" s="51"/>
      <c r="AA176" s="51" t="str">
        <f t="shared" si="68"/>
        <v/>
      </c>
      <c r="AB176" s="51"/>
      <c r="AC176" s="51" t="str">
        <f t="shared" si="69"/>
        <v/>
      </c>
      <c r="AD176" s="51"/>
      <c r="AE176" s="51" t="str">
        <f t="shared" si="70"/>
        <v/>
      </c>
      <c r="AF176" s="51"/>
      <c r="AG176" s="51" t="str">
        <f t="shared" si="71"/>
        <v/>
      </c>
      <c r="AH176" s="51"/>
      <c r="AI176" s="51" t="str">
        <f t="shared" si="77"/>
        <v/>
      </c>
      <c r="AJ176" s="51" t="str">
        <f t="shared" si="78"/>
        <v/>
      </c>
      <c r="AK176" s="51" t="str">
        <f t="shared" si="79"/>
        <v/>
      </c>
      <c r="AL176" s="51" t="str">
        <f t="shared" si="72"/>
        <v/>
      </c>
      <c r="AM176" s="51" t="str">
        <f t="shared" si="80"/>
        <v/>
      </c>
      <c r="AN176" s="51" t="str">
        <f t="shared" si="81"/>
        <v/>
      </c>
      <c r="AO176" s="51" t="str">
        <f t="shared" si="82"/>
        <v/>
      </c>
    </row>
    <row r="177" spans="2:41" s="79" customFormat="1" x14ac:dyDescent="0.25">
      <c r="B177" s="44" t="str">
        <f t="shared" si="73"/>
        <v/>
      </c>
      <c r="C177" s="45" t="str">
        <f t="shared" si="74"/>
        <v/>
      </c>
      <c r="D177" s="46" t="str">
        <f t="shared" si="75"/>
        <v/>
      </c>
      <c r="E177" s="46" t="str">
        <f t="shared" si="76"/>
        <v/>
      </c>
      <c r="F177" s="47"/>
      <c r="G177" s="47"/>
      <c r="H177" s="46" t="str">
        <f t="shared" si="83"/>
        <v/>
      </c>
      <c r="I177" s="48"/>
      <c r="J177" s="46" t="str">
        <f t="shared" si="57"/>
        <v/>
      </c>
      <c r="K177" s="46" t="str">
        <f t="shared" si="58"/>
        <v/>
      </c>
      <c r="L177" s="46" t="str">
        <f t="shared" si="59"/>
        <v/>
      </c>
      <c r="M177" s="44" t="str">
        <f t="shared" si="60"/>
        <v/>
      </c>
      <c r="N177" s="49"/>
      <c r="O177" s="44" t="str">
        <f t="shared" si="61"/>
        <v/>
      </c>
      <c r="P177" s="44" t="str">
        <f t="shared" si="62"/>
        <v/>
      </c>
      <c r="Q177" s="50" t="str">
        <f t="shared" si="63"/>
        <v/>
      </c>
      <c r="R177" s="51"/>
      <c r="S177" s="51" t="str">
        <f t="shared" si="64"/>
        <v/>
      </c>
      <c r="T177" s="51"/>
      <c r="U177" s="51" t="str">
        <f t="shared" si="65"/>
        <v/>
      </c>
      <c r="V177" s="51"/>
      <c r="W177" s="51" t="str">
        <f t="shared" si="66"/>
        <v/>
      </c>
      <c r="X177" s="51"/>
      <c r="Y177" s="51" t="str">
        <f t="shared" si="67"/>
        <v/>
      </c>
      <c r="Z177" s="51"/>
      <c r="AA177" s="51" t="str">
        <f t="shared" si="68"/>
        <v/>
      </c>
      <c r="AB177" s="51"/>
      <c r="AC177" s="51" t="str">
        <f t="shared" si="69"/>
        <v/>
      </c>
      <c r="AD177" s="51"/>
      <c r="AE177" s="51" t="str">
        <f t="shared" si="70"/>
        <v/>
      </c>
      <c r="AF177" s="51"/>
      <c r="AG177" s="51" t="str">
        <f t="shared" si="71"/>
        <v/>
      </c>
      <c r="AH177" s="51"/>
      <c r="AI177" s="51" t="str">
        <f t="shared" si="77"/>
        <v/>
      </c>
      <c r="AJ177" s="51" t="str">
        <f t="shared" si="78"/>
        <v/>
      </c>
      <c r="AK177" s="51" t="str">
        <f t="shared" si="79"/>
        <v/>
      </c>
      <c r="AL177" s="51" t="str">
        <f t="shared" si="72"/>
        <v/>
      </c>
      <c r="AM177" s="51" t="str">
        <f t="shared" si="80"/>
        <v/>
      </c>
      <c r="AN177" s="51" t="str">
        <f t="shared" si="81"/>
        <v/>
      </c>
      <c r="AO177" s="51" t="str">
        <f t="shared" si="82"/>
        <v/>
      </c>
    </row>
    <row r="178" spans="2:41" s="79" customFormat="1" x14ac:dyDescent="0.25">
      <c r="B178" s="44" t="str">
        <f t="shared" si="73"/>
        <v/>
      </c>
      <c r="C178" s="45" t="str">
        <f t="shared" si="74"/>
        <v/>
      </c>
      <c r="D178" s="46" t="str">
        <f t="shared" si="75"/>
        <v/>
      </c>
      <c r="E178" s="46" t="str">
        <f t="shared" si="76"/>
        <v/>
      </c>
      <c r="F178" s="47"/>
      <c r="G178" s="47"/>
      <c r="H178" s="46" t="str">
        <f t="shared" si="83"/>
        <v/>
      </c>
      <c r="I178" s="48"/>
      <c r="J178" s="46" t="str">
        <f t="shared" si="57"/>
        <v/>
      </c>
      <c r="K178" s="46" t="str">
        <f t="shared" si="58"/>
        <v/>
      </c>
      <c r="L178" s="46" t="str">
        <f t="shared" si="59"/>
        <v/>
      </c>
      <c r="M178" s="44" t="str">
        <f t="shared" si="60"/>
        <v/>
      </c>
      <c r="N178" s="49"/>
      <c r="O178" s="44" t="str">
        <f t="shared" si="61"/>
        <v/>
      </c>
      <c r="P178" s="44" t="str">
        <f t="shared" si="62"/>
        <v/>
      </c>
      <c r="Q178" s="50" t="str">
        <f t="shared" si="63"/>
        <v/>
      </c>
      <c r="R178" s="51"/>
      <c r="S178" s="51" t="str">
        <f t="shared" si="64"/>
        <v/>
      </c>
      <c r="T178" s="51"/>
      <c r="U178" s="51" t="str">
        <f t="shared" si="65"/>
        <v/>
      </c>
      <c r="V178" s="51"/>
      <c r="W178" s="51" t="str">
        <f t="shared" si="66"/>
        <v/>
      </c>
      <c r="X178" s="51"/>
      <c r="Y178" s="51" t="str">
        <f t="shared" si="67"/>
        <v/>
      </c>
      <c r="Z178" s="51"/>
      <c r="AA178" s="51" t="str">
        <f t="shared" si="68"/>
        <v/>
      </c>
      <c r="AB178" s="51"/>
      <c r="AC178" s="51" t="str">
        <f t="shared" si="69"/>
        <v/>
      </c>
      <c r="AD178" s="51"/>
      <c r="AE178" s="51" t="str">
        <f t="shared" si="70"/>
        <v/>
      </c>
      <c r="AF178" s="51"/>
      <c r="AG178" s="51" t="str">
        <f t="shared" si="71"/>
        <v/>
      </c>
      <c r="AH178" s="51"/>
      <c r="AI178" s="51" t="str">
        <f t="shared" si="77"/>
        <v/>
      </c>
      <c r="AJ178" s="51" t="str">
        <f t="shared" si="78"/>
        <v/>
      </c>
      <c r="AK178" s="51" t="str">
        <f t="shared" si="79"/>
        <v/>
      </c>
      <c r="AL178" s="51" t="str">
        <f t="shared" si="72"/>
        <v/>
      </c>
      <c r="AM178" s="51" t="str">
        <f t="shared" si="80"/>
        <v/>
      </c>
      <c r="AN178" s="51" t="str">
        <f t="shared" si="81"/>
        <v/>
      </c>
      <c r="AO178" s="51" t="str">
        <f t="shared" si="82"/>
        <v/>
      </c>
    </row>
    <row r="179" spans="2:41" s="79" customFormat="1" x14ac:dyDescent="0.25">
      <c r="B179" s="44" t="str">
        <f t="shared" si="73"/>
        <v/>
      </c>
      <c r="C179" s="45" t="str">
        <f t="shared" si="74"/>
        <v/>
      </c>
      <c r="D179" s="46" t="str">
        <f t="shared" si="75"/>
        <v/>
      </c>
      <c r="E179" s="46" t="str">
        <f t="shared" si="76"/>
        <v/>
      </c>
      <c r="F179" s="47"/>
      <c r="G179" s="47"/>
      <c r="H179" s="46" t="str">
        <f t="shared" si="83"/>
        <v/>
      </c>
      <c r="I179" s="48"/>
      <c r="J179" s="46" t="str">
        <f t="shared" si="57"/>
        <v/>
      </c>
      <c r="K179" s="46" t="str">
        <f t="shared" si="58"/>
        <v/>
      </c>
      <c r="L179" s="46" t="str">
        <f t="shared" si="59"/>
        <v/>
      </c>
      <c r="M179" s="44" t="str">
        <f t="shared" si="60"/>
        <v/>
      </c>
      <c r="N179" s="49"/>
      <c r="O179" s="44" t="str">
        <f t="shared" si="61"/>
        <v/>
      </c>
      <c r="P179" s="44" t="str">
        <f t="shared" si="62"/>
        <v/>
      </c>
      <c r="Q179" s="50" t="str">
        <f t="shared" si="63"/>
        <v/>
      </c>
      <c r="R179" s="51"/>
      <c r="S179" s="51" t="str">
        <f t="shared" si="64"/>
        <v/>
      </c>
      <c r="T179" s="51"/>
      <c r="U179" s="51" t="str">
        <f t="shared" si="65"/>
        <v/>
      </c>
      <c r="V179" s="51"/>
      <c r="W179" s="51" t="str">
        <f t="shared" si="66"/>
        <v/>
      </c>
      <c r="X179" s="51"/>
      <c r="Y179" s="51" t="str">
        <f t="shared" si="67"/>
        <v/>
      </c>
      <c r="Z179" s="51"/>
      <c r="AA179" s="51" t="str">
        <f t="shared" si="68"/>
        <v/>
      </c>
      <c r="AB179" s="51"/>
      <c r="AC179" s="51" t="str">
        <f t="shared" si="69"/>
        <v/>
      </c>
      <c r="AD179" s="51"/>
      <c r="AE179" s="51" t="str">
        <f t="shared" si="70"/>
        <v/>
      </c>
      <c r="AF179" s="51"/>
      <c r="AG179" s="51" t="str">
        <f t="shared" si="71"/>
        <v/>
      </c>
      <c r="AH179" s="51"/>
      <c r="AI179" s="51" t="str">
        <f t="shared" si="77"/>
        <v/>
      </c>
      <c r="AJ179" s="51" t="str">
        <f t="shared" si="78"/>
        <v/>
      </c>
      <c r="AK179" s="51" t="str">
        <f t="shared" si="79"/>
        <v/>
      </c>
      <c r="AL179" s="51" t="str">
        <f t="shared" si="72"/>
        <v/>
      </c>
      <c r="AM179" s="51" t="str">
        <f t="shared" si="80"/>
        <v/>
      </c>
      <c r="AN179" s="51" t="str">
        <f t="shared" si="81"/>
        <v/>
      </c>
      <c r="AO179" s="51" t="str">
        <f t="shared" si="82"/>
        <v/>
      </c>
    </row>
    <row r="180" spans="2:41" s="79" customFormat="1" x14ac:dyDescent="0.25">
      <c r="B180" s="44" t="str">
        <f t="shared" si="73"/>
        <v/>
      </c>
      <c r="C180" s="45" t="str">
        <f t="shared" si="74"/>
        <v/>
      </c>
      <c r="D180" s="46" t="str">
        <f t="shared" si="75"/>
        <v/>
      </c>
      <c r="E180" s="46" t="str">
        <f t="shared" si="76"/>
        <v/>
      </c>
      <c r="F180" s="47"/>
      <c r="G180" s="47"/>
      <c r="H180" s="46" t="str">
        <f t="shared" si="83"/>
        <v/>
      </c>
      <c r="I180" s="48"/>
      <c r="J180" s="46" t="str">
        <f t="shared" si="57"/>
        <v/>
      </c>
      <c r="K180" s="46" t="str">
        <f t="shared" si="58"/>
        <v/>
      </c>
      <c r="L180" s="46" t="str">
        <f t="shared" si="59"/>
        <v/>
      </c>
      <c r="M180" s="44" t="str">
        <f t="shared" si="60"/>
        <v/>
      </c>
      <c r="N180" s="49"/>
      <c r="O180" s="44" t="str">
        <f t="shared" si="61"/>
        <v/>
      </c>
      <c r="P180" s="44" t="str">
        <f t="shared" si="62"/>
        <v/>
      </c>
      <c r="Q180" s="50" t="str">
        <f t="shared" si="63"/>
        <v/>
      </c>
      <c r="R180" s="51"/>
      <c r="S180" s="51" t="str">
        <f t="shared" si="64"/>
        <v/>
      </c>
      <c r="T180" s="51"/>
      <c r="U180" s="51" t="str">
        <f t="shared" si="65"/>
        <v/>
      </c>
      <c r="V180" s="51"/>
      <c r="W180" s="51" t="str">
        <f t="shared" si="66"/>
        <v/>
      </c>
      <c r="X180" s="51"/>
      <c r="Y180" s="51" t="str">
        <f t="shared" si="67"/>
        <v/>
      </c>
      <c r="Z180" s="51"/>
      <c r="AA180" s="51" t="str">
        <f t="shared" si="68"/>
        <v/>
      </c>
      <c r="AB180" s="51"/>
      <c r="AC180" s="51" t="str">
        <f t="shared" si="69"/>
        <v/>
      </c>
      <c r="AD180" s="51"/>
      <c r="AE180" s="51" t="str">
        <f t="shared" si="70"/>
        <v/>
      </c>
      <c r="AF180" s="51"/>
      <c r="AG180" s="51" t="str">
        <f t="shared" si="71"/>
        <v/>
      </c>
      <c r="AH180" s="51"/>
      <c r="AI180" s="51" t="str">
        <f t="shared" si="77"/>
        <v/>
      </c>
      <c r="AJ180" s="51" t="str">
        <f t="shared" si="78"/>
        <v/>
      </c>
      <c r="AK180" s="51" t="str">
        <f t="shared" si="79"/>
        <v/>
      </c>
      <c r="AL180" s="51" t="str">
        <f t="shared" si="72"/>
        <v/>
      </c>
      <c r="AM180" s="51" t="str">
        <f t="shared" si="80"/>
        <v/>
      </c>
      <c r="AN180" s="51" t="str">
        <f t="shared" si="81"/>
        <v/>
      </c>
      <c r="AO180" s="51" t="str">
        <f t="shared" si="82"/>
        <v/>
      </c>
    </row>
    <row r="181" spans="2:41" s="79" customFormat="1" x14ac:dyDescent="0.25">
      <c r="B181" s="44" t="str">
        <f t="shared" si="73"/>
        <v/>
      </c>
      <c r="C181" s="45" t="str">
        <f t="shared" si="74"/>
        <v/>
      </c>
      <c r="D181" s="46" t="str">
        <f t="shared" si="75"/>
        <v/>
      </c>
      <c r="E181" s="46" t="str">
        <f t="shared" si="76"/>
        <v/>
      </c>
      <c r="F181" s="47"/>
      <c r="G181" s="47"/>
      <c r="H181" s="46" t="str">
        <f t="shared" si="83"/>
        <v/>
      </c>
      <c r="I181" s="48"/>
      <c r="J181" s="46" t="str">
        <f t="shared" si="57"/>
        <v/>
      </c>
      <c r="K181" s="46" t="str">
        <f t="shared" si="58"/>
        <v/>
      </c>
      <c r="L181" s="46" t="str">
        <f t="shared" si="59"/>
        <v/>
      </c>
      <c r="M181" s="44" t="str">
        <f t="shared" si="60"/>
        <v/>
      </c>
      <c r="N181" s="49"/>
      <c r="O181" s="44" t="str">
        <f t="shared" si="61"/>
        <v/>
      </c>
      <c r="P181" s="44" t="str">
        <f t="shared" si="62"/>
        <v/>
      </c>
      <c r="Q181" s="50" t="str">
        <f t="shared" si="63"/>
        <v/>
      </c>
      <c r="R181" s="51"/>
      <c r="S181" s="51" t="str">
        <f t="shared" si="64"/>
        <v/>
      </c>
      <c r="T181" s="51"/>
      <c r="U181" s="51" t="str">
        <f t="shared" si="65"/>
        <v/>
      </c>
      <c r="V181" s="51"/>
      <c r="W181" s="51" t="str">
        <f t="shared" si="66"/>
        <v/>
      </c>
      <c r="X181" s="51"/>
      <c r="Y181" s="51" t="str">
        <f t="shared" si="67"/>
        <v/>
      </c>
      <c r="Z181" s="51"/>
      <c r="AA181" s="51" t="str">
        <f t="shared" si="68"/>
        <v/>
      </c>
      <c r="AB181" s="51"/>
      <c r="AC181" s="51" t="str">
        <f t="shared" si="69"/>
        <v/>
      </c>
      <c r="AD181" s="51"/>
      <c r="AE181" s="51" t="str">
        <f t="shared" si="70"/>
        <v/>
      </c>
      <c r="AF181" s="51"/>
      <c r="AG181" s="51" t="str">
        <f t="shared" si="71"/>
        <v/>
      </c>
      <c r="AH181" s="51"/>
      <c r="AI181" s="51" t="str">
        <f t="shared" si="77"/>
        <v/>
      </c>
      <c r="AJ181" s="51" t="str">
        <f t="shared" si="78"/>
        <v/>
      </c>
      <c r="AK181" s="51" t="str">
        <f t="shared" si="79"/>
        <v/>
      </c>
      <c r="AL181" s="51" t="str">
        <f t="shared" si="72"/>
        <v/>
      </c>
      <c r="AM181" s="51" t="str">
        <f t="shared" si="80"/>
        <v/>
      </c>
      <c r="AN181" s="51" t="str">
        <f t="shared" si="81"/>
        <v/>
      </c>
      <c r="AO181" s="51" t="str">
        <f t="shared" si="82"/>
        <v/>
      </c>
    </row>
    <row r="182" spans="2:41" s="79" customFormat="1" x14ac:dyDescent="0.25">
      <c r="B182" s="44" t="str">
        <f t="shared" si="73"/>
        <v/>
      </c>
      <c r="C182" s="45" t="str">
        <f t="shared" si="74"/>
        <v/>
      </c>
      <c r="D182" s="46" t="str">
        <f t="shared" si="75"/>
        <v/>
      </c>
      <c r="E182" s="46" t="str">
        <f t="shared" si="76"/>
        <v/>
      </c>
      <c r="F182" s="47"/>
      <c r="G182" s="47"/>
      <c r="H182" s="46" t="str">
        <f t="shared" si="83"/>
        <v/>
      </c>
      <c r="I182" s="48"/>
      <c r="J182" s="46" t="str">
        <f t="shared" si="57"/>
        <v/>
      </c>
      <c r="K182" s="46" t="str">
        <f t="shared" si="58"/>
        <v/>
      </c>
      <c r="L182" s="46" t="str">
        <f t="shared" si="59"/>
        <v/>
      </c>
      <c r="M182" s="44" t="str">
        <f t="shared" si="60"/>
        <v/>
      </c>
      <c r="N182" s="49"/>
      <c r="O182" s="44" t="str">
        <f t="shared" si="61"/>
        <v/>
      </c>
      <c r="P182" s="44" t="str">
        <f t="shared" si="62"/>
        <v/>
      </c>
      <c r="Q182" s="50" t="str">
        <f t="shared" si="63"/>
        <v/>
      </c>
      <c r="R182" s="51"/>
      <c r="S182" s="51" t="str">
        <f t="shared" si="64"/>
        <v/>
      </c>
      <c r="T182" s="51"/>
      <c r="U182" s="51" t="str">
        <f t="shared" si="65"/>
        <v/>
      </c>
      <c r="V182" s="51"/>
      <c r="W182" s="51" t="str">
        <f t="shared" si="66"/>
        <v/>
      </c>
      <c r="X182" s="51"/>
      <c r="Y182" s="51" t="str">
        <f t="shared" si="67"/>
        <v/>
      </c>
      <c r="Z182" s="51"/>
      <c r="AA182" s="51" t="str">
        <f t="shared" si="68"/>
        <v/>
      </c>
      <c r="AB182" s="51"/>
      <c r="AC182" s="51" t="str">
        <f t="shared" si="69"/>
        <v/>
      </c>
      <c r="AD182" s="51"/>
      <c r="AE182" s="51" t="str">
        <f t="shared" si="70"/>
        <v/>
      </c>
      <c r="AF182" s="51"/>
      <c r="AG182" s="51" t="str">
        <f t="shared" si="71"/>
        <v/>
      </c>
      <c r="AH182" s="51"/>
      <c r="AI182" s="51" t="str">
        <f t="shared" si="77"/>
        <v/>
      </c>
      <c r="AJ182" s="51" t="str">
        <f t="shared" si="78"/>
        <v/>
      </c>
      <c r="AK182" s="51" t="str">
        <f t="shared" si="79"/>
        <v/>
      </c>
      <c r="AL182" s="51" t="str">
        <f t="shared" si="72"/>
        <v/>
      </c>
      <c r="AM182" s="51" t="str">
        <f t="shared" si="80"/>
        <v/>
      </c>
      <c r="AN182" s="51" t="str">
        <f t="shared" si="81"/>
        <v/>
      </c>
      <c r="AO182" s="51" t="str">
        <f t="shared" si="82"/>
        <v/>
      </c>
    </row>
    <row r="183" spans="2:41" s="79" customFormat="1" x14ac:dyDescent="0.25">
      <c r="B183" s="44" t="str">
        <f t="shared" si="73"/>
        <v/>
      </c>
      <c r="C183" s="45" t="str">
        <f t="shared" si="74"/>
        <v/>
      </c>
      <c r="D183" s="46" t="str">
        <f t="shared" si="75"/>
        <v/>
      </c>
      <c r="E183" s="46" t="str">
        <f t="shared" si="76"/>
        <v/>
      </c>
      <c r="F183" s="47"/>
      <c r="G183" s="47"/>
      <c r="H183" s="46" t="str">
        <f t="shared" si="83"/>
        <v/>
      </c>
      <c r="I183" s="48"/>
      <c r="J183" s="46" t="str">
        <f t="shared" si="57"/>
        <v/>
      </c>
      <c r="K183" s="46" t="str">
        <f t="shared" si="58"/>
        <v/>
      </c>
      <c r="L183" s="46" t="str">
        <f t="shared" si="59"/>
        <v/>
      </c>
      <c r="M183" s="44" t="str">
        <f t="shared" si="60"/>
        <v/>
      </c>
      <c r="N183" s="49"/>
      <c r="O183" s="44" t="str">
        <f t="shared" si="61"/>
        <v/>
      </c>
      <c r="P183" s="44" t="str">
        <f t="shared" si="62"/>
        <v/>
      </c>
      <c r="Q183" s="50" t="str">
        <f t="shared" si="63"/>
        <v/>
      </c>
      <c r="R183" s="51"/>
      <c r="S183" s="51" t="str">
        <f t="shared" si="64"/>
        <v/>
      </c>
      <c r="T183" s="51"/>
      <c r="U183" s="51" t="str">
        <f t="shared" si="65"/>
        <v/>
      </c>
      <c r="V183" s="51"/>
      <c r="W183" s="51" t="str">
        <f t="shared" si="66"/>
        <v/>
      </c>
      <c r="X183" s="51"/>
      <c r="Y183" s="51" t="str">
        <f t="shared" si="67"/>
        <v/>
      </c>
      <c r="Z183" s="51"/>
      <c r="AA183" s="51" t="str">
        <f t="shared" si="68"/>
        <v/>
      </c>
      <c r="AB183" s="51"/>
      <c r="AC183" s="51" t="str">
        <f t="shared" si="69"/>
        <v/>
      </c>
      <c r="AD183" s="51"/>
      <c r="AE183" s="51" t="str">
        <f t="shared" si="70"/>
        <v/>
      </c>
      <c r="AF183" s="51"/>
      <c r="AG183" s="51" t="str">
        <f t="shared" si="71"/>
        <v/>
      </c>
      <c r="AH183" s="51"/>
      <c r="AI183" s="51" t="str">
        <f t="shared" si="77"/>
        <v/>
      </c>
      <c r="AJ183" s="51" t="str">
        <f t="shared" si="78"/>
        <v/>
      </c>
      <c r="AK183" s="51" t="str">
        <f t="shared" si="79"/>
        <v/>
      </c>
      <c r="AL183" s="51" t="str">
        <f t="shared" si="72"/>
        <v/>
      </c>
      <c r="AM183" s="51" t="str">
        <f t="shared" si="80"/>
        <v/>
      </c>
      <c r="AN183" s="51" t="str">
        <f t="shared" si="81"/>
        <v/>
      </c>
      <c r="AO183" s="51" t="str">
        <f t="shared" si="82"/>
        <v/>
      </c>
    </row>
    <row r="184" spans="2:41" s="79" customFormat="1" x14ac:dyDescent="0.25">
      <c r="B184" s="44" t="str">
        <f t="shared" si="73"/>
        <v/>
      </c>
      <c r="C184" s="45" t="str">
        <f t="shared" si="74"/>
        <v/>
      </c>
      <c r="D184" s="46" t="str">
        <f t="shared" si="75"/>
        <v/>
      </c>
      <c r="E184" s="46" t="str">
        <f t="shared" si="76"/>
        <v/>
      </c>
      <c r="F184" s="47"/>
      <c r="G184" s="47"/>
      <c r="H184" s="46" t="str">
        <f t="shared" si="83"/>
        <v/>
      </c>
      <c r="I184" s="48"/>
      <c r="J184" s="46" t="str">
        <f t="shared" si="57"/>
        <v/>
      </c>
      <c r="K184" s="46" t="str">
        <f t="shared" si="58"/>
        <v/>
      </c>
      <c r="L184" s="46" t="str">
        <f t="shared" si="59"/>
        <v/>
      </c>
      <c r="M184" s="44" t="str">
        <f t="shared" si="60"/>
        <v/>
      </c>
      <c r="N184" s="49"/>
      <c r="O184" s="44" t="str">
        <f t="shared" si="61"/>
        <v/>
      </c>
      <c r="P184" s="44" t="str">
        <f t="shared" si="62"/>
        <v/>
      </c>
      <c r="Q184" s="50" t="str">
        <f t="shared" si="63"/>
        <v/>
      </c>
      <c r="R184" s="51"/>
      <c r="S184" s="51" t="str">
        <f t="shared" si="64"/>
        <v/>
      </c>
      <c r="T184" s="51"/>
      <c r="U184" s="51" t="str">
        <f t="shared" si="65"/>
        <v/>
      </c>
      <c r="V184" s="51"/>
      <c r="W184" s="51" t="str">
        <f t="shared" si="66"/>
        <v/>
      </c>
      <c r="X184" s="51"/>
      <c r="Y184" s="51" t="str">
        <f t="shared" si="67"/>
        <v/>
      </c>
      <c r="Z184" s="51"/>
      <c r="AA184" s="51" t="str">
        <f t="shared" si="68"/>
        <v/>
      </c>
      <c r="AB184" s="51"/>
      <c r="AC184" s="51" t="str">
        <f t="shared" si="69"/>
        <v/>
      </c>
      <c r="AD184" s="51"/>
      <c r="AE184" s="51" t="str">
        <f t="shared" si="70"/>
        <v/>
      </c>
      <c r="AF184" s="51"/>
      <c r="AG184" s="51" t="str">
        <f t="shared" si="71"/>
        <v/>
      </c>
      <c r="AH184" s="51"/>
      <c r="AI184" s="51" t="str">
        <f t="shared" si="77"/>
        <v/>
      </c>
      <c r="AJ184" s="51" t="str">
        <f t="shared" si="78"/>
        <v/>
      </c>
      <c r="AK184" s="51" t="str">
        <f t="shared" si="79"/>
        <v/>
      </c>
      <c r="AL184" s="51" t="str">
        <f t="shared" si="72"/>
        <v/>
      </c>
      <c r="AM184" s="51" t="str">
        <f t="shared" si="80"/>
        <v/>
      </c>
      <c r="AN184" s="51" t="str">
        <f t="shared" si="81"/>
        <v/>
      </c>
      <c r="AO184" s="51" t="str">
        <f t="shared" si="82"/>
        <v/>
      </c>
    </row>
    <row r="185" spans="2:41" s="79" customFormat="1" x14ac:dyDescent="0.25">
      <c r="B185" s="44" t="str">
        <f t="shared" si="73"/>
        <v/>
      </c>
      <c r="C185" s="45" t="str">
        <f t="shared" si="74"/>
        <v/>
      </c>
      <c r="D185" s="46" t="str">
        <f t="shared" si="75"/>
        <v/>
      </c>
      <c r="E185" s="46" t="str">
        <f t="shared" si="76"/>
        <v/>
      </c>
      <c r="F185" s="47"/>
      <c r="G185" s="47"/>
      <c r="H185" s="46" t="str">
        <f t="shared" si="83"/>
        <v/>
      </c>
      <c r="I185" s="48"/>
      <c r="J185" s="46" t="str">
        <f t="shared" si="57"/>
        <v/>
      </c>
      <c r="K185" s="46" t="str">
        <f t="shared" si="58"/>
        <v/>
      </c>
      <c r="L185" s="46" t="str">
        <f t="shared" si="59"/>
        <v/>
      </c>
      <c r="M185" s="44" t="str">
        <f t="shared" si="60"/>
        <v/>
      </c>
      <c r="N185" s="49"/>
      <c r="O185" s="44" t="str">
        <f t="shared" si="61"/>
        <v/>
      </c>
      <c r="P185" s="44" t="str">
        <f t="shared" si="62"/>
        <v/>
      </c>
      <c r="Q185" s="50" t="str">
        <f t="shared" si="63"/>
        <v/>
      </c>
      <c r="R185" s="51"/>
      <c r="S185" s="51" t="str">
        <f t="shared" si="64"/>
        <v/>
      </c>
      <c r="T185" s="51"/>
      <c r="U185" s="51" t="str">
        <f t="shared" si="65"/>
        <v/>
      </c>
      <c r="V185" s="51"/>
      <c r="W185" s="51" t="str">
        <f t="shared" si="66"/>
        <v/>
      </c>
      <c r="X185" s="51"/>
      <c r="Y185" s="51" t="str">
        <f t="shared" si="67"/>
        <v/>
      </c>
      <c r="Z185" s="51"/>
      <c r="AA185" s="51" t="str">
        <f t="shared" si="68"/>
        <v/>
      </c>
      <c r="AB185" s="51"/>
      <c r="AC185" s="51" t="str">
        <f t="shared" si="69"/>
        <v/>
      </c>
      <c r="AD185" s="51"/>
      <c r="AE185" s="51" t="str">
        <f t="shared" si="70"/>
        <v/>
      </c>
      <c r="AF185" s="51"/>
      <c r="AG185" s="51" t="str">
        <f t="shared" si="71"/>
        <v/>
      </c>
      <c r="AH185" s="51"/>
      <c r="AI185" s="51" t="str">
        <f t="shared" si="77"/>
        <v/>
      </c>
      <c r="AJ185" s="51" t="str">
        <f t="shared" si="78"/>
        <v/>
      </c>
      <c r="AK185" s="51" t="str">
        <f t="shared" si="79"/>
        <v/>
      </c>
      <c r="AL185" s="51" t="str">
        <f t="shared" si="72"/>
        <v/>
      </c>
      <c r="AM185" s="51" t="str">
        <f t="shared" si="80"/>
        <v/>
      </c>
      <c r="AN185" s="51" t="str">
        <f t="shared" si="81"/>
        <v/>
      </c>
      <c r="AO185" s="51" t="str">
        <f t="shared" si="82"/>
        <v/>
      </c>
    </row>
    <row r="186" spans="2:41" s="79" customFormat="1" x14ac:dyDescent="0.25">
      <c r="B186" s="44" t="str">
        <f t="shared" si="73"/>
        <v/>
      </c>
      <c r="C186" s="45" t="str">
        <f t="shared" si="74"/>
        <v/>
      </c>
      <c r="D186" s="46" t="str">
        <f t="shared" si="75"/>
        <v/>
      </c>
      <c r="E186" s="46" t="str">
        <f t="shared" si="76"/>
        <v/>
      </c>
      <c r="F186" s="47"/>
      <c r="G186" s="47"/>
      <c r="H186" s="46" t="str">
        <f t="shared" si="83"/>
        <v/>
      </c>
      <c r="I186" s="48"/>
      <c r="J186" s="46" t="str">
        <f t="shared" si="57"/>
        <v/>
      </c>
      <c r="K186" s="46" t="str">
        <f t="shared" si="58"/>
        <v/>
      </c>
      <c r="L186" s="46" t="str">
        <f t="shared" si="59"/>
        <v/>
      </c>
      <c r="M186" s="44" t="str">
        <f t="shared" si="60"/>
        <v/>
      </c>
      <c r="N186" s="49"/>
      <c r="O186" s="44" t="str">
        <f t="shared" si="61"/>
        <v/>
      </c>
      <c r="P186" s="44" t="str">
        <f t="shared" si="62"/>
        <v/>
      </c>
      <c r="Q186" s="50" t="str">
        <f t="shared" si="63"/>
        <v/>
      </c>
      <c r="R186" s="51"/>
      <c r="S186" s="51" t="str">
        <f t="shared" si="64"/>
        <v/>
      </c>
      <c r="T186" s="51"/>
      <c r="U186" s="51" t="str">
        <f t="shared" si="65"/>
        <v/>
      </c>
      <c r="V186" s="51"/>
      <c r="W186" s="51" t="str">
        <f t="shared" si="66"/>
        <v/>
      </c>
      <c r="X186" s="51"/>
      <c r="Y186" s="51" t="str">
        <f t="shared" si="67"/>
        <v/>
      </c>
      <c r="Z186" s="51"/>
      <c r="AA186" s="51" t="str">
        <f t="shared" si="68"/>
        <v/>
      </c>
      <c r="AB186" s="51"/>
      <c r="AC186" s="51" t="str">
        <f t="shared" si="69"/>
        <v/>
      </c>
      <c r="AD186" s="51"/>
      <c r="AE186" s="51" t="str">
        <f t="shared" si="70"/>
        <v/>
      </c>
      <c r="AF186" s="51"/>
      <c r="AG186" s="51" t="str">
        <f t="shared" si="71"/>
        <v/>
      </c>
      <c r="AH186" s="51"/>
      <c r="AI186" s="51" t="str">
        <f t="shared" si="77"/>
        <v/>
      </c>
      <c r="AJ186" s="51" t="str">
        <f t="shared" si="78"/>
        <v/>
      </c>
      <c r="AK186" s="51" t="str">
        <f t="shared" si="79"/>
        <v/>
      </c>
      <c r="AL186" s="51" t="str">
        <f t="shared" si="72"/>
        <v/>
      </c>
      <c r="AM186" s="51" t="str">
        <f t="shared" si="80"/>
        <v/>
      </c>
      <c r="AN186" s="51" t="str">
        <f t="shared" si="81"/>
        <v/>
      </c>
      <c r="AO186" s="51" t="str">
        <f t="shared" si="82"/>
        <v/>
      </c>
    </row>
    <row r="187" spans="2:41" s="79" customFormat="1" x14ac:dyDescent="0.25">
      <c r="B187" s="44" t="str">
        <f t="shared" si="73"/>
        <v/>
      </c>
      <c r="C187" s="45" t="str">
        <f t="shared" si="74"/>
        <v/>
      </c>
      <c r="D187" s="46" t="str">
        <f t="shared" si="75"/>
        <v/>
      </c>
      <c r="E187" s="46" t="str">
        <f t="shared" si="76"/>
        <v/>
      </c>
      <c r="F187" s="47"/>
      <c r="G187" s="47"/>
      <c r="H187" s="46" t="str">
        <f t="shared" si="83"/>
        <v/>
      </c>
      <c r="I187" s="48"/>
      <c r="J187" s="46" t="str">
        <f t="shared" si="57"/>
        <v/>
      </c>
      <c r="K187" s="46" t="str">
        <f t="shared" si="58"/>
        <v/>
      </c>
      <c r="L187" s="46" t="str">
        <f t="shared" si="59"/>
        <v/>
      </c>
      <c r="M187" s="44" t="str">
        <f t="shared" si="60"/>
        <v/>
      </c>
      <c r="N187" s="49"/>
      <c r="O187" s="44" t="str">
        <f t="shared" si="61"/>
        <v/>
      </c>
      <c r="P187" s="44" t="str">
        <f t="shared" si="62"/>
        <v/>
      </c>
      <c r="Q187" s="50" t="str">
        <f t="shared" si="63"/>
        <v/>
      </c>
      <c r="R187" s="51"/>
      <c r="S187" s="51" t="str">
        <f t="shared" si="64"/>
        <v/>
      </c>
      <c r="T187" s="51"/>
      <c r="U187" s="51" t="str">
        <f t="shared" si="65"/>
        <v/>
      </c>
      <c r="V187" s="51"/>
      <c r="W187" s="51" t="str">
        <f t="shared" si="66"/>
        <v/>
      </c>
      <c r="X187" s="51"/>
      <c r="Y187" s="51" t="str">
        <f t="shared" si="67"/>
        <v/>
      </c>
      <c r="Z187" s="51"/>
      <c r="AA187" s="51" t="str">
        <f t="shared" si="68"/>
        <v/>
      </c>
      <c r="AB187" s="51"/>
      <c r="AC187" s="51" t="str">
        <f t="shared" si="69"/>
        <v/>
      </c>
      <c r="AD187" s="51"/>
      <c r="AE187" s="51" t="str">
        <f t="shared" si="70"/>
        <v/>
      </c>
      <c r="AF187" s="51"/>
      <c r="AG187" s="51" t="str">
        <f t="shared" si="71"/>
        <v/>
      </c>
      <c r="AH187" s="51"/>
      <c r="AI187" s="51" t="str">
        <f t="shared" si="77"/>
        <v/>
      </c>
      <c r="AJ187" s="51" t="str">
        <f t="shared" si="78"/>
        <v/>
      </c>
      <c r="AK187" s="51" t="str">
        <f t="shared" si="79"/>
        <v/>
      </c>
      <c r="AL187" s="51" t="str">
        <f t="shared" si="72"/>
        <v/>
      </c>
      <c r="AM187" s="51" t="str">
        <f t="shared" si="80"/>
        <v/>
      </c>
      <c r="AN187" s="51" t="str">
        <f t="shared" si="81"/>
        <v/>
      </c>
      <c r="AO187" s="51" t="str">
        <f t="shared" si="82"/>
        <v/>
      </c>
    </row>
    <row r="188" spans="2:41" s="79" customFormat="1" x14ac:dyDescent="0.25">
      <c r="B188" s="44" t="str">
        <f t="shared" si="73"/>
        <v/>
      </c>
      <c r="C188" s="45" t="str">
        <f t="shared" si="74"/>
        <v/>
      </c>
      <c r="D188" s="46" t="str">
        <f t="shared" si="75"/>
        <v/>
      </c>
      <c r="E188" s="46" t="str">
        <f t="shared" si="76"/>
        <v/>
      </c>
      <c r="F188" s="47"/>
      <c r="G188" s="47"/>
      <c r="H188" s="46" t="str">
        <f t="shared" si="83"/>
        <v/>
      </c>
      <c r="I188" s="48"/>
      <c r="J188" s="46" t="str">
        <f t="shared" si="57"/>
        <v/>
      </c>
      <c r="K188" s="46" t="str">
        <f t="shared" si="58"/>
        <v/>
      </c>
      <c r="L188" s="46" t="str">
        <f t="shared" si="59"/>
        <v/>
      </c>
      <c r="M188" s="44" t="str">
        <f t="shared" si="60"/>
        <v/>
      </c>
      <c r="N188" s="49"/>
      <c r="O188" s="44" t="str">
        <f t="shared" si="61"/>
        <v/>
      </c>
      <c r="P188" s="44" t="str">
        <f t="shared" si="62"/>
        <v/>
      </c>
      <c r="Q188" s="50" t="str">
        <f t="shared" si="63"/>
        <v/>
      </c>
      <c r="R188" s="51"/>
      <c r="S188" s="51" t="str">
        <f t="shared" si="64"/>
        <v/>
      </c>
      <c r="T188" s="51"/>
      <c r="U188" s="51" t="str">
        <f t="shared" si="65"/>
        <v/>
      </c>
      <c r="V188" s="51"/>
      <c r="W188" s="51" t="str">
        <f t="shared" si="66"/>
        <v/>
      </c>
      <c r="X188" s="51"/>
      <c r="Y188" s="51" t="str">
        <f t="shared" si="67"/>
        <v/>
      </c>
      <c r="Z188" s="51"/>
      <c r="AA188" s="51" t="str">
        <f t="shared" si="68"/>
        <v/>
      </c>
      <c r="AB188" s="51"/>
      <c r="AC188" s="51" t="str">
        <f t="shared" si="69"/>
        <v/>
      </c>
      <c r="AD188" s="51"/>
      <c r="AE188" s="51" t="str">
        <f t="shared" si="70"/>
        <v/>
      </c>
      <c r="AF188" s="51"/>
      <c r="AG188" s="51" t="str">
        <f t="shared" si="71"/>
        <v/>
      </c>
      <c r="AH188" s="51"/>
      <c r="AI188" s="51" t="str">
        <f t="shared" si="77"/>
        <v/>
      </c>
      <c r="AJ188" s="51" t="str">
        <f t="shared" si="78"/>
        <v/>
      </c>
      <c r="AK188" s="51" t="str">
        <f t="shared" si="79"/>
        <v/>
      </c>
      <c r="AL188" s="51" t="str">
        <f t="shared" si="72"/>
        <v/>
      </c>
      <c r="AM188" s="51" t="str">
        <f t="shared" si="80"/>
        <v/>
      </c>
      <c r="AN188" s="51" t="str">
        <f t="shared" si="81"/>
        <v/>
      </c>
      <c r="AO188" s="51" t="str">
        <f t="shared" si="82"/>
        <v/>
      </c>
    </row>
    <row r="189" spans="2:41" s="79" customFormat="1" x14ac:dyDescent="0.25">
      <c r="B189" s="44" t="str">
        <f t="shared" si="73"/>
        <v/>
      </c>
      <c r="C189" s="45" t="str">
        <f t="shared" si="74"/>
        <v/>
      </c>
      <c r="D189" s="46" t="str">
        <f t="shared" si="75"/>
        <v/>
      </c>
      <c r="E189" s="46" t="str">
        <f t="shared" si="76"/>
        <v/>
      </c>
      <c r="F189" s="47"/>
      <c r="G189" s="47"/>
      <c r="H189" s="46" t="str">
        <f t="shared" si="83"/>
        <v/>
      </c>
      <c r="I189" s="48"/>
      <c r="J189" s="46" t="str">
        <f t="shared" si="57"/>
        <v/>
      </c>
      <c r="K189" s="46" t="str">
        <f t="shared" si="58"/>
        <v/>
      </c>
      <c r="L189" s="46" t="str">
        <f t="shared" si="59"/>
        <v/>
      </c>
      <c r="M189" s="44" t="str">
        <f t="shared" si="60"/>
        <v/>
      </c>
      <c r="N189" s="49"/>
      <c r="O189" s="44" t="str">
        <f t="shared" si="61"/>
        <v/>
      </c>
      <c r="P189" s="44" t="str">
        <f t="shared" si="62"/>
        <v/>
      </c>
      <c r="Q189" s="50" t="str">
        <f t="shared" si="63"/>
        <v/>
      </c>
      <c r="R189" s="51"/>
      <c r="S189" s="51" t="str">
        <f t="shared" si="64"/>
        <v/>
      </c>
      <c r="T189" s="51"/>
      <c r="U189" s="51" t="str">
        <f t="shared" si="65"/>
        <v/>
      </c>
      <c r="V189" s="51"/>
      <c r="W189" s="51" t="str">
        <f t="shared" si="66"/>
        <v/>
      </c>
      <c r="X189" s="51"/>
      <c r="Y189" s="51" t="str">
        <f t="shared" si="67"/>
        <v/>
      </c>
      <c r="Z189" s="51"/>
      <c r="AA189" s="51" t="str">
        <f t="shared" si="68"/>
        <v/>
      </c>
      <c r="AB189" s="51"/>
      <c r="AC189" s="51" t="str">
        <f t="shared" si="69"/>
        <v/>
      </c>
      <c r="AD189" s="51"/>
      <c r="AE189" s="51" t="str">
        <f t="shared" si="70"/>
        <v/>
      </c>
      <c r="AF189" s="51"/>
      <c r="AG189" s="51" t="str">
        <f t="shared" si="71"/>
        <v/>
      </c>
      <c r="AH189" s="51"/>
      <c r="AI189" s="51" t="str">
        <f t="shared" si="77"/>
        <v/>
      </c>
      <c r="AJ189" s="51" t="str">
        <f t="shared" si="78"/>
        <v/>
      </c>
      <c r="AK189" s="51" t="str">
        <f t="shared" si="79"/>
        <v/>
      </c>
      <c r="AL189" s="51" t="str">
        <f t="shared" si="72"/>
        <v/>
      </c>
      <c r="AM189" s="51" t="str">
        <f t="shared" si="80"/>
        <v/>
      </c>
      <c r="AN189" s="51" t="str">
        <f t="shared" si="81"/>
        <v/>
      </c>
      <c r="AO189" s="51" t="str">
        <f t="shared" si="82"/>
        <v/>
      </c>
    </row>
    <row r="190" spans="2:41" s="79" customFormat="1" x14ac:dyDescent="0.25">
      <c r="B190" s="44" t="str">
        <f t="shared" si="73"/>
        <v/>
      </c>
      <c r="C190" s="45" t="str">
        <f t="shared" si="74"/>
        <v/>
      </c>
      <c r="D190" s="46" t="str">
        <f t="shared" si="75"/>
        <v/>
      </c>
      <c r="E190" s="46" t="str">
        <f t="shared" si="76"/>
        <v/>
      </c>
      <c r="F190" s="47"/>
      <c r="G190" s="47"/>
      <c r="H190" s="46" t="str">
        <f t="shared" si="83"/>
        <v/>
      </c>
      <c r="I190" s="48"/>
      <c r="J190" s="46" t="str">
        <f t="shared" si="57"/>
        <v/>
      </c>
      <c r="K190" s="46" t="str">
        <f t="shared" si="58"/>
        <v/>
      </c>
      <c r="L190" s="46" t="str">
        <f t="shared" si="59"/>
        <v/>
      </c>
      <c r="M190" s="44" t="str">
        <f t="shared" si="60"/>
        <v/>
      </c>
      <c r="N190" s="49"/>
      <c r="O190" s="44" t="str">
        <f t="shared" si="61"/>
        <v/>
      </c>
      <c r="P190" s="44" t="str">
        <f t="shared" si="62"/>
        <v/>
      </c>
      <c r="Q190" s="50" t="str">
        <f t="shared" si="63"/>
        <v/>
      </c>
      <c r="R190" s="51"/>
      <c r="S190" s="51" t="str">
        <f t="shared" si="64"/>
        <v/>
      </c>
      <c r="T190" s="51"/>
      <c r="U190" s="51" t="str">
        <f t="shared" si="65"/>
        <v/>
      </c>
      <c r="V190" s="51"/>
      <c r="W190" s="51" t="str">
        <f t="shared" si="66"/>
        <v/>
      </c>
      <c r="X190" s="51"/>
      <c r="Y190" s="51" t="str">
        <f t="shared" si="67"/>
        <v/>
      </c>
      <c r="Z190" s="51"/>
      <c r="AA190" s="51" t="str">
        <f t="shared" si="68"/>
        <v/>
      </c>
      <c r="AB190" s="51"/>
      <c r="AC190" s="51" t="str">
        <f t="shared" si="69"/>
        <v/>
      </c>
      <c r="AD190" s="51"/>
      <c r="AE190" s="51" t="str">
        <f t="shared" si="70"/>
        <v/>
      </c>
      <c r="AF190" s="51"/>
      <c r="AG190" s="51" t="str">
        <f t="shared" si="71"/>
        <v/>
      </c>
      <c r="AH190" s="51"/>
      <c r="AI190" s="51" t="str">
        <f t="shared" si="77"/>
        <v/>
      </c>
      <c r="AJ190" s="51" t="str">
        <f t="shared" si="78"/>
        <v/>
      </c>
      <c r="AK190" s="51" t="str">
        <f t="shared" si="79"/>
        <v/>
      </c>
      <c r="AL190" s="51" t="str">
        <f t="shared" si="72"/>
        <v/>
      </c>
      <c r="AM190" s="51" t="str">
        <f t="shared" si="80"/>
        <v/>
      </c>
      <c r="AN190" s="51" t="str">
        <f t="shared" si="81"/>
        <v/>
      </c>
      <c r="AO190" s="51" t="str">
        <f t="shared" si="82"/>
        <v/>
      </c>
    </row>
    <row r="191" spans="2:41" s="79" customFormat="1" x14ac:dyDescent="0.25">
      <c r="B191" s="44" t="str">
        <f t="shared" si="73"/>
        <v/>
      </c>
      <c r="C191" s="45" t="str">
        <f t="shared" si="74"/>
        <v/>
      </c>
      <c r="D191" s="46" t="str">
        <f t="shared" si="75"/>
        <v/>
      </c>
      <c r="E191" s="46" t="str">
        <f t="shared" si="76"/>
        <v/>
      </c>
      <c r="F191" s="47"/>
      <c r="G191" s="47"/>
      <c r="H191" s="46" t="str">
        <f t="shared" si="83"/>
        <v/>
      </c>
      <c r="I191" s="48"/>
      <c r="J191" s="46" t="str">
        <f t="shared" si="57"/>
        <v/>
      </c>
      <c r="K191" s="46" t="str">
        <f t="shared" si="58"/>
        <v/>
      </c>
      <c r="L191" s="46" t="str">
        <f t="shared" si="59"/>
        <v/>
      </c>
      <c r="M191" s="44" t="str">
        <f t="shared" si="60"/>
        <v/>
      </c>
      <c r="N191" s="49"/>
      <c r="O191" s="44" t="str">
        <f t="shared" si="61"/>
        <v/>
      </c>
      <c r="P191" s="44" t="str">
        <f t="shared" si="62"/>
        <v/>
      </c>
      <c r="Q191" s="50" t="str">
        <f t="shared" si="63"/>
        <v/>
      </c>
      <c r="R191" s="51"/>
      <c r="S191" s="51" t="str">
        <f t="shared" si="64"/>
        <v/>
      </c>
      <c r="T191" s="51"/>
      <c r="U191" s="51" t="str">
        <f t="shared" si="65"/>
        <v/>
      </c>
      <c r="V191" s="51"/>
      <c r="W191" s="51" t="str">
        <f t="shared" si="66"/>
        <v/>
      </c>
      <c r="X191" s="51"/>
      <c r="Y191" s="51" t="str">
        <f t="shared" si="67"/>
        <v/>
      </c>
      <c r="Z191" s="51"/>
      <c r="AA191" s="51" t="str">
        <f t="shared" si="68"/>
        <v/>
      </c>
      <c r="AB191" s="51"/>
      <c r="AC191" s="51" t="str">
        <f t="shared" si="69"/>
        <v/>
      </c>
      <c r="AD191" s="51"/>
      <c r="AE191" s="51" t="str">
        <f t="shared" si="70"/>
        <v/>
      </c>
      <c r="AF191" s="51"/>
      <c r="AG191" s="51" t="str">
        <f t="shared" si="71"/>
        <v/>
      </c>
      <c r="AH191" s="51"/>
      <c r="AI191" s="51" t="str">
        <f t="shared" si="77"/>
        <v/>
      </c>
      <c r="AJ191" s="51" t="str">
        <f t="shared" si="78"/>
        <v/>
      </c>
      <c r="AK191" s="51" t="str">
        <f t="shared" si="79"/>
        <v/>
      </c>
      <c r="AL191" s="51" t="str">
        <f t="shared" si="72"/>
        <v/>
      </c>
      <c r="AM191" s="51" t="str">
        <f t="shared" si="80"/>
        <v/>
      </c>
      <c r="AN191" s="51" t="str">
        <f t="shared" si="81"/>
        <v/>
      </c>
      <c r="AO191" s="51" t="str">
        <f t="shared" si="82"/>
        <v/>
      </c>
    </row>
    <row r="192" spans="2:41" s="79" customFormat="1" x14ac:dyDescent="0.25">
      <c r="B192" s="44" t="str">
        <f t="shared" si="73"/>
        <v/>
      </c>
      <c r="C192" s="45" t="str">
        <f t="shared" si="74"/>
        <v/>
      </c>
      <c r="D192" s="46" t="str">
        <f t="shared" si="75"/>
        <v/>
      </c>
      <c r="E192" s="46" t="str">
        <f t="shared" si="76"/>
        <v/>
      </c>
      <c r="F192" s="47"/>
      <c r="G192" s="47"/>
      <c r="H192" s="46" t="str">
        <f t="shared" si="83"/>
        <v/>
      </c>
      <c r="I192" s="48"/>
      <c r="J192" s="46" t="str">
        <f t="shared" si="57"/>
        <v/>
      </c>
      <c r="K192" s="46" t="str">
        <f t="shared" si="58"/>
        <v/>
      </c>
      <c r="L192" s="46" t="str">
        <f t="shared" si="59"/>
        <v/>
      </c>
      <c r="M192" s="44" t="str">
        <f t="shared" si="60"/>
        <v/>
      </c>
      <c r="N192" s="49"/>
      <c r="O192" s="44" t="str">
        <f t="shared" si="61"/>
        <v/>
      </c>
      <c r="P192" s="44" t="str">
        <f t="shared" si="62"/>
        <v/>
      </c>
      <c r="Q192" s="50" t="str">
        <f t="shared" si="63"/>
        <v/>
      </c>
      <c r="R192" s="51"/>
      <c r="S192" s="51" t="str">
        <f t="shared" si="64"/>
        <v/>
      </c>
      <c r="T192" s="51"/>
      <c r="U192" s="51" t="str">
        <f t="shared" si="65"/>
        <v/>
      </c>
      <c r="V192" s="51"/>
      <c r="W192" s="51" t="str">
        <f t="shared" si="66"/>
        <v/>
      </c>
      <c r="X192" s="51"/>
      <c r="Y192" s="51" t="str">
        <f t="shared" si="67"/>
        <v/>
      </c>
      <c r="Z192" s="51"/>
      <c r="AA192" s="51" t="str">
        <f t="shared" si="68"/>
        <v/>
      </c>
      <c r="AB192" s="51"/>
      <c r="AC192" s="51" t="str">
        <f t="shared" si="69"/>
        <v/>
      </c>
      <c r="AD192" s="51"/>
      <c r="AE192" s="51" t="str">
        <f t="shared" si="70"/>
        <v/>
      </c>
      <c r="AF192" s="51"/>
      <c r="AG192" s="51" t="str">
        <f t="shared" si="71"/>
        <v/>
      </c>
      <c r="AH192" s="51"/>
      <c r="AI192" s="51" t="str">
        <f t="shared" si="77"/>
        <v/>
      </c>
      <c r="AJ192" s="51" t="str">
        <f t="shared" si="78"/>
        <v/>
      </c>
      <c r="AK192" s="51" t="str">
        <f t="shared" si="79"/>
        <v/>
      </c>
      <c r="AL192" s="51" t="str">
        <f t="shared" si="72"/>
        <v/>
      </c>
      <c r="AM192" s="51" t="str">
        <f t="shared" si="80"/>
        <v/>
      </c>
      <c r="AN192" s="51" t="str">
        <f t="shared" si="81"/>
        <v/>
      </c>
      <c r="AO192" s="51" t="str">
        <f t="shared" si="82"/>
        <v/>
      </c>
    </row>
    <row r="193" spans="2:41" s="79" customFormat="1" x14ac:dyDescent="0.25">
      <c r="B193" s="44" t="str">
        <f t="shared" si="73"/>
        <v/>
      </c>
      <c r="C193" s="45" t="str">
        <f t="shared" si="74"/>
        <v/>
      </c>
      <c r="D193" s="46" t="str">
        <f t="shared" si="75"/>
        <v/>
      </c>
      <c r="E193" s="46" t="str">
        <f t="shared" si="76"/>
        <v/>
      </c>
      <c r="F193" s="47"/>
      <c r="G193" s="47"/>
      <c r="H193" s="46" t="str">
        <f t="shared" si="83"/>
        <v/>
      </c>
      <c r="I193" s="48"/>
      <c r="J193" s="46" t="str">
        <f t="shared" si="57"/>
        <v/>
      </c>
      <c r="K193" s="46" t="str">
        <f t="shared" si="58"/>
        <v/>
      </c>
      <c r="L193" s="46" t="str">
        <f t="shared" si="59"/>
        <v/>
      </c>
      <c r="M193" s="44" t="str">
        <f t="shared" si="60"/>
        <v/>
      </c>
      <c r="N193" s="49"/>
      <c r="O193" s="44" t="str">
        <f t="shared" si="61"/>
        <v/>
      </c>
      <c r="P193" s="44" t="str">
        <f t="shared" si="62"/>
        <v/>
      </c>
      <c r="Q193" s="50" t="str">
        <f t="shared" si="63"/>
        <v/>
      </c>
      <c r="R193" s="51"/>
      <c r="S193" s="51" t="str">
        <f t="shared" si="64"/>
        <v/>
      </c>
      <c r="T193" s="51"/>
      <c r="U193" s="51" t="str">
        <f t="shared" si="65"/>
        <v/>
      </c>
      <c r="V193" s="51"/>
      <c r="W193" s="51" t="str">
        <f t="shared" si="66"/>
        <v/>
      </c>
      <c r="X193" s="51"/>
      <c r="Y193" s="51" t="str">
        <f t="shared" si="67"/>
        <v/>
      </c>
      <c r="Z193" s="51"/>
      <c r="AA193" s="51" t="str">
        <f t="shared" si="68"/>
        <v/>
      </c>
      <c r="AB193" s="51"/>
      <c r="AC193" s="51" t="str">
        <f t="shared" si="69"/>
        <v/>
      </c>
      <c r="AD193" s="51"/>
      <c r="AE193" s="51" t="str">
        <f t="shared" si="70"/>
        <v/>
      </c>
      <c r="AF193" s="51"/>
      <c r="AG193" s="51" t="str">
        <f t="shared" si="71"/>
        <v/>
      </c>
      <c r="AH193" s="51"/>
      <c r="AI193" s="51" t="str">
        <f t="shared" si="77"/>
        <v/>
      </c>
      <c r="AJ193" s="51" t="str">
        <f t="shared" si="78"/>
        <v/>
      </c>
      <c r="AK193" s="51" t="str">
        <f t="shared" si="79"/>
        <v/>
      </c>
      <c r="AL193" s="51" t="str">
        <f t="shared" si="72"/>
        <v/>
      </c>
      <c r="AM193" s="51" t="str">
        <f t="shared" si="80"/>
        <v/>
      </c>
      <c r="AN193" s="51" t="str">
        <f t="shared" si="81"/>
        <v/>
      </c>
      <c r="AO193" s="51" t="str">
        <f t="shared" si="82"/>
        <v/>
      </c>
    </row>
    <row r="194" spans="2:41" s="79" customFormat="1" x14ac:dyDescent="0.25">
      <c r="B194" s="44" t="str">
        <f t="shared" si="73"/>
        <v/>
      </c>
      <c r="C194" s="45" t="str">
        <f t="shared" si="74"/>
        <v/>
      </c>
      <c r="D194" s="46" t="str">
        <f t="shared" si="75"/>
        <v/>
      </c>
      <c r="E194" s="46" t="str">
        <f t="shared" si="76"/>
        <v/>
      </c>
      <c r="F194" s="47"/>
      <c r="G194" s="47"/>
      <c r="H194" s="46" t="str">
        <f t="shared" si="83"/>
        <v/>
      </c>
      <c r="I194" s="48"/>
      <c r="J194" s="46" t="str">
        <f t="shared" si="57"/>
        <v/>
      </c>
      <c r="K194" s="46" t="str">
        <f t="shared" si="58"/>
        <v/>
      </c>
      <c r="L194" s="46" t="str">
        <f t="shared" si="59"/>
        <v/>
      </c>
      <c r="M194" s="44" t="str">
        <f t="shared" si="60"/>
        <v/>
      </c>
      <c r="N194" s="49"/>
      <c r="O194" s="44" t="str">
        <f t="shared" si="61"/>
        <v/>
      </c>
      <c r="P194" s="44" t="str">
        <f t="shared" si="62"/>
        <v/>
      </c>
      <c r="Q194" s="50" t="str">
        <f t="shared" si="63"/>
        <v/>
      </c>
      <c r="R194" s="51"/>
      <c r="S194" s="51" t="str">
        <f t="shared" si="64"/>
        <v/>
      </c>
      <c r="T194" s="51"/>
      <c r="U194" s="51" t="str">
        <f t="shared" si="65"/>
        <v/>
      </c>
      <c r="V194" s="51"/>
      <c r="W194" s="51" t="str">
        <f t="shared" si="66"/>
        <v/>
      </c>
      <c r="X194" s="51"/>
      <c r="Y194" s="51" t="str">
        <f t="shared" si="67"/>
        <v/>
      </c>
      <c r="Z194" s="51"/>
      <c r="AA194" s="51" t="str">
        <f t="shared" si="68"/>
        <v/>
      </c>
      <c r="AB194" s="51"/>
      <c r="AC194" s="51" t="str">
        <f t="shared" si="69"/>
        <v/>
      </c>
      <c r="AD194" s="51"/>
      <c r="AE194" s="51" t="str">
        <f t="shared" si="70"/>
        <v/>
      </c>
      <c r="AF194" s="51"/>
      <c r="AG194" s="51" t="str">
        <f t="shared" si="71"/>
        <v/>
      </c>
      <c r="AH194" s="51"/>
      <c r="AI194" s="51" t="str">
        <f t="shared" si="77"/>
        <v/>
      </c>
      <c r="AJ194" s="51" t="str">
        <f t="shared" si="78"/>
        <v/>
      </c>
      <c r="AK194" s="51" t="str">
        <f t="shared" si="79"/>
        <v/>
      </c>
      <c r="AL194" s="51" t="str">
        <f t="shared" si="72"/>
        <v/>
      </c>
      <c r="AM194" s="51" t="str">
        <f t="shared" si="80"/>
        <v/>
      </c>
      <c r="AN194" s="51" t="str">
        <f t="shared" si="81"/>
        <v/>
      </c>
      <c r="AO194" s="51" t="str">
        <f t="shared" si="82"/>
        <v/>
      </c>
    </row>
    <row r="195" spans="2:41" s="79" customFormat="1" x14ac:dyDescent="0.25">
      <c r="B195" s="44" t="str">
        <f t="shared" si="73"/>
        <v/>
      </c>
      <c r="C195" s="45" t="str">
        <f t="shared" si="74"/>
        <v/>
      </c>
      <c r="D195" s="46" t="str">
        <f t="shared" si="75"/>
        <v/>
      </c>
      <c r="E195" s="46" t="str">
        <f t="shared" si="76"/>
        <v/>
      </c>
      <c r="F195" s="47"/>
      <c r="G195" s="47"/>
      <c r="H195" s="46" t="str">
        <f t="shared" si="83"/>
        <v/>
      </c>
      <c r="I195" s="48"/>
      <c r="J195" s="46" t="str">
        <f t="shared" si="57"/>
        <v/>
      </c>
      <c r="K195" s="46" t="str">
        <f t="shared" si="58"/>
        <v/>
      </c>
      <c r="L195" s="46" t="str">
        <f t="shared" si="59"/>
        <v/>
      </c>
      <c r="M195" s="44" t="str">
        <f t="shared" si="60"/>
        <v/>
      </c>
      <c r="N195" s="49"/>
      <c r="O195" s="44" t="str">
        <f t="shared" si="61"/>
        <v/>
      </c>
      <c r="P195" s="44" t="str">
        <f t="shared" si="62"/>
        <v/>
      </c>
      <c r="Q195" s="50" t="str">
        <f t="shared" si="63"/>
        <v/>
      </c>
      <c r="R195" s="51"/>
      <c r="S195" s="51" t="str">
        <f t="shared" si="64"/>
        <v/>
      </c>
      <c r="T195" s="51"/>
      <c r="U195" s="51" t="str">
        <f t="shared" si="65"/>
        <v/>
      </c>
      <c r="V195" s="51"/>
      <c r="W195" s="51" t="str">
        <f t="shared" si="66"/>
        <v/>
      </c>
      <c r="X195" s="51"/>
      <c r="Y195" s="51" t="str">
        <f t="shared" si="67"/>
        <v/>
      </c>
      <c r="Z195" s="51"/>
      <c r="AA195" s="51" t="str">
        <f t="shared" si="68"/>
        <v/>
      </c>
      <c r="AB195" s="51"/>
      <c r="AC195" s="51" t="str">
        <f t="shared" si="69"/>
        <v/>
      </c>
      <c r="AD195" s="51"/>
      <c r="AE195" s="51" t="str">
        <f t="shared" si="70"/>
        <v/>
      </c>
      <c r="AF195" s="51"/>
      <c r="AG195" s="51" t="str">
        <f t="shared" si="71"/>
        <v/>
      </c>
      <c r="AH195" s="51"/>
      <c r="AI195" s="51" t="str">
        <f t="shared" si="77"/>
        <v/>
      </c>
      <c r="AJ195" s="51" t="str">
        <f t="shared" si="78"/>
        <v/>
      </c>
      <c r="AK195" s="51" t="str">
        <f t="shared" si="79"/>
        <v/>
      </c>
      <c r="AL195" s="51" t="str">
        <f t="shared" si="72"/>
        <v/>
      </c>
      <c r="AM195" s="51" t="str">
        <f t="shared" si="80"/>
        <v/>
      </c>
      <c r="AN195" s="51" t="str">
        <f t="shared" si="81"/>
        <v/>
      </c>
      <c r="AO195" s="51" t="str">
        <f t="shared" si="82"/>
        <v/>
      </c>
    </row>
    <row r="196" spans="2:41" s="79" customFormat="1" x14ac:dyDescent="0.25">
      <c r="B196" s="44" t="str">
        <f t="shared" si="73"/>
        <v/>
      </c>
      <c r="C196" s="45" t="str">
        <f t="shared" si="74"/>
        <v/>
      </c>
      <c r="D196" s="46" t="str">
        <f t="shared" si="75"/>
        <v/>
      </c>
      <c r="E196" s="46" t="str">
        <f t="shared" si="76"/>
        <v/>
      </c>
      <c r="F196" s="47"/>
      <c r="G196" s="47"/>
      <c r="H196" s="46" t="str">
        <f t="shared" si="83"/>
        <v/>
      </c>
      <c r="I196" s="48"/>
      <c r="J196" s="46" t="str">
        <f t="shared" si="57"/>
        <v/>
      </c>
      <c r="K196" s="46" t="str">
        <f t="shared" si="58"/>
        <v/>
      </c>
      <c r="L196" s="46" t="str">
        <f t="shared" si="59"/>
        <v/>
      </c>
      <c r="M196" s="44" t="str">
        <f t="shared" si="60"/>
        <v/>
      </c>
      <c r="N196" s="49"/>
      <c r="O196" s="44" t="str">
        <f t="shared" si="61"/>
        <v/>
      </c>
      <c r="P196" s="44" t="str">
        <f t="shared" si="62"/>
        <v/>
      </c>
      <c r="Q196" s="50" t="str">
        <f t="shared" si="63"/>
        <v/>
      </c>
      <c r="R196" s="51"/>
      <c r="S196" s="51" t="str">
        <f t="shared" si="64"/>
        <v/>
      </c>
      <c r="T196" s="51"/>
      <c r="U196" s="51" t="str">
        <f t="shared" si="65"/>
        <v/>
      </c>
      <c r="V196" s="51"/>
      <c r="W196" s="51" t="str">
        <f t="shared" si="66"/>
        <v/>
      </c>
      <c r="X196" s="51"/>
      <c r="Y196" s="51" t="str">
        <f t="shared" si="67"/>
        <v/>
      </c>
      <c r="Z196" s="51"/>
      <c r="AA196" s="51" t="str">
        <f t="shared" si="68"/>
        <v/>
      </c>
      <c r="AB196" s="51"/>
      <c r="AC196" s="51" t="str">
        <f t="shared" si="69"/>
        <v/>
      </c>
      <c r="AD196" s="51"/>
      <c r="AE196" s="51" t="str">
        <f t="shared" si="70"/>
        <v/>
      </c>
      <c r="AF196" s="51"/>
      <c r="AG196" s="51" t="str">
        <f t="shared" si="71"/>
        <v/>
      </c>
      <c r="AH196" s="51"/>
      <c r="AI196" s="51" t="str">
        <f t="shared" si="77"/>
        <v/>
      </c>
      <c r="AJ196" s="51" t="str">
        <f t="shared" si="78"/>
        <v/>
      </c>
      <c r="AK196" s="51" t="str">
        <f t="shared" si="79"/>
        <v/>
      </c>
      <c r="AL196" s="51" t="str">
        <f t="shared" si="72"/>
        <v/>
      </c>
      <c r="AM196" s="51" t="str">
        <f t="shared" si="80"/>
        <v/>
      </c>
      <c r="AN196" s="51" t="str">
        <f t="shared" si="81"/>
        <v/>
      </c>
      <c r="AO196" s="51" t="str">
        <f t="shared" si="82"/>
        <v/>
      </c>
    </row>
    <row r="197" spans="2:41" s="79" customFormat="1" x14ac:dyDescent="0.25">
      <c r="B197" s="44" t="str">
        <f t="shared" si="73"/>
        <v/>
      </c>
      <c r="C197" s="45" t="str">
        <f t="shared" si="74"/>
        <v/>
      </c>
      <c r="D197" s="46" t="str">
        <f t="shared" si="75"/>
        <v/>
      </c>
      <c r="E197" s="46" t="str">
        <f t="shared" si="76"/>
        <v/>
      </c>
      <c r="F197" s="47"/>
      <c r="G197" s="47"/>
      <c r="H197" s="46" t="str">
        <f t="shared" si="83"/>
        <v/>
      </c>
      <c r="I197" s="48"/>
      <c r="J197" s="46" t="str">
        <f t="shared" si="57"/>
        <v/>
      </c>
      <c r="K197" s="46" t="str">
        <f t="shared" si="58"/>
        <v/>
      </c>
      <c r="L197" s="46" t="str">
        <f t="shared" si="59"/>
        <v/>
      </c>
      <c r="M197" s="44" t="str">
        <f t="shared" si="60"/>
        <v/>
      </c>
      <c r="N197" s="49"/>
      <c r="O197" s="44" t="str">
        <f t="shared" si="61"/>
        <v/>
      </c>
      <c r="P197" s="44" t="str">
        <f t="shared" si="62"/>
        <v/>
      </c>
      <c r="Q197" s="50" t="str">
        <f t="shared" si="63"/>
        <v/>
      </c>
      <c r="R197" s="51"/>
      <c r="S197" s="51" t="str">
        <f t="shared" si="64"/>
        <v/>
      </c>
      <c r="T197" s="51"/>
      <c r="U197" s="51" t="str">
        <f t="shared" si="65"/>
        <v/>
      </c>
      <c r="V197" s="51"/>
      <c r="W197" s="51" t="str">
        <f t="shared" si="66"/>
        <v/>
      </c>
      <c r="X197" s="51"/>
      <c r="Y197" s="51" t="str">
        <f t="shared" si="67"/>
        <v/>
      </c>
      <c r="Z197" s="51"/>
      <c r="AA197" s="51" t="str">
        <f t="shared" si="68"/>
        <v/>
      </c>
      <c r="AB197" s="51"/>
      <c r="AC197" s="51" t="str">
        <f t="shared" si="69"/>
        <v/>
      </c>
      <c r="AD197" s="51"/>
      <c r="AE197" s="51" t="str">
        <f t="shared" si="70"/>
        <v/>
      </c>
      <c r="AF197" s="51"/>
      <c r="AG197" s="51" t="str">
        <f t="shared" si="71"/>
        <v/>
      </c>
      <c r="AH197" s="51"/>
      <c r="AI197" s="51" t="str">
        <f t="shared" si="77"/>
        <v/>
      </c>
      <c r="AJ197" s="51" t="str">
        <f t="shared" si="78"/>
        <v/>
      </c>
      <c r="AK197" s="51" t="str">
        <f t="shared" si="79"/>
        <v/>
      </c>
      <c r="AL197" s="51" t="str">
        <f t="shared" si="72"/>
        <v/>
      </c>
      <c r="AM197" s="51" t="str">
        <f t="shared" si="80"/>
        <v/>
      </c>
      <c r="AN197" s="51" t="str">
        <f t="shared" si="81"/>
        <v/>
      </c>
      <c r="AO197" s="51" t="str">
        <f t="shared" si="82"/>
        <v/>
      </c>
    </row>
    <row r="198" spans="2:41" s="79" customFormat="1" x14ac:dyDescent="0.25">
      <c r="B198" s="44" t="str">
        <f t="shared" si="73"/>
        <v/>
      </c>
      <c r="C198" s="45" t="str">
        <f t="shared" si="74"/>
        <v/>
      </c>
      <c r="D198" s="46" t="str">
        <f t="shared" si="75"/>
        <v/>
      </c>
      <c r="E198" s="46" t="str">
        <f t="shared" si="76"/>
        <v/>
      </c>
      <c r="F198" s="47"/>
      <c r="G198" s="47"/>
      <c r="H198" s="46" t="str">
        <f t="shared" si="83"/>
        <v/>
      </c>
      <c r="I198" s="48"/>
      <c r="J198" s="46" t="str">
        <f t="shared" si="57"/>
        <v/>
      </c>
      <c r="K198" s="46" t="str">
        <f t="shared" si="58"/>
        <v/>
      </c>
      <c r="L198" s="46" t="str">
        <f t="shared" si="59"/>
        <v/>
      </c>
      <c r="M198" s="44" t="str">
        <f t="shared" si="60"/>
        <v/>
      </c>
      <c r="N198" s="49"/>
      <c r="O198" s="44" t="str">
        <f t="shared" si="61"/>
        <v/>
      </c>
      <c r="P198" s="44" t="str">
        <f t="shared" si="62"/>
        <v/>
      </c>
      <c r="Q198" s="50" t="str">
        <f t="shared" si="63"/>
        <v/>
      </c>
      <c r="R198" s="51"/>
      <c r="S198" s="51" t="str">
        <f t="shared" si="64"/>
        <v/>
      </c>
      <c r="T198" s="51"/>
      <c r="U198" s="51" t="str">
        <f t="shared" si="65"/>
        <v/>
      </c>
      <c r="V198" s="51"/>
      <c r="W198" s="51" t="str">
        <f t="shared" si="66"/>
        <v/>
      </c>
      <c r="X198" s="51"/>
      <c r="Y198" s="51" t="str">
        <f t="shared" si="67"/>
        <v/>
      </c>
      <c r="Z198" s="51"/>
      <c r="AA198" s="51" t="str">
        <f t="shared" si="68"/>
        <v/>
      </c>
      <c r="AB198" s="51"/>
      <c r="AC198" s="51" t="str">
        <f t="shared" si="69"/>
        <v/>
      </c>
      <c r="AD198" s="51"/>
      <c r="AE198" s="51" t="str">
        <f t="shared" si="70"/>
        <v/>
      </c>
      <c r="AF198" s="51"/>
      <c r="AG198" s="51" t="str">
        <f t="shared" si="71"/>
        <v/>
      </c>
      <c r="AH198" s="51"/>
      <c r="AI198" s="51" t="str">
        <f t="shared" si="77"/>
        <v/>
      </c>
      <c r="AJ198" s="51" t="str">
        <f t="shared" si="78"/>
        <v/>
      </c>
      <c r="AK198" s="51" t="str">
        <f t="shared" si="79"/>
        <v/>
      </c>
      <c r="AL198" s="51" t="str">
        <f t="shared" si="72"/>
        <v/>
      </c>
      <c r="AM198" s="51" t="str">
        <f t="shared" si="80"/>
        <v/>
      </c>
      <c r="AN198" s="51" t="str">
        <f t="shared" si="81"/>
        <v/>
      </c>
      <c r="AO198" s="51" t="str">
        <f t="shared" si="82"/>
        <v/>
      </c>
    </row>
    <row r="199" spans="2:41" s="79" customFormat="1" x14ac:dyDescent="0.25">
      <c r="B199" s="44" t="str">
        <f t="shared" si="73"/>
        <v/>
      </c>
      <c r="C199" s="45" t="str">
        <f t="shared" si="74"/>
        <v/>
      </c>
      <c r="D199" s="46" t="str">
        <f t="shared" si="75"/>
        <v/>
      </c>
      <c r="E199" s="46" t="str">
        <f t="shared" si="76"/>
        <v/>
      </c>
      <c r="F199" s="47"/>
      <c r="G199" s="47"/>
      <c r="H199" s="46" t="str">
        <f t="shared" ref="H199:H230" si="84">IFERROR(VLOOKUP(I199,DATA,2,0),"")</f>
        <v/>
      </c>
      <c r="I199" s="48"/>
      <c r="J199" s="46" t="str">
        <f t="shared" si="57"/>
        <v/>
      </c>
      <c r="K199" s="46" t="str">
        <f t="shared" si="58"/>
        <v/>
      </c>
      <c r="L199" s="46" t="str">
        <f t="shared" si="59"/>
        <v/>
      </c>
      <c r="M199" s="44" t="str">
        <f t="shared" si="60"/>
        <v/>
      </c>
      <c r="N199" s="49"/>
      <c r="O199" s="44" t="str">
        <f t="shared" si="61"/>
        <v/>
      </c>
      <c r="P199" s="44" t="str">
        <f t="shared" si="62"/>
        <v/>
      </c>
      <c r="Q199" s="50" t="str">
        <f t="shared" si="63"/>
        <v/>
      </c>
      <c r="R199" s="51"/>
      <c r="S199" s="51" t="str">
        <f t="shared" si="64"/>
        <v/>
      </c>
      <c r="T199" s="51"/>
      <c r="U199" s="51" t="str">
        <f t="shared" si="65"/>
        <v/>
      </c>
      <c r="V199" s="51"/>
      <c r="W199" s="51" t="str">
        <f t="shared" si="66"/>
        <v/>
      </c>
      <c r="X199" s="51"/>
      <c r="Y199" s="51" t="str">
        <f t="shared" si="67"/>
        <v/>
      </c>
      <c r="Z199" s="51"/>
      <c r="AA199" s="51" t="str">
        <f t="shared" si="68"/>
        <v/>
      </c>
      <c r="AB199" s="51"/>
      <c r="AC199" s="51" t="str">
        <f t="shared" si="69"/>
        <v/>
      </c>
      <c r="AD199" s="51"/>
      <c r="AE199" s="51" t="str">
        <f t="shared" si="70"/>
        <v/>
      </c>
      <c r="AF199" s="51"/>
      <c r="AG199" s="51" t="str">
        <f t="shared" si="71"/>
        <v/>
      </c>
      <c r="AH199" s="51"/>
      <c r="AI199" s="51" t="str">
        <f t="shared" si="77"/>
        <v/>
      </c>
      <c r="AJ199" s="51" t="str">
        <f t="shared" si="78"/>
        <v/>
      </c>
      <c r="AK199" s="51" t="str">
        <f t="shared" si="79"/>
        <v/>
      </c>
      <c r="AL199" s="51" t="str">
        <f t="shared" si="72"/>
        <v/>
      </c>
      <c r="AM199" s="51" t="str">
        <f t="shared" si="80"/>
        <v/>
      </c>
      <c r="AN199" s="51" t="str">
        <f t="shared" si="81"/>
        <v/>
      </c>
      <c r="AO199" s="51" t="str">
        <f t="shared" si="82"/>
        <v/>
      </c>
    </row>
    <row r="200" spans="2:41" s="79" customFormat="1" x14ac:dyDescent="0.25">
      <c r="B200" s="44" t="str">
        <f t="shared" si="73"/>
        <v/>
      </c>
      <c r="C200" s="45" t="str">
        <f t="shared" si="74"/>
        <v/>
      </c>
      <c r="D200" s="46" t="str">
        <f t="shared" si="75"/>
        <v/>
      </c>
      <c r="E200" s="46" t="str">
        <f t="shared" si="76"/>
        <v/>
      </c>
      <c r="F200" s="47"/>
      <c r="G200" s="47"/>
      <c r="H200" s="46" t="str">
        <f t="shared" si="84"/>
        <v/>
      </c>
      <c r="I200" s="48"/>
      <c r="J200" s="46" t="str">
        <f t="shared" ref="J200:J263" si="85">IFERROR(VLOOKUP(I200,DATA,3,0),"")</f>
        <v/>
      </c>
      <c r="K200" s="46" t="str">
        <f t="shared" ref="K200:K263" si="86">IFERROR(VLOOKUP(I200,DATA,4,0),"")</f>
        <v/>
      </c>
      <c r="L200" s="46" t="str">
        <f t="shared" ref="L200:L263" si="87">IFERROR(VLOOKUP(I200,DATA,5,0),"")</f>
        <v/>
      </c>
      <c r="M200" s="44" t="str">
        <f t="shared" ref="M200:M263" si="88">IF(OR(I200=0,I200=""),"","CAS")</f>
        <v/>
      </c>
      <c r="N200" s="49"/>
      <c r="O200" s="44" t="str">
        <f t="shared" ref="O200:O263" si="89">IF(OR(I200=0,I200=""),"","RO")</f>
        <v/>
      </c>
      <c r="P200" s="44" t="str">
        <f t="shared" ref="P200:P263" si="90">IFERROR(VLOOKUP(I200,DATA,7,0),"")</f>
        <v/>
      </c>
      <c r="Q200" s="50" t="str">
        <f t="shared" ref="Q200:Q263" si="91">IFERROR(VLOOKUP(P200,bonos,2,0),"")</f>
        <v/>
      </c>
      <c r="R200" s="51"/>
      <c r="S200" s="51" t="str">
        <f t="shared" ref="S200:S263" si="92">IFERROR(IF(R200="SI",VLOOKUP($P200,bonos,3,0),IF(R200="SI",VLOOKUP($P200,bonos,3,0),"")),"")</f>
        <v/>
      </c>
      <c r="T200" s="51"/>
      <c r="U200" s="51" t="str">
        <f t="shared" ref="U200:U263" si="93">IFERROR(IF(T200="SI",VLOOKUP($P200,bonos,4,0),IF(T200="SI",VLOOKUP($P200,bonos,4,0),"")),"")</f>
        <v/>
      </c>
      <c r="V200" s="51"/>
      <c r="W200" s="51" t="str">
        <f t="shared" ref="W200:W263" si="94">IFERROR(IF(V200="SI",VLOOKUP($P200,bonos,5,0),IF(V200="SI",VLOOKUP($P200,bonos,5,0),"")),"")</f>
        <v/>
      </c>
      <c r="X200" s="51"/>
      <c r="Y200" s="51" t="str">
        <f t="shared" ref="Y200:Y263" si="95">IFERROR(IF(X200="SI",VLOOKUP($P200,bonos,6,0),IF(X200="SI",VLOOKUP($P200,bonos,6,0),"")),"")</f>
        <v/>
      </c>
      <c r="Z200" s="51"/>
      <c r="AA200" s="51" t="str">
        <f t="shared" ref="AA200:AA263" si="96">IFERROR(IF(Z200="SI",VLOOKUP($P200,bonos,7,0),IF(Z200="SI",VLOOKUP($P200,bonos,7,0),"")),"")</f>
        <v/>
      </c>
      <c r="AB200" s="51"/>
      <c r="AC200" s="51" t="str">
        <f t="shared" ref="AC200:AC263" si="97">IFERROR(IF(AB200="SI",VLOOKUP($P200,bonos,8,0),IF(AB200="SI",VLOOKUP($P200,bonos,8,0),"")),"")</f>
        <v/>
      </c>
      <c r="AD200" s="51"/>
      <c r="AE200" s="51" t="str">
        <f t="shared" ref="AE200:AE263" si="98">IFERROR(IF(AD200="SI",VLOOKUP($P200,bonos,9,0),IF(AD200="SI",VLOOKUP($P200,bonos,9,0),"")),"")</f>
        <v/>
      </c>
      <c r="AF200" s="51"/>
      <c r="AG200" s="51" t="str">
        <f t="shared" ref="AG200:AG263" si="99">IFERROR(IF(AF200="SI",VLOOKUP($P200,bonos,10,0),IF(AF200="SI",VLOOKUP($P200,bonos,10,0),"")),"")</f>
        <v/>
      </c>
      <c r="AH200" s="51"/>
      <c r="AI200" s="51" t="str">
        <f t="shared" si="77"/>
        <v/>
      </c>
      <c r="AJ200" s="51" t="str">
        <f t="shared" si="78"/>
        <v/>
      </c>
      <c r="AK200" s="51" t="str">
        <f t="shared" si="79"/>
        <v/>
      </c>
      <c r="AL200" s="51" t="str">
        <f t="shared" ref="AL200:AL263" si="100">IF(OR(I200=0,I200=""),"",SUM(Q200:AK200))</f>
        <v/>
      </c>
      <c r="AM200" s="51" t="str">
        <f t="shared" si="80"/>
        <v/>
      </c>
      <c r="AN200" s="51" t="str">
        <f t="shared" si="81"/>
        <v/>
      </c>
      <c r="AO200" s="51" t="str">
        <f t="shared" si="82"/>
        <v/>
      </c>
    </row>
    <row r="201" spans="2:41" s="79" customFormat="1" x14ac:dyDescent="0.25">
      <c r="B201" s="44" t="str">
        <f t="shared" ref="B201:B264" si="101">IFERROR(VLOOKUP(F201,SIAF,2,0),"")</f>
        <v/>
      </c>
      <c r="C201" s="45" t="str">
        <f t="shared" ref="C201:C264" si="102">IFERROR(VLOOKUP(F201,SIAF,3,0),"")</f>
        <v/>
      </c>
      <c r="D201" s="46" t="str">
        <f t="shared" ref="D201:D264" si="103">IFERROR(LEFT(E201,3),"")</f>
        <v/>
      </c>
      <c r="E201" s="46" t="str">
        <f t="shared" ref="E201:E264" si="104">IFERROR(VLOOKUP(F201,SIAF,5,0),"")</f>
        <v/>
      </c>
      <c r="F201" s="47"/>
      <c r="G201" s="47"/>
      <c r="H201" s="46" t="str">
        <f t="shared" si="84"/>
        <v/>
      </c>
      <c r="I201" s="48"/>
      <c r="J201" s="46" t="str">
        <f t="shared" si="85"/>
        <v/>
      </c>
      <c r="K201" s="46" t="str">
        <f t="shared" si="86"/>
        <v/>
      </c>
      <c r="L201" s="46" t="str">
        <f t="shared" si="87"/>
        <v/>
      </c>
      <c r="M201" s="44" t="str">
        <f t="shared" si="88"/>
        <v/>
      </c>
      <c r="N201" s="49"/>
      <c r="O201" s="44" t="str">
        <f t="shared" si="89"/>
        <v/>
      </c>
      <c r="P201" s="44" t="str">
        <f t="shared" si="90"/>
        <v/>
      </c>
      <c r="Q201" s="50" t="str">
        <f t="shared" si="91"/>
        <v/>
      </c>
      <c r="R201" s="51"/>
      <c r="S201" s="51" t="str">
        <f t="shared" si="92"/>
        <v/>
      </c>
      <c r="T201" s="51"/>
      <c r="U201" s="51" t="str">
        <f t="shared" si="93"/>
        <v/>
      </c>
      <c r="V201" s="51"/>
      <c r="W201" s="51" t="str">
        <f t="shared" si="94"/>
        <v/>
      </c>
      <c r="X201" s="51"/>
      <c r="Y201" s="51" t="str">
        <f t="shared" si="95"/>
        <v/>
      </c>
      <c r="Z201" s="51"/>
      <c r="AA201" s="51" t="str">
        <f t="shared" si="96"/>
        <v/>
      </c>
      <c r="AB201" s="51"/>
      <c r="AC201" s="51" t="str">
        <f t="shared" si="97"/>
        <v/>
      </c>
      <c r="AD201" s="51"/>
      <c r="AE201" s="51" t="str">
        <f t="shared" si="98"/>
        <v/>
      </c>
      <c r="AF201" s="51"/>
      <c r="AG201" s="51" t="str">
        <f t="shared" si="99"/>
        <v/>
      </c>
      <c r="AH201" s="51"/>
      <c r="AI201" s="51" t="str">
        <f t="shared" ref="AI201:AI264" si="105">IFERROR(ROUND((Q201*0.65*0.09),0),"")</f>
        <v/>
      </c>
      <c r="AJ201" s="51" t="str">
        <f t="shared" ref="AJ201:AJ264" si="106">IFERROR(ROUND((AG201*0.65*0.09),0),"")</f>
        <v/>
      </c>
      <c r="AK201" s="51" t="str">
        <f t="shared" ref="AK201:AK264" si="107">IFERROR(0.82%*0.65*Q201,"")</f>
        <v/>
      </c>
      <c r="AL201" s="51" t="str">
        <f t="shared" si="100"/>
        <v/>
      </c>
      <c r="AM201" s="51" t="str">
        <f t="shared" ref="AM201:AM264" si="108">IF(OR(Q201=0,Q201=""),"",400)</f>
        <v/>
      </c>
      <c r="AN201" s="51" t="str">
        <f t="shared" ref="AN201:AN264" si="109">IF(OR(Q201=0,Q201=""),"",600)</f>
        <v/>
      </c>
      <c r="AO201" s="51" t="str">
        <f t="shared" ref="AO201:AO264" si="110">IFERROR((AL201*12)+AM201+AN201,"")</f>
        <v/>
      </c>
    </row>
    <row r="202" spans="2:41" s="79" customFormat="1" x14ac:dyDescent="0.25">
      <c r="B202" s="44" t="str">
        <f t="shared" si="101"/>
        <v/>
      </c>
      <c r="C202" s="45" t="str">
        <f t="shared" si="102"/>
        <v/>
      </c>
      <c r="D202" s="46" t="str">
        <f t="shared" si="103"/>
        <v/>
      </c>
      <c r="E202" s="46" t="str">
        <f t="shared" si="104"/>
        <v/>
      </c>
      <c r="F202" s="47"/>
      <c r="G202" s="47"/>
      <c r="H202" s="46" t="str">
        <f t="shared" si="84"/>
        <v/>
      </c>
      <c r="I202" s="48"/>
      <c r="J202" s="46" t="str">
        <f t="shared" si="85"/>
        <v/>
      </c>
      <c r="K202" s="46" t="str">
        <f t="shared" si="86"/>
        <v/>
      </c>
      <c r="L202" s="46" t="str">
        <f t="shared" si="87"/>
        <v/>
      </c>
      <c r="M202" s="44" t="str">
        <f t="shared" si="88"/>
        <v/>
      </c>
      <c r="N202" s="49"/>
      <c r="O202" s="44" t="str">
        <f t="shared" si="89"/>
        <v/>
      </c>
      <c r="P202" s="44" t="str">
        <f t="shared" si="90"/>
        <v/>
      </c>
      <c r="Q202" s="50" t="str">
        <f t="shared" si="91"/>
        <v/>
      </c>
      <c r="R202" s="51"/>
      <c r="S202" s="51" t="str">
        <f t="shared" si="92"/>
        <v/>
      </c>
      <c r="T202" s="51"/>
      <c r="U202" s="51" t="str">
        <f t="shared" si="93"/>
        <v/>
      </c>
      <c r="V202" s="51"/>
      <c r="W202" s="51" t="str">
        <f t="shared" si="94"/>
        <v/>
      </c>
      <c r="X202" s="51"/>
      <c r="Y202" s="51" t="str">
        <f t="shared" si="95"/>
        <v/>
      </c>
      <c r="Z202" s="51"/>
      <c r="AA202" s="51" t="str">
        <f t="shared" si="96"/>
        <v/>
      </c>
      <c r="AB202" s="51"/>
      <c r="AC202" s="51" t="str">
        <f t="shared" si="97"/>
        <v/>
      </c>
      <c r="AD202" s="51"/>
      <c r="AE202" s="51" t="str">
        <f t="shared" si="98"/>
        <v/>
      </c>
      <c r="AF202" s="51"/>
      <c r="AG202" s="51" t="str">
        <f t="shared" si="99"/>
        <v/>
      </c>
      <c r="AH202" s="51"/>
      <c r="AI202" s="51" t="str">
        <f t="shared" si="105"/>
        <v/>
      </c>
      <c r="AJ202" s="51" t="str">
        <f t="shared" si="106"/>
        <v/>
      </c>
      <c r="AK202" s="51" t="str">
        <f t="shared" si="107"/>
        <v/>
      </c>
      <c r="AL202" s="51" t="str">
        <f t="shared" si="100"/>
        <v/>
      </c>
      <c r="AM202" s="51" t="str">
        <f t="shared" si="108"/>
        <v/>
      </c>
      <c r="AN202" s="51" t="str">
        <f t="shared" si="109"/>
        <v/>
      </c>
      <c r="AO202" s="51" t="str">
        <f t="shared" si="110"/>
        <v/>
      </c>
    </row>
    <row r="203" spans="2:41" s="79" customFormat="1" x14ac:dyDescent="0.25">
      <c r="B203" s="44" t="str">
        <f t="shared" si="101"/>
        <v/>
      </c>
      <c r="C203" s="45" t="str">
        <f t="shared" si="102"/>
        <v/>
      </c>
      <c r="D203" s="46" t="str">
        <f t="shared" si="103"/>
        <v/>
      </c>
      <c r="E203" s="46" t="str">
        <f t="shared" si="104"/>
        <v/>
      </c>
      <c r="F203" s="47"/>
      <c r="G203" s="47"/>
      <c r="H203" s="46" t="str">
        <f t="shared" si="84"/>
        <v/>
      </c>
      <c r="I203" s="48"/>
      <c r="J203" s="46" t="str">
        <f t="shared" si="85"/>
        <v/>
      </c>
      <c r="K203" s="46" t="str">
        <f t="shared" si="86"/>
        <v/>
      </c>
      <c r="L203" s="46" t="str">
        <f t="shared" si="87"/>
        <v/>
      </c>
      <c r="M203" s="44" t="str">
        <f t="shared" si="88"/>
        <v/>
      </c>
      <c r="N203" s="49"/>
      <c r="O203" s="44" t="str">
        <f t="shared" si="89"/>
        <v/>
      </c>
      <c r="P203" s="44" t="str">
        <f t="shared" si="90"/>
        <v/>
      </c>
      <c r="Q203" s="50" t="str">
        <f t="shared" si="91"/>
        <v/>
      </c>
      <c r="R203" s="51"/>
      <c r="S203" s="51" t="str">
        <f t="shared" si="92"/>
        <v/>
      </c>
      <c r="T203" s="51"/>
      <c r="U203" s="51" t="str">
        <f t="shared" si="93"/>
        <v/>
      </c>
      <c r="V203" s="51"/>
      <c r="W203" s="51" t="str">
        <f t="shared" si="94"/>
        <v/>
      </c>
      <c r="X203" s="51"/>
      <c r="Y203" s="51" t="str">
        <f t="shared" si="95"/>
        <v/>
      </c>
      <c r="Z203" s="51"/>
      <c r="AA203" s="51" t="str">
        <f t="shared" si="96"/>
        <v/>
      </c>
      <c r="AB203" s="51"/>
      <c r="AC203" s="51" t="str">
        <f t="shared" si="97"/>
        <v/>
      </c>
      <c r="AD203" s="51"/>
      <c r="AE203" s="51" t="str">
        <f t="shared" si="98"/>
        <v/>
      </c>
      <c r="AF203" s="51"/>
      <c r="AG203" s="51" t="str">
        <f t="shared" si="99"/>
        <v/>
      </c>
      <c r="AH203" s="51"/>
      <c r="AI203" s="51" t="str">
        <f t="shared" si="105"/>
        <v/>
      </c>
      <c r="AJ203" s="51" t="str">
        <f t="shared" si="106"/>
        <v/>
      </c>
      <c r="AK203" s="51" t="str">
        <f t="shared" si="107"/>
        <v/>
      </c>
      <c r="AL203" s="51" t="str">
        <f t="shared" si="100"/>
        <v/>
      </c>
      <c r="AM203" s="51" t="str">
        <f t="shared" si="108"/>
        <v/>
      </c>
      <c r="AN203" s="51" t="str">
        <f t="shared" si="109"/>
        <v/>
      </c>
      <c r="AO203" s="51" t="str">
        <f t="shared" si="110"/>
        <v/>
      </c>
    </row>
    <row r="204" spans="2:41" s="79" customFormat="1" x14ac:dyDescent="0.25">
      <c r="B204" s="44" t="str">
        <f t="shared" si="101"/>
        <v/>
      </c>
      <c r="C204" s="45" t="str">
        <f t="shared" si="102"/>
        <v/>
      </c>
      <c r="D204" s="46" t="str">
        <f t="shared" si="103"/>
        <v/>
      </c>
      <c r="E204" s="46" t="str">
        <f t="shared" si="104"/>
        <v/>
      </c>
      <c r="F204" s="47"/>
      <c r="G204" s="47"/>
      <c r="H204" s="46" t="str">
        <f t="shared" si="84"/>
        <v/>
      </c>
      <c r="I204" s="48"/>
      <c r="J204" s="46" t="str">
        <f t="shared" si="85"/>
        <v/>
      </c>
      <c r="K204" s="46" t="str">
        <f t="shared" si="86"/>
        <v/>
      </c>
      <c r="L204" s="46" t="str">
        <f t="shared" si="87"/>
        <v/>
      </c>
      <c r="M204" s="44" t="str">
        <f t="shared" si="88"/>
        <v/>
      </c>
      <c r="N204" s="49"/>
      <c r="O204" s="44" t="str">
        <f t="shared" si="89"/>
        <v/>
      </c>
      <c r="P204" s="44" t="str">
        <f t="shared" si="90"/>
        <v/>
      </c>
      <c r="Q204" s="50" t="str">
        <f t="shared" si="91"/>
        <v/>
      </c>
      <c r="R204" s="51"/>
      <c r="S204" s="51" t="str">
        <f t="shared" si="92"/>
        <v/>
      </c>
      <c r="T204" s="51"/>
      <c r="U204" s="51" t="str">
        <f t="shared" si="93"/>
        <v/>
      </c>
      <c r="V204" s="51"/>
      <c r="W204" s="51" t="str">
        <f t="shared" si="94"/>
        <v/>
      </c>
      <c r="X204" s="51"/>
      <c r="Y204" s="51" t="str">
        <f t="shared" si="95"/>
        <v/>
      </c>
      <c r="Z204" s="51"/>
      <c r="AA204" s="51" t="str">
        <f t="shared" si="96"/>
        <v/>
      </c>
      <c r="AB204" s="51"/>
      <c r="AC204" s="51" t="str">
        <f t="shared" si="97"/>
        <v/>
      </c>
      <c r="AD204" s="51"/>
      <c r="AE204" s="51" t="str">
        <f t="shared" si="98"/>
        <v/>
      </c>
      <c r="AF204" s="51"/>
      <c r="AG204" s="51" t="str">
        <f t="shared" si="99"/>
        <v/>
      </c>
      <c r="AH204" s="51"/>
      <c r="AI204" s="51" t="str">
        <f t="shared" si="105"/>
        <v/>
      </c>
      <c r="AJ204" s="51" t="str">
        <f t="shared" si="106"/>
        <v/>
      </c>
      <c r="AK204" s="51" t="str">
        <f t="shared" si="107"/>
        <v/>
      </c>
      <c r="AL204" s="51" t="str">
        <f t="shared" si="100"/>
        <v/>
      </c>
      <c r="AM204" s="51" t="str">
        <f t="shared" si="108"/>
        <v/>
      </c>
      <c r="AN204" s="51" t="str">
        <f t="shared" si="109"/>
        <v/>
      </c>
      <c r="AO204" s="51" t="str">
        <f t="shared" si="110"/>
        <v/>
      </c>
    </row>
    <row r="205" spans="2:41" s="79" customFormat="1" x14ac:dyDescent="0.25">
      <c r="B205" s="44" t="str">
        <f t="shared" si="101"/>
        <v/>
      </c>
      <c r="C205" s="45" t="str">
        <f t="shared" si="102"/>
        <v/>
      </c>
      <c r="D205" s="46" t="str">
        <f t="shared" si="103"/>
        <v/>
      </c>
      <c r="E205" s="46" t="str">
        <f t="shared" si="104"/>
        <v/>
      </c>
      <c r="F205" s="47"/>
      <c r="G205" s="47"/>
      <c r="H205" s="46" t="str">
        <f t="shared" si="84"/>
        <v/>
      </c>
      <c r="I205" s="48"/>
      <c r="J205" s="46" t="str">
        <f t="shared" si="85"/>
        <v/>
      </c>
      <c r="K205" s="46" t="str">
        <f t="shared" si="86"/>
        <v/>
      </c>
      <c r="L205" s="46" t="str">
        <f t="shared" si="87"/>
        <v/>
      </c>
      <c r="M205" s="44" t="str">
        <f t="shared" si="88"/>
        <v/>
      </c>
      <c r="N205" s="49"/>
      <c r="O205" s="44" t="str">
        <f t="shared" si="89"/>
        <v/>
      </c>
      <c r="P205" s="44" t="str">
        <f t="shared" si="90"/>
        <v/>
      </c>
      <c r="Q205" s="50" t="str">
        <f t="shared" si="91"/>
        <v/>
      </c>
      <c r="R205" s="51"/>
      <c r="S205" s="51" t="str">
        <f t="shared" si="92"/>
        <v/>
      </c>
      <c r="T205" s="51"/>
      <c r="U205" s="51" t="str">
        <f t="shared" si="93"/>
        <v/>
      </c>
      <c r="V205" s="51"/>
      <c r="W205" s="51" t="str">
        <f t="shared" si="94"/>
        <v/>
      </c>
      <c r="X205" s="51"/>
      <c r="Y205" s="51" t="str">
        <f t="shared" si="95"/>
        <v/>
      </c>
      <c r="Z205" s="51"/>
      <c r="AA205" s="51" t="str">
        <f t="shared" si="96"/>
        <v/>
      </c>
      <c r="AB205" s="51"/>
      <c r="AC205" s="51" t="str">
        <f t="shared" si="97"/>
        <v/>
      </c>
      <c r="AD205" s="51"/>
      <c r="AE205" s="51" t="str">
        <f t="shared" si="98"/>
        <v/>
      </c>
      <c r="AF205" s="51"/>
      <c r="AG205" s="51" t="str">
        <f t="shared" si="99"/>
        <v/>
      </c>
      <c r="AH205" s="51"/>
      <c r="AI205" s="51" t="str">
        <f t="shared" si="105"/>
        <v/>
      </c>
      <c r="AJ205" s="51" t="str">
        <f t="shared" si="106"/>
        <v/>
      </c>
      <c r="AK205" s="51" t="str">
        <f t="shared" si="107"/>
        <v/>
      </c>
      <c r="AL205" s="51" t="str">
        <f t="shared" si="100"/>
        <v/>
      </c>
      <c r="AM205" s="51" t="str">
        <f t="shared" si="108"/>
        <v/>
      </c>
      <c r="AN205" s="51" t="str">
        <f t="shared" si="109"/>
        <v/>
      </c>
      <c r="AO205" s="51" t="str">
        <f t="shared" si="110"/>
        <v/>
      </c>
    </row>
    <row r="206" spans="2:41" s="79" customFormat="1" x14ac:dyDescent="0.25">
      <c r="B206" s="44" t="str">
        <f t="shared" si="101"/>
        <v/>
      </c>
      <c r="C206" s="45" t="str">
        <f t="shared" si="102"/>
        <v/>
      </c>
      <c r="D206" s="46" t="str">
        <f t="shared" si="103"/>
        <v/>
      </c>
      <c r="E206" s="46" t="str">
        <f t="shared" si="104"/>
        <v/>
      </c>
      <c r="F206" s="47"/>
      <c r="G206" s="47"/>
      <c r="H206" s="46" t="str">
        <f t="shared" si="84"/>
        <v/>
      </c>
      <c r="I206" s="48"/>
      <c r="J206" s="46" t="str">
        <f t="shared" si="85"/>
        <v/>
      </c>
      <c r="K206" s="46" t="str">
        <f t="shared" si="86"/>
        <v/>
      </c>
      <c r="L206" s="46" t="str">
        <f t="shared" si="87"/>
        <v/>
      </c>
      <c r="M206" s="44" t="str">
        <f t="shared" si="88"/>
        <v/>
      </c>
      <c r="N206" s="49"/>
      <c r="O206" s="44" t="str">
        <f t="shared" si="89"/>
        <v/>
      </c>
      <c r="P206" s="44" t="str">
        <f t="shared" si="90"/>
        <v/>
      </c>
      <c r="Q206" s="50" t="str">
        <f t="shared" si="91"/>
        <v/>
      </c>
      <c r="R206" s="51"/>
      <c r="S206" s="51" t="str">
        <f t="shared" si="92"/>
        <v/>
      </c>
      <c r="T206" s="51"/>
      <c r="U206" s="51" t="str">
        <f t="shared" si="93"/>
        <v/>
      </c>
      <c r="V206" s="51"/>
      <c r="W206" s="51" t="str">
        <f t="shared" si="94"/>
        <v/>
      </c>
      <c r="X206" s="51"/>
      <c r="Y206" s="51" t="str">
        <f t="shared" si="95"/>
        <v/>
      </c>
      <c r="Z206" s="51"/>
      <c r="AA206" s="51" t="str">
        <f t="shared" si="96"/>
        <v/>
      </c>
      <c r="AB206" s="51"/>
      <c r="AC206" s="51" t="str">
        <f t="shared" si="97"/>
        <v/>
      </c>
      <c r="AD206" s="51"/>
      <c r="AE206" s="51" t="str">
        <f t="shared" si="98"/>
        <v/>
      </c>
      <c r="AF206" s="51"/>
      <c r="AG206" s="51" t="str">
        <f t="shared" si="99"/>
        <v/>
      </c>
      <c r="AH206" s="51"/>
      <c r="AI206" s="51" t="str">
        <f t="shared" si="105"/>
        <v/>
      </c>
      <c r="AJ206" s="51" t="str">
        <f t="shared" si="106"/>
        <v/>
      </c>
      <c r="AK206" s="51" t="str">
        <f t="shared" si="107"/>
        <v/>
      </c>
      <c r="AL206" s="51" t="str">
        <f t="shared" si="100"/>
        <v/>
      </c>
      <c r="AM206" s="51" t="str">
        <f t="shared" si="108"/>
        <v/>
      </c>
      <c r="AN206" s="51" t="str">
        <f t="shared" si="109"/>
        <v/>
      </c>
      <c r="AO206" s="51" t="str">
        <f t="shared" si="110"/>
        <v/>
      </c>
    </row>
    <row r="207" spans="2:41" s="79" customFormat="1" x14ac:dyDescent="0.25">
      <c r="B207" s="44" t="str">
        <f t="shared" si="101"/>
        <v/>
      </c>
      <c r="C207" s="45" t="str">
        <f t="shared" si="102"/>
        <v/>
      </c>
      <c r="D207" s="46" t="str">
        <f t="shared" si="103"/>
        <v/>
      </c>
      <c r="E207" s="46" t="str">
        <f t="shared" si="104"/>
        <v/>
      </c>
      <c r="F207" s="47"/>
      <c r="G207" s="47"/>
      <c r="H207" s="46" t="str">
        <f t="shared" si="84"/>
        <v/>
      </c>
      <c r="I207" s="48"/>
      <c r="J207" s="46" t="str">
        <f t="shared" si="85"/>
        <v/>
      </c>
      <c r="K207" s="46" t="str">
        <f t="shared" si="86"/>
        <v/>
      </c>
      <c r="L207" s="46" t="str">
        <f t="shared" si="87"/>
        <v/>
      </c>
      <c r="M207" s="44" t="str">
        <f t="shared" si="88"/>
        <v/>
      </c>
      <c r="N207" s="49"/>
      <c r="O207" s="44" t="str">
        <f t="shared" si="89"/>
        <v/>
      </c>
      <c r="P207" s="44" t="str">
        <f t="shared" si="90"/>
        <v/>
      </c>
      <c r="Q207" s="50" t="str">
        <f t="shared" si="91"/>
        <v/>
      </c>
      <c r="R207" s="51"/>
      <c r="S207" s="51" t="str">
        <f t="shared" si="92"/>
        <v/>
      </c>
      <c r="T207" s="51"/>
      <c r="U207" s="51" t="str">
        <f t="shared" si="93"/>
        <v/>
      </c>
      <c r="V207" s="51"/>
      <c r="W207" s="51" t="str">
        <f t="shared" si="94"/>
        <v/>
      </c>
      <c r="X207" s="51"/>
      <c r="Y207" s="51" t="str">
        <f t="shared" si="95"/>
        <v/>
      </c>
      <c r="Z207" s="51"/>
      <c r="AA207" s="51" t="str">
        <f t="shared" si="96"/>
        <v/>
      </c>
      <c r="AB207" s="51"/>
      <c r="AC207" s="51" t="str">
        <f t="shared" si="97"/>
        <v/>
      </c>
      <c r="AD207" s="51"/>
      <c r="AE207" s="51" t="str">
        <f t="shared" si="98"/>
        <v/>
      </c>
      <c r="AF207" s="51"/>
      <c r="AG207" s="51" t="str">
        <f t="shared" si="99"/>
        <v/>
      </c>
      <c r="AH207" s="51"/>
      <c r="AI207" s="51" t="str">
        <f t="shared" si="105"/>
        <v/>
      </c>
      <c r="AJ207" s="51" t="str">
        <f t="shared" si="106"/>
        <v/>
      </c>
      <c r="AK207" s="51" t="str">
        <f t="shared" si="107"/>
        <v/>
      </c>
      <c r="AL207" s="51" t="str">
        <f t="shared" si="100"/>
        <v/>
      </c>
      <c r="AM207" s="51" t="str">
        <f t="shared" si="108"/>
        <v/>
      </c>
      <c r="AN207" s="51" t="str">
        <f t="shared" si="109"/>
        <v/>
      </c>
      <c r="AO207" s="51" t="str">
        <f t="shared" si="110"/>
        <v/>
      </c>
    </row>
    <row r="208" spans="2:41" s="79" customFormat="1" x14ac:dyDescent="0.25">
      <c r="B208" s="44" t="str">
        <f t="shared" si="101"/>
        <v/>
      </c>
      <c r="C208" s="45" t="str">
        <f t="shared" si="102"/>
        <v/>
      </c>
      <c r="D208" s="46" t="str">
        <f t="shared" si="103"/>
        <v/>
      </c>
      <c r="E208" s="46" t="str">
        <f t="shared" si="104"/>
        <v/>
      </c>
      <c r="F208" s="47"/>
      <c r="G208" s="47"/>
      <c r="H208" s="46" t="str">
        <f t="shared" si="84"/>
        <v/>
      </c>
      <c r="I208" s="48"/>
      <c r="J208" s="46" t="str">
        <f t="shared" si="85"/>
        <v/>
      </c>
      <c r="K208" s="46" t="str">
        <f t="shared" si="86"/>
        <v/>
      </c>
      <c r="L208" s="46" t="str">
        <f t="shared" si="87"/>
        <v/>
      </c>
      <c r="M208" s="44" t="str">
        <f t="shared" si="88"/>
        <v/>
      </c>
      <c r="N208" s="49"/>
      <c r="O208" s="44" t="str">
        <f t="shared" si="89"/>
        <v/>
      </c>
      <c r="P208" s="44" t="str">
        <f t="shared" si="90"/>
        <v/>
      </c>
      <c r="Q208" s="50" t="str">
        <f t="shared" si="91"/>
        <v/>
      </c>
      <c r="R208" s="51"/>
      <c r="S208" s="51" t="str">
        <f t="shared" si="92"/>
        <v/>
      </c>
      <c r="T208" s="51"/>
      <c r="U208" s="51" t="str">
        <f t="shared" si="93"/>
        <v/>
      </c>
      <c r="V208" s="51"/>
      <c r="W208" s="51" t="str">
        <f t="shared" si="94"/>
        <v/>
      </c>
      <c r="X208" s="51"/>
      <c r="Y208" s="51" t="str">
        <f t="shared" si="95"/>
        <v/>
      </c>
      <c r="Z208" s="51"/>
      <c r="AA208" s="51" t="str">
        <f t="shared" si="96"/>
        <v/>
      </c>
      <c r="AB208" s="51"/>
      <c r="AC208" s="51" t="str">
        <f t="shared" si="97"/>
        <v/>
      </c>
      <c r="AD208" s="51"/>
      <c r="AE208" s="51" t="str">
        <f t="shared" si="98"/>
        <v/>
      </c>
      <c r="AF208" s="51"/>
      <c r="AG208" s="51" t="str">
        <f t="shared" si="99"/>
        <v/>
      </c>
      <c r="AH208" s="51"/>
      <c r="AI208" s="51" t="str">
        <f t="shared" si="105"/>
        <v/>
      </c>
      <c r="AJ208" s="51" t="str">
        <f t="shared" si="106"/>
        <v/>
      </c>
      <c r="AK208" s="51" t="str">
        <f t="shared" si="107"/>
        <v/>
      </c>
      <c r="AL208" s="51" t="str">
        <f t="shared" si="100"/>
        <v/>
      </c>
      <c r="AM208" s="51" t="str">
        <f t="shared" si="108"/>
        <v/>
      </c>
      <c r="AN208" s="51" t="str">
        <f t="shared" si="109"/>
        <v/>
      </c>
      <c r="AO208" s="51" t="str">
        <f t="shared" si="110"/>
        <v/>
      </c>
    </row>
    <row r="209" spans="2:41" s="79" customFormat="1" x14ac:dyDescent="0.25">
      <c r="B209" s="44" t="str">
        <f t="shared" si="101"/>
        <v/>
      </c>
      <c r="C209" s="45" t="str">
        <f t="shared" si="102"/>
        <v/>
      </c>
      <c r="D209" s="46" t="str">
        <f t="shared" si="103"/>
        <v/>
      </c>
      <c r="E209" s="46" t="str">
        <f t="shared" si="104"/>
        <v/>
      </c>
      <c r="F209" s="47"/>
      <c r="G209" s="47"/>
      <c r="H209" s="46" t="str">
        <f t="shared" si="84"/>
        <v/>
      </c>
      <c r="I209" s="48"/>
      <c r="J209" s="46" t="str">
        <f t="shared" si="85"/>
        <v/>
      </c>
      <c r="K209" s="46" t="str">
        <f t="shared" si="86"/>
        <v/>
      </c>
      <c r="L209" s="46" t="str">
        <f t="shared" si="87"/>
        <v/>
      </c>
      <c r="M209" s="44" t="str">
        <f t="shared" si="88"/>
        <v/>
      </c>
      <c r="N209" s="49"/>
      <c r="O209" s="44" t="str">
        <f t="shared" si="89"/>
        <v/>
      </c>
      <c r="P209" s="44" t="str">
        <f t="shared" si="90"/>
        <v/>
      </c>
      <c r="Q209" s="50" t="str">
        <f t="shared" si="91"/>
        <v/>
      </c>
      <c r="R209" s="51"/>
      <c r="S209" s="51" t="str">
        <f t="shared" si="92"/>
        <v/>
      </c>
      <c r="T209" s="51"/>
      <c r="U209" s="51" t="str">
        <f t="shared" si="93"/>
        <v/>
      </c>
      <c r="V209" s="51"/>
      <c r="W209" s="51" t="str">
        <f t="shared" si="94"/>
        <v/>
      </c>
      <c r="X209" s="51"/>
      <c r="Y209" s="51" t="str">
        <f t="shared" si="95"/>
        <v/>
      </c>
      <c r="Z209" s="51"/>
      <c r="AA209" s="51" t="str">
        <f t="shared" si="96"/>
        <v/>
      </c>
      <c r="AB209" s="51"/>
      <c r="AC209" s="51" t="str">
        <f t="shared" si="97"/>
        <v/>
      </c>
      <c r="AD209" s="51"/>
      <c r="AE209" s="51" t="str">
        <f t="shared" si="98"/>
        <v/>
      </c>
      <c r="AF209" s="51"/>
      <c r="AG209" s="51" t="str">
        <f t="shared" si="99"/>
        <v/>
      </c>
      <c r="AH209" s="51"/>
      <c r="AI209" s="51" t="str">
        <f t="shared" si="105"/>
        <v/>
      </c>
      <c r="AJ209" s="51" t="str">
        <f t="shared" si="106"/>
        <v/>
      </c>
      <c r="AK209" s="51" t="str">
        <f t="shared" si="107"/>
        <v/>
      </c>
      <c r="AL209" s="51" t="str">
        <f t="shared" si="100"/>
        <v/>
      </c>
      <c r="AM209" s="51" t="str">
        <f t="shared" si="108"/>
        <v/>
      </c>
      <c r="AN209" s="51" t="str">
        <f t="shared" si="109"/>
        <v/>
      </c>
      <c r="AO209" s="51" t="str">
        <f t="shared" si="110"/>
        <v/>
      </c>
    </row>
    <row r="210" spans="2:41" s="79" customFormat="1" x14ac:dyDescent="0.25">
      <c r="B210" s="44" t="str">
        <f t="shared" si="101"/>
        <v/>
      </c>
      <c r="C210" s="45" t="str">
        <f t="shared" si="102"/>
        <v/>
      </c>
      <c r="D210" s="46" t="str">
        <f t="shared" si="103"/>
        <v/>
      </c>
      <c r="E210" s="46" t="str">
        <f t="shared" si="104"/>
        <v/>
      </c>
      <c r="F210" s="47"/>
      <c r="G210" s="47"/>
      <c r="H210" s="46" t="str">
        <f t="shared" si="84"/>
        <v/>
      </c>
      <c r="I210" s="48"/>
      <c r="J210" s="46" t="str">
        <f t="shared" si="85"/>
        <v/>
      </c>
      <c r="K210" s="46" t="str">
        <f t="shared" si="86"/>
        <v/>
      </c>
      <c r="L210" s="46" t="str">
        <f t="shared" si="87"/>
        <v/>
      </c>
      <c r="M210" s="44" t="str">
        <f t="shared" si="88"/>
        <v/>
      </c>
      <c r="N210" s="49"/>
      <c r="O210" s="44" t="str">
        <f t="shared" si="89"/>
        <v/>
      </c>
      <c r="P210" s="44" t="str">
        <f t="shared" si="90"/>
        <v/>
      </c>
      <c r="Q210" s="50" t="str">
        <f t="shared" si="91"/>
        <v/>
      </c>
      <c r="R210" s="51"/>
      <c r="S210" s="51" t="str">
        <f t="shared" si="92"/>
        <v/>
      </c>
      <c r="T210" s="51"/>
      <c r="U210" s="51" t="str">
        <f t="shared" si="93"/>
        <v/>
      </c>
      <c r="V210" s="51"/>
      <c r="W210" s="51" t="str">
        <f t="shared" si="94"/>
        <v/>
      </c>
      <c r="X210" s="51"/>
      <c r="Y210" s="51" t="str">
        <f t="shared" si="95"/>
        <v/>
      </c>
      <c r="Z210" s="51"/>
      <c r="AA210" s="51" t="str">
        <f t="shared" si="96"/>
        <v/>
      </c>
      <c r="AB210" s="51"/>
      <c r="AC210" s="51" t="str">
        <f t="shared" si="97"/>
        <v/>
      </c>
      <c r="AD210" s="51"/>
      <c r="AE210" s="51" t="str">
        <f t="shared" si="98"/>
        <v/>
      </c>
      <c r="AF210" s="51"/>
      <c r="AG210" s="51" t="str">
        <f t="shared" si="99"/>
        <v/>
      </c>
      <c r="AH210" s="51"/>
      <c r="AI210" s="51" t="str">
        <f t="shared" si="105"/>
        <v/>
      </c>
      <c r="AJ210" s="51" t="str">
        <f t="shared" si="106"/>
        <v/>
      </c>
      <c r="AK210" s="51" t="str">
        <f t="shared" si="107"/>
        <v/>
      </c>
      <c r="AL210" s="51" t="str">
        <f t="shared" si="100"/>
        <v/>
      </c>
      <c r="AM210" s="51" t="str">
        <f t="shared" si="108"/>
        <v/>
      </c>
      <c r="AN210" s="51" t="str">
        <f t="shared" si="109"/>
        <v/>
      </c>
      <c r="AO210" s="51" t="str">
        <f t="shared" si="110"/>
        <v/>
      </c>
    </row>
    <row r="211" spans="2:41" s="79" customFormat="1" x14ac:dyDescent="0.25">
      <c r="B211" s="44" t="str">
        <f t="shared" si="101"/>
        <v/>
      </c>
      <c r="C211" s="45" t="str">
        <f t="shared" si="102"/>
        <v/>
      </c>
      <c r="D211" s="46" t="str">
        <f t="shared" si="103"/>
        <v/>
      </c>
      <c r="E211" s="46" t="str">
        <f t="shared" si="104"/>
        <v/>
      </c>
      <c r="F211" s="47"/>
      <c r="G211" s="47"/>
      <c r="H211" s="46" t="str">
        <f t="shared" si="84"/>
        <v/>
      </c>
      <c r="I211" s="48"/>
      <c r="J211" s="46" t="str">
        <f t="shared" si="85"/>
        <v/>
      </c>
      <c r="K211" s="46" t="str">
        <f t="shared" si="86"/>
        <v/>
      </c>
      <c r="L211" s="46" t="str">
        <f t="shared" si="87"/>
        <v/>
      </c>
      <c r="M211" s="44" t="str">
        <f t="shared" si="88"/>
        <v/>
      </c>
      <c r="N211" s="49"/>
      <c r="O211" s="44" t="str">
        <f t="shared" si="89"/>
        <v/>
      </c>
      <c r="P211" s="44" t="str">
        <f t="shared" si="90"/>
        <v/>
      </c>
      <c r="Q211" s="50" t="str">
        <f t="shared" si="91"/>
        <v/>
      </c>
      <c r="R211" s="51"/>
      <c r="S211" s="51" t="str">
        <f t="shared" si="92"/>
        <v/>
      </c>
      <c r="T211" s="51"/>
      <c r="U211" s="51" t="str">
        <f t="shared" si="93"/>
        <v/>
      </c>
      <c r="V211" s="51"/>
      <c r="W211" s="51" t="str">
        <f t="shared" si="94"/>
        <v/>
      </c>
      <c r="X211" s="51"/>
      <c r="Y211" s="51" t="str">
        <f t="shared" si="95"/>
        <v/>
      </c>
      <c r="Z211" s="51"/>
      <c r="AA211" s="51" t="str">
        <f t="shared" si="96"/>
        <v/>
      </c>
      <c r="AB211" s="51"/>
      <c r="AC211" s="51" t="str">
        <f t="shared" si="97"/>
        <v/>
      </c>
      <c r="AD211" s="51"/>
      <c r="AE211" s="51" t="str">
        <f t="shared" si="98"/>
        <v/>
      </c>
      <c r="AF211" s="51"/>
      <c r="AG211" s="51" t="str">
        <f t="shared" si="99"/>
        <v/>
      </c>
      <c r="AH211" s="51"/>
      <c r="AI211" s="51" t="str">
        <f t="shared" si="105"/>
        <v/>
      </c>
      <c r="AJ211" s="51" t="str">
        <f t="shared" si="106"/>
        <v/>
      </c>
      <c r="AK211" s="51" t="str">
        <f t="shared" si="107"/>
        <v/>
      </c>
      <c r="AL211" s="51" t="str">
        <f t="shared" si="100"/>
        <v/>
      </c>
      <c r="AM211" s="51" t="str">
        <f t="shared" si="108"/>
        <v/>
      </c>
      <c r="AN211" s="51" t="str">
        <f t="shared" si="109"/>
        <v/>
      </c>
      <c r="AO211" s="51" t="str">
        <f t="shared" si="110"/>
        <v/>
      </c>
    </row>
    <row r="212" spans="2:41" s="79" customFormat="1" x14ac:dyDescent="0.25">
      <c r="B212" s="44" t="str">
        <f t="shared" si="101"/>
        <v/>
      </c>
      <c r="C212" s="45" t="str">
        <f t="shared" si="102"/>
        <v/>
      </c>
      <c r="D212" s="46" t="str">
        <f t="shared" si="103"/>
        <v/>
      </c>
      <c r="E212" s="46" t="str">
        <f t="shared" si="104"/>
        <v/>
      </c>
      <c r="F212" s="47"/>
      <c r="G212" s="47"/>
      <c r="H212" s="46" t="str">
        <f t="shared" si="84"/>
        <v/>
      </c>
      <c r="I212" s="48"/>
      <c r="J212" s="46" t="str">
        <f t="shared" si="85"/>
        <v/>
      </c>
      <c r="K212" s="46" t="str">
        <f t="shared" si="86"/>
        <v/>
      </c>
      <c r="L212" s="46" t="str">
        <f t="shared" si="87"/>
        <v/>
      </c>
      <c r="M212" s="44" t="str">
        <f t="shared" si="88"/>
        <v/>
      </c>
      <c r="N212" s="49"/>
      <c r="O212" s="44" t="str">
        <f t="shared" si="89"/>
        <v/>
      </c>
      <c r="P212" s="44" t="str">
        <f t="shared" si="90"/>
        <v/>
      </c>
      <c r="Q212" s="50" t="str">
        <f t="shared" si="91"/>
        <v/>
      </c>
      <c r="R212" s="51"/>
      <c r="S212" s="51" t="str">
        <f t="shared" si="92"/>
        <v/>
      </c>
      <c r="T212" s="51"/>
      <c r="U212" s="51" t="str">
        <f t="shared" si="93"/>
        <v/>
      </c>
      <c r="V212" s="51"/>
      <c r="W212" s="51" t="str">
        <f t="shared" si="94"/>
        <v/>
      </c>
      <c r="X212" s="51"/>
      <c r="Y212" s="51" t="str">
        <f t="shared" si="95"/>
        <v/>
      </c>
      <c r="Z212" s="51"/>
      <c r="AA212" s="51" t="str">
        <f t="shared" si="96"/>
        <v/>
      </c>
      <c r="AB212" s="51"/>
      <c r="AC212" s="51" t="str">
        <f t="shared" si="97"/>
        <v/>
      </c>
      <c r="AD212" s="51"/>
      <c r="AE212" s="51" t="str">
        <f t="shared" si="98"/>
        <v/>
      </c>
      <c r="AF212" s="51"/>
      <c r="AG212" s="51" t="str">
        <f t="shared" si="99"/>
        <v/>
      </c>
      <c r="AH212" s="51"/>
      <c r="AI212" s="51" t="str">
        <f t="shared" si="105"/>
        <v/>
      </c>
      <c r="AJ212" s="51" t="str">
        <f t="shared" si="106"/>
        <v/>
      </c>
      <c r="AK212" s="51" t="str">
        <f t="shared" si="107"/>
        <v/>
      </c>
      <c r="AL212" s="51" t="str">
        <f t="shared" si="100"/>
        <v/>
      </c>
      <c r="AM212" s="51" t="str">
        <f t="shared" si="108"/>
        <v/>
      </c>
      <c r="AN212" s="51" t="str">
        <f t="shared" si="109"/>
        <v/>
      </c>
      <c r="AO212" s="51" t="str">
        <f t="shared" si="110"/>
        <v/>
      </c>
    </row>
    <row r="213" spans="2:41" s="79" customFormat="1" x14ac:dyDescent="0.25">
      <c r="B213" s="44" t="str">
        <f t="shared" si="101"/>
        <v/>
      </c>
      <c r="C213" s="45" t="str">
        <f t="shared" si="102"/>
        <v/>
      </c>
      <c r="D213" s="46" t="str">
        <f t="shared" si="103"/>
        <v/>
      </c>
      <c r="E213" s="46" t="str">
        <f t="shared" si="104"/>
        <v/>
      </c>
      <c r="F213" s="47"/>
      <c r="G213" s="47"/>
      <c r="H213" s="46" t="str">
        <f t="shared" si="84"/>
        <v/>
      </c>
      <c r="I213" s="48"/>
      <c r="J213" s="46" t="str">
        <f t="shared" si="85"/>
        <v/>
      </c>
      <c r="K213" s="46" t="str">
        <f t="shared" si="86"/>
        <v/>
      </c>
      <c r="L213" s="46" t="str">
        <f t="shared" si="87"/>
        <v/>
      </c>
      <c r="M213" s="44" t="str">
        <f t="shared" si="88"/>
        <v/>
      </c>
      <c r="N213" s="49"/>
      <c r="O213" s="44" t="str">
        <f t="shared" si="89"/>
        <v/>
      </c>
      <c r="P213" s="44" t="str">
        <f t="shared" si="90"/>
        <v/>
      </c>
      <c r="Q213" s="50" t="str">
        <f t="shared" si="91"/>
        <v/>
      </c>
      <c r="R213" s="51"/>
      <c r="S213" s="51" t="str">
        <f t="shared" si="92"/>
        <v/>
      </c>
      <c r="T213" s="51"/>
      <c r="U213" s="51" t="str">
        <f t="shared" si="93"/>
        <v/>
      </c>
      <c r="V213" s="51"/>
      <c r="W213" s="51" t="str">
        <f t="shared" si="94"/>
        <v/>
      </c>
      <c r="X213" s="51"/>
      <c r="Y213" s="51" t="str">
        <f t="shared" si="95"/>
        <v/>
      </c>
      <c r="Z213" s="51"/>
      <c r="AA213" s="51" t="str">
        <f t="shared" si="96"/>
        <v/>
      </c>
      <c r="AB213" s="51"/>
      <c r="AC213" s="51" t="str">
        <f t="shared" si="97"/>
        <v/>
      </c>
      <c r="AD213" s="51"/>
      <c r="AE213" s="51" t="str">
        <f t="shared" si="98"/>
        <v/>
      </c>
      <c r="AF213" s="51"/>
      <c r="AG213" s="51" t="str">
        <f t="shared" si="99"/>
        <v/>
      </c>
      <c r="AH213" s="51"/>
      <c r="AI213" s="51" t="str">
        <f t="shared" si="105"/>
        <v/>
      </c>
      <c r="AJ213" s="51" t="str">
        <f t="shared" si="106"/>
        <v/>
      </c>
      <c r="AK213" s="51" t="str">
        <f t="shared" si="107"/>
        <v/>
      </c>
      <c r="AL213" s="51" t="str">
        <f t="shared" si="100"/>
        <v/>
      </c>
      <c r="AM213" s="51" t="str">
        <f t="shared" si="108"/>
        <v/>
      </c>
      <c r="AN213" s="51" t="str">
        <f t="shared" si="109"/>
        <v/>
      </c>
      <c r="AO213" s="51" t="str">
        <f t="shared" si="110"/>
        <v/>
      </c>
    </row>
    <row r="214" spans="2:41" s="79" customFormat="1" x14ac:dyDescent="0.25">
      <c r="B214" s="44" t="str">
        <f t="shared" si="101"/>
        <v/>
      </c>
      <c r="C214" s="45" t="str">
        <f t="shared" si="102"/>
        <v/>
      </c>
      <c r="D214" s="46" t="str">
        <f t="shared" si="103"/>
        <v/>
      </c>
      <c r="E214" s="46" t="str">
        <f t="shared" si="104"/>
        <v/>
      </c>
      <c r="F214" s="47"/>
      <c r="G214" s="47"/>
      <c r="H214" s="46" t="str">
        <f t="shared" si="84"/>
        <v/>
      </c>
      <c r="I214" s="48"/>
      <c r="J214" s="46" t="str">
        <f t="shared" si="85"/>
        <v/>
      </c>
      <c r="K214" s="46" t="str">
        <f t="shared" si="86"/>
        <v/>
      </c>
      <c r="L214" s="46" t="str">
        <f t="shared" si="87"/>
        <v/>
      </c>
      <c r="M214" s="44" t="str">
        <f t="shared" si="88"/>
        <v/>
      </c>
      <c r="N214" s="49"/>
      <c r="O214" s="44" t="str">
        <f t="shared" si="89"/>
        <v/>
      </c>
      <c r="P214" s="44" t="str">
        <f t="shared" si="90"/>
        <v/>
      </c>
      <c r="Q214" s="50" t="str">
        <f t="shared" si="91"/>
        <v/>
      </c>
      <c r="R214" s="51"/>
      <c r="S214" s="51" t="str">
        <f t="shared" si="92"/>
        <v/>
      </c>
      <c r="T214" s="51"/>
      <c r="U214" s="51" t="str">
        <f t="shared" si="93"/>
        <v/>
      </c>
      <c r="V214" s="51"/>
      <c r="W214" s="51" t="str">
        <f t="shared" si="94"/>
        <v/>
      </c>
      <c r="X214" s="51"/>
      <c r="Y214" s="51" t="str">
        <f t="shared" si="95"/>
        <v/>
      </c>
      <c r="Z214" s="51"/>
      <c r="AA214" s="51" t="str">
        <f t="shared" si="96"/>
        <v/>
      </c>
      <c r="AB214" s="51"/>
      <c r="AC214" s="51" t="str">
        <f t="shared" si="97"/>
        <v/>
      </c>
      <c r="AD214" s="51"/>
      <c r="AE214" s="51" t="str">
        <f t="shared" si="98"/>
        <v/>
      </c>
      <c r="AF214" s="51"/>
      <c r="AG214" s="51" t="str">
        <f t="shared" si="99"/>
        <v/>
      </c>
      <c r="AH214" s="51"/>
      <c r="AI214" s="51" t="str">
        <f t="shared" si="105"/>
        <v/>
      </c>
      <c r="AJ214" s="51" t="str">
        <f t="shared" si="106"/>
        <v/>
      </c>
      <c r="AK214" s="51" t="str">
        <f t="shared" si="107"/>
        <v/>
      </c>
      <c r="AL214" s="51" t="str">
        <f t="shared" si="100"/>
        <v/>
      </c>
      <c r="AM214" s="51" t="str">
        <f t="shared" si="108"/>
        <v/>
      </c>
      <c r="AN214" s="51" t="str">
        <f t="shared" si="109"/>
        <v/>
      </c>
      <c r="AO214" s="51" t="str">
        <f t="shared" si="110"/>
        <v/>
      </c>
    </row>
    <row r="215" spans="2:41" s="79" customFormat="1" x14ac:dyDescent="0.25">
      <c r="B215" s="44" t="str">
        <f t="shared" si="101"/>
        <v/>
      </c>
      <c r="C215" s="45" t="str">
        <f t="shared" si="102"/>
        <v/>
      </c>
      <c r="D215" s="46" t="str">
        <f t="shared" si="103"/>
        <v/>
      </c>
      <c r="E215" s="46" t="str">
        <f t="shared" si="104"/>
        <v/>
      </c>
      <c r="F215" s="47"/>
      <c r="G215" s="47"/>
      <c r="H215" s="46" t="str">
        <f t="shared" si="84"/>
        <v/>
      </c>
      <c r="I215" s="48"/>
      <c r="J215" s="46" t="str">
        <f t="shared" si="85"/>
        <v/>
      </c>
      <c r="K215" s="46" t="str">
        <f t="shared" si="86"/>
        <v/>
      </c>
      <c r="L215" s="46" t="str">
        <f t="shared" si="87"/>
        <v/>
      </c>
      <c r="M215" s="44" t="str">
        <f t="shared" si="88"/>
        <v/>
      </c>
      <c r="N215" s="49"/>
      <c r="O215" s="44" t="str">
        <f t="shared" si="89"/>
        <v/>
      </c>
      <c r="P215" s="44" t="str">
        <f t="shared" si="90"/>
        <v/>
      </c>
      <c r="Q215" s="50" t="str">
        <f t="shared" si="91"/>
        <v/>
      </c>
      <c r="R215" s="51"/>
      <c r="S215" s="51" t="str">
        <f t="shared" si="92"/>
        <v/>
      </c>
      <c r="T215" s="51"/>
      <c r="U215" s="51" t="str">
        <f t="shared" si="93"/>
        <v/>
      </c>
      <c r="V215" s="51"/>
      <c r="W215" s="51" t="str">
        <f t="shared" si="94"/>
        <v/>
      </c>
      <c r="X215" s="51"/>
      <c r="Y215" s="51" t="str">
        <f t="shared" si="95"/>
        <v/>
      </c>
      <c r="Z215" s="51"/>
      <c r="AA215" s="51" t="str">
        <f t="shared" si="96"/>
        <v/>
      </c>
      <c r="AB215" s="51"/>
      <c r="AC215" s="51" t="str">
        <f t="shared" si="97"/>
        <v/>
      </c>
      <c r="AD215" s="51"/>
      <c r="AE215" s="51" t="str">
        <f t="shared" si="98"/>
        <v/>
      </c>
      <c r="AF215" s="51"/>
      <c r="AG215" s="51" t="str">
        <f t="shared" si="99"/>
        <v/>
      </c>
      <c r="AH215" s="51"/>
      <c r="AI215" s="51" t="str">
        <f t="shared" si="105"/>
        <v/>
      </c>
      <c r="AJ215" s="51" t="str">
        <f t="shared" si="106"/>
        <v/>
      </c>
      <c r="AK215" s="51" t="str">
        <f t="shared" si="107"/>
        <v/>
      </c>
      <c r="AL215" s="51" t="str">
        <f t="shared" si="100"/>
        <v/>
      </c>
      <c r="AM215" s="51" t="str">
        <f t="shared" si="108"/>
        <v/>
      </c>
      <c r="AN215" s="51" t="str">
        <f t="shared" si="109"/>
        <v/>
      </c>
      <c r="AO215" s="51" t="str">
        <f t="shared" si="110"/>
        <v/>
      </c>
    </row>
    <row r="216" spans="2:41" s="79" customFormat="1" x14ac:dyDescent="0.25">
      <c r="B216" s="44" t="str">
        <f t="shared" si="101"/>
        <v/>
      </c>
      <c r="C216" s="45" t="str">
        <f t="shared" si="102"/>
        <v/>
      </c>
      <c r="D216" s="46" t="str">
        <f t="shared" si="103"/>
        <v/>
      </c>
      <c r="E216" s="46" t="str">
        <f t="shared" si="104"/>
        <v/>
      </c>
      <c r="F216" s="47"/>
      <c r="G216" s="47"/>
      <c r="H216" s="46" t="str">
        <f t="shared" si="84"/>
        <v/>
      </c>
      <c r="I216" s="48"/>
      <c r="J216" s="46" t="str">
        <f t="shared" si="85"/>
        <v/>
      </c>
      <c r="K216" s="46" t="str">
        <f t="shared" si="86"/>
        <v/>
      </c>
      <c r="L216" s="46" t="str">
        <f t="shared" si="87"/>
        <v/>
      </c>
      <c r="M216" s="44" t="str">
        <f t="shared" si="88"/>
        <v/>
      </c>
      <c r="N216" s="49"/>
      <c r="O216" s="44" t="str">
        <f t="shared" si="89"/>
        <v/>
      </c>
      <c r="P216" s="44" t="str">
        <f t="shared" si="90"/>
        <v/>
      </c>
      <c r="Q216" s="50" t="str">
        <f t="shared" si="91"/>
        <v/>
      </c>
      <c r="R216" s="51"/>
      <c r="S216" s="51" t="str">
        <f t="shared" si="92"/>
        <v/>
      </c>
      <c r="T216" s="51"/>
      <c r="U216" s="51" t="str">
        <f t="shared" si="93"/>
        <v/>
      </c>
      <c r="V216" s="51"/>
      <c r="W216" s="51" t="str">
        <f t="shared" si="94"/>
        <v/>
      </c>
      <c r="X216" s="51"/>
      <c r="Y216" s="51" t="str">
        <f t="shared" si="95"/>
        <v/>
      </c>
      <c r="Z216" s="51"/>
      <c r="AA216" s="51" t="str">
        <f t="shared" si="96"/>
        <v/>
      </c>
      <c r="AB216" s="51"/>
      <c r="AC216" s="51" t="str">
        <f t="shared" si="97"/>
        <v/>
      </c>
      <c r="AD216" s="51"/>
      <c r="AE216" s="51" t="str">
        <f t="shared" si="98"/>
        <v/>
      </c>
      <c r="AF216" s="51"/>
      <c r="AG216" s="51" t="str">
        <f t="shared" si="99"/>
        <v/>
      </c>
      <c r="AH216" s="51"/>
      <c r="AI216" s="51" t="str">
        <f t="shared" si="105"/>
        <v/>
      </c>
      <c r="AJ216" s="51" t="str">
        <f t="shared" si="106"/>
        <v/>
      </c>
      <c r="AK216" s="51" t="str">
        <f t="shared" si="107"/>
        <v/>
      </c>
      <c r="AL216" s="51" t="str">
        <f t="shared" si="100"/>
        <v/>
      </c>
      <c r="AM216" s="51" t="str">
        <f t="shared" si="108"/>
        <v/>
      </c>
      <c r="AN216" s="51" t="str">
        <f t="shared" si="109"/>
        <v/>
      </c>
      <c r="AO216" s="51" t="str">
        <f t="shared" si="110"/>
        <v/>
      </c>
    </row>
    <row r="217" spans="2:41" s="79" customFormat="1" x14ac:dyDescent="0.25">
      <c r="B217" s="44" t="str">
        <f t="shared" si="101"/>
        <v/>
      </c>
      <c r="C217" s="45" t="str">
        <f t="shared" si="102"/>
        <v/>
      </c>
      <c r="D217" s="46" t="str">
        <f t="shared" si="103"/>
        <v/>
      </c>
      <c r="E217" s="46" t="str">
        <f t="shared" si="104"/>
        <v/>
      </c>
      <c r="F217" s="47"/>
      <c r="G217" s="47"/>
      <c r="H217" s="46" t="str">
        <f t="shared" si="84"/>
        <v/>
      </c>
      <c r="I217" s="48"/>
      <c r="J217" s="46" t="str">
        <f t="shared" si="85"/>
        <v/>
      </c>
      <c r="K217" s="46" t="str">
        <f t="shared" si="86"/>
        <v/>
      </c>
      <c r="L217" s="46" t="str">
        <f t="shared" si="87"/>
        <v/>
      </c>
      <c r="M217" s="44" t="str">
        <f t="shared" si="88"/>
        <v/>
      </c>
      <c r="N217" s="49"/>
      <c r="O217" s="44" t="str">
        <f t="shared" si="89"/>
        <v/>
      </c>
      <c r="P217" s="44" t="str">
        <f t="shared" si="90"/>
        <v/>
      </c>
      <c r="Q217" s="50" t="str">
        <f t="shared" si="91"/>
        <v/>
      </c>
      <c r="R217" s="51"/>
      <c r="S217" s="51" t="str">
        <f t="shared" si="92"/>
        <v/>
      </c>
      <c r="T217" s="51"/>
      <c r="U217" s="51" t="str">
        <f t="shared" si="93"/>
        <v/>
      </c>
      <c r="V217" s="51"/>
      <c r="W217" s="51" t="str">
        <f t="shared" si="94"/>
        <v/>
      </c>
      <c r="X217" s="51"/>
      <c r="Y217" s="51" t="str">
        <f t="shared" si="95"/>
        <v/>
      </c>
      <c r="Z217" s="51"/>
      <c r="AA217" s="51" t="str">
        <f t="shared" si="96"/>
        <v/>
      </c>
      <c r="AB217" s="51"/>
      <c r="AC217" s="51" t="str">
        <f t="shared" si="97"/>
        <v/>
      </c>
      <c r="AD217" s="51"/>
      <c r="AE217" s="51" t="str">
        <f t="shared" si="98"/>
        <v/>
      </c>
      <c r="AF217" s="51"/>
      <c r="AG217" s="51" t="str">
        <f t="shared" si="99"/>
        <v/>
      </c>
      <c r="AH217" s="51"/>
      <c r="AI217" s="51" t="str">
        <f t="shared" si="105"/>
        <v/>
      </c>
      <c r="AJ217" s="51" t="str">
        <f t="shared" si="106"/>
        <v/>
      </c>
      <c r="AK217" s="51" t="str">
        <f t="shared" si="107"/>
        <v/>
      </c>
      <c r="AL217" s="51" t="str">
        <f t="shared" si="100"/>
        <v/>
      </c>
      <c r="AM217" s="51" t="str">
        <f t="shared" si="108"/>
        <v/>
      </c>
      <c r="AN217" s="51" t="str">
        <f t="shared" si="109"/>
        <v/>
      </c>
      <c r="AO217" s="51" t="str">
        <f t="shared" si="110"/>
        <v/>
      </c>
    </row>
    <row r="218" spans="2:41" s="79" customFormat="1" x14ac:dyDescent="0.25">
      <c r="B218" s="44" t="str">
        <f t="shared" si="101"/>
        <v/>
      </c>
      <c r="C218" s="45" t="str">
        <f t="shared" si="102"/>
        <v/>
      </c>
      <c r="D218" s="46" t="str">
        <f t="shared" si="103"/>
        <v/>
      </c>
      <c r="E218" s="46" t="str">
        <f t="shared" si="104"/>
        <v/>
      </c>
      <c r="F218" s="47"/>
      <c r="G218" s="47"/>
      <c r="H218" s="46" t="str">
        <f t="shared" si="84"/>
        <v/>
      </c>
      <c r="I218" s="48"/>
      <c r="J218" s="46" t="str">
        <f t="shared" si="85"/>
        <v/>
      </c>
      <c r="K218" s="46" t="str">
        <f t="shared" si="86"/>
        <v/>
      </c>
      <c r="L218" s="46" t="str">
        <f t="shared" si="87"/>
        <v/>
      </c>
      <c r="M218" s="44" t="str">
        <f t="shared" si="88"/>
        <v/>
      </c>
      <c r="N218" s="49"/>
      <c r="O218" s="44" t="str">
        <f t="shared" si="89"/>
        <v/>
      </c>
      <c r="P218" s="44" t="str">
        <f t="shared" si="90"/>
        <v/>
      </c>
      <c r="Q218" s="50" t="str">
        <f t="shared" si="91"/>
        <v/>
      </c>
      <c r="R218" s="51"/>
      <c r="S218" s="51" t="str">
        <f t="shared" si="92"/>
        <v/>
      </c>
      <c r="T218" s="51"/>
      <c r="U218" s="51" t="str">
        <f t="shared" si="93"/>
        <v/>
      </c>
      <c r="V218" s="51"/>
      <c r="W218" s="51" t="str">
        <f t="shared" si="94"/>
        <v/>
      </c>
      <c r="X218" s="51"/>
      <c r="Y218" s="51" t="str">
        <f t="shared" si="95"/>
        <v/>
      </c>
      <c r="Z218" s="51"/>
      <c r="AA218" s="51" t="str">
        <f t="shared" si="96"/>
        <v/>
      </c>
      <c r="AB218" s="51"/>
      <c r="AC218" s="51" t="str">
        <f t="shared" si="97"/>
        <v/>
      </c>
      <c r="AD218" s="51"/>
      <c r="AE218" s="51" t="str">
        <f t="shared" si="98"/>
        <v/>
      </c>
      <c r="AF218" s="51"/>
      <c r="AG218" s="51" t="str">
        <f t="shared" si="99"/>
        <v/>
      </c>
      <c r="AH218" s="51"/>
      <c r="AI218" s="51" t="str">
        <f t="shared" si="105"/>
        <v/>
      </c>
      <c r="AJ218" s="51" t="str">
        <f t="shared" si="106"/>
        <v/>
      </c>
      <c r="AK218" s="51" t="str">
        <f t="shared" si="107"/>
        <v/>
      </c>
      <c r="AL218" s="51" t="str">
        <f t="shared" si="100"/>
        <v/>
      </c>
      <c r="AM218" s="51" t="str">
        <f t="shared" si="108"/>
        <v/>
      </c>
      <c r="AN218" s="51" t="str">
        <f t="shared" si="109"/>
        <v/>
      </c>
      <c r="AO218" s="51" t="str">
        <f t="shared" si="110"/>
        <v/>
      </c>
    </row>
    <row r="219" spans="2:41" s="79" customFormat="1" x14ac:dyDescent="0.25">
      <c r="B219" s="44" t="str">
        <f t="shared" si="101"/>
        <v/>
      </c>
      <c r="C219" s="45" t="str">
        <f t="shared" si="102"/>
        <v/>
      </c>
      <c r="D219" s="46" t="str">
        <f t="shared" si="103"/>
        <v/>
      </c>
      <c r="E219" s="46" t="str">
        <f t="shared" si="104"/>
        <v/>
      </c>
      <c r="F219" s="47"/>
      <c r="G219" s="47"/>
      <c r="H219" s="46" t="str">
        <f t="shared" si="84"/>
        <v/>
      </c>
      <c r="I219" s="48"/>
      <c r="J219" s="46" t="str">
        <f t="shared" si="85"/>
        <v/>
      </c>
      <c r="K219" s="46" t="str">
        <f t="shared" si="86"/>
        <v/>
      </c>
      <c r="L219" s="46" t="str">
        <f t="shared" si="87"/>
        <v/>
      </c>
      <c r="M219" s="44" t="str">
        <f t="shared" si="88"/>
        <v/>
      </c>
      <c r="N219" s="49"/>
      <c r="O219" s="44" t="str">
        <f t="shared" si="89"/>
        <v/>
      </c>
      <c r="P219" s="44" t="str">
        <f t="shared" si="90"/>
        <v/>
      </c>
      <c r="Q219" s="50" t="str">
        <f t="shared" si="91"/>
        <v/>
      </c>
      <c r="R219" s="51"/>
      <c r="S219" s="51" t="str">
        <f t="shared" si="92"/>
        <v/>
      </c>
      <c r="T219" s="51"/>
      <c r="U219" s="51" t="str">
        <f t="shared" si="93"/>
        <v/>
      </c>
      <c r="V219" s="51"/>
      <c r="W219" s="51" t="str">
        <f t="shared" si="94"/>
        <v/>
      </c>
      <c r="X219" s="51"/>
      <c r="Y219" s="51" t="str">
        <f t="shared" si="95"/>
        <v/>
      </c>
      <c r="Z219" s="51"/>
      <c r="AA219" s="51" t="str">
        <f t="shared" si="96"/>
        <v/>
      </c>
      <c r="AB219" s="51"/>
      <c r="AC219" s="51" t="str">
        <f t="shared" si="97"/>
        <v/>
      </c>
      <c r="AD219" s="51"/>
      <c r="AE219" s="51" t="str">
        <f t="shared" si="98"/>
        <v/>
      </c>
      <c r="AF219" s="51"/>
      <c r="AG219" s="51" t="str">
        <f t="shared" si="99"/>
        <v/>
      </c>
      <c r="AH219" s="51"/>
      <c r="AI219" s="51" t="str">
        <f t="shared" si="105"/>
        <v/>
      </c>
      <c r="AJ219" s="51" t="str">
        <f t="shared" si="106"/>
        <v/>
      </c>
      <c r="AK219" s="51" t="str">
        <f t="shared" si="107"/>
        <v/>
      </c>
      <c r="AL219" s="51" t="str">
        <f t="shared" si="100"/>
        <v/>
      </c>
      <c r="AM219" s="51" t="str">
        <f t="shared" si="108"/>
        <v/>
      </c>
      <c r="AN219" s="51" t="str">
        <f t="shared" si="109"/>
        <v/>
      </c>
      <c r="AO219" s="51" t="str">
        <f t="shared" si="110"/>
        <v/>
      </c>
    </row>
    <row r="220" spans="2:41" s="79" customFormat="1" x14ac:dyDescent="0.25">
      <c r="B220" s="44" t="str">
        <f t="shared" si="101"/>
        <v/>
      </c>
      <c r="C220" s="45" t="str">
        <f t="shared" si="102"/>
        <v/>
      </c>
      <c r="D220" s="46" t="str">
        <f t="shared" si="103"/>
        <v/>
      </c>
      <c r="E220" s="46" t="str">
        <f t="shared" si="104"/>
        <v/>
      </c>
      <c r="F220" s="47"/>
      <c r="G220" s="47"/>
      <c r="H220" s="46" t="str">
        <f t="shared" si="84"/>
        <v/>
      </c>
      <c r="I220" s="48"/>
      <c r="J220" s="46" t="str">
        <f t="shared" si="85"/>
        <v/>
      </c>
      <c r="K220" s="46" t="str">
        <f t="shared" si="86"/>
        <v/>
      </c>
      <c r="L220" s="46" t="str">
        <f t="shared" si="87"/>
        <v/>
      </c>
      <c r="M220" s="44" t="str">
        <f t="shared" si="88"/>
        <v/>
      </c>
      <c r="N220" s="49"/>
      <c r="O220" s="44" t="str">
        <f t="shared" si="89"/>
        <v/>
      </c>
      <c r="P220" s="44" t="str">
        <f t="shared" si="90"/>
        <v/>
      </c>
      <c r="Q220" s="50" t="str">
        <f t="shared" si="91"/>
        <v/>
      </c>
      <c r="R220" s="51"/>
      <c r="S220" s="51" t="str">
        <f t="shared" si="92"/>
        <v/>
      </c>
      <c r="T220" s="51"/>
      <c r="U220" s="51" t="str">
        <f t="shared" si="93"/>
        <v/>
      </c>
      <c r="V220" s="51"/>
      <c r="W220" s="51" t="str">
        <f t="shared" si="94"/>
        <v/>
      </c>
      <c r="X220" s="51"/>
      <c r="Y220" s="51" t="str">
        <f t="shared" si="95"/>
        <v/>
      </c>
      <c r="Z220" s="51"/>
      <c r="AA220" s="51" t="str">
        <f t="shared" si="96"/>
        <v/>
      </c>
      <c r="AB220" s="51"/>
      <c r="AC220" s="51" t="str">
        <f t="shared" si="97"/>
        <v/>
      </c>
      <c r="AD220" s="51"/>
      <c r="AE220" s="51" t="str">
        <f t="shared" si="98"/>
        <v/>
      </c>
      <c r="AF220" s="51"/>
      <c r="AG220" s="51" t="str">
        <f t="shared" si="99"/>
        <v/>
      </c>
      <c r="AH220" s="51"/>
      <c r="AI220" s="51" t="str">
        <f t="shared" si="105"/>
        <v/>
      </c>
      <c r="AJ220" s="51" t="str">
        <f t="shared" si="106"/>
        <v/>
      </c>
      <c r="AK220" s="51" t="str">
        <f t="shared" si="107"/>
        <v/>
      </c>
      <c r="AL220" s="51" t="str">
        <f t="shared" si="100"/>
        <v/>
      </c>
      <c r="AM220" s="51" t="str">
        <f t="shared" si="108"/>
        <v/>
      </c>
      <c r="AN220" s="51" t="str">
        <f t="shared" si="109"/>
        <v/>
      </c>
      <c r="AO220" s="51" t="str">
        <f t="shared" si="110"/>
        <v/>
      </c>
    </row>
    <row r="221" spans="2:41" s="79" customFormat="1" x14ac:dyDescent="0.25">
      <c r="B221" s="44" t="str">
        <f t="shared" si="101"/>
        <v/>
      </c>
      <c r="C221" s="45" t="str">
        <f t="shared" si="102"/>
        <v/>
      </c>
      <c r="D221" s="46" t="str">
        <f t="shared" si="103"/>
        <v/>
      </c>
      <c r="E221" s="46" t="str">
        <f t="shared" si="104"/>
        <v/>
      </c>
      <c r="F221" s="47"/>
      <c r="G221" s="47"/>
      <c r="H221" s="46" t="str">
        <f t="shared" si="84"/>
        <v/>
      </c>
      <c r="I221" s="48"/>
      <c r="J221" s="46" t="str">
        <f t="shared" si="85"/>
        <v/>
      </c>
      <c r="K221" s="46" t="str">
        <f t="shared" si="86"/>
        <v/>
      </c>
      <c r="L221" s="46" t="str">
        <f t="shared" si="87"/>
        <v/>
      </c>
      <c r="M221" s="44" t="str">
        <f t="shared" si="88"/>
        <v/>
      </c>
      <c r="N221" s="49"/>
      <c r="O221" s="44" t="str">
        <f t="shared" si="89"/>
        <v/>
      </c>
      <c r="P221" s="44" t="str">
        <f t="shared" si="90"/>
        <v/>
      </c>
      <c r="Q221" s="50" t="str">
        <f t="shared" si="91"/>
        <v/>
      </c>
      <c r="R221" s="51"/>
      <c r="S221" s="51" t="str">
        <f t="shared" si="92"/>
        <v/>
      </c>
      <c r="T221" s="51"/>
      <c r="U221" s="51" t="str">
        <f t="shared" si="93"/>
        <v/>
      </c>
      <c r="V221" s="51"/>
      <c r="W221" s="51" t="str">
        <f t="shared" si="94"/>
        <v/>
      </c>
      <c r="X221" s="51"/>
      <c r="Y221" s="51" t="str">
        <f t="shared" si="95"/>
        <v/>
      </c>
      <c r="Z221" s="51"/>
      <c r="AA221" s="51" t="str">
        <f t="shared" si="96"/>
        <v/>
      </c>
      <c r="AB221" s="51"/>
      <c r="AC221" s="51" t="str">
        <f t="shared" si="97"/>
        <v/>
      </c>
      <c r="AD221" s="51"/>
      <c r="AE221" s="51" t="str">
        <f t="shared" si="98"/>
        <v/>
      </c>
      <c r="AF221" s="51"/>
      <c r="AG221" s="51" t="str">
        <f t="shared" si="99"/>
        <v/>
      </c>
      <c r="AH221" s="51"/>
      <c r="AI221" s="51" t="str">
        <f t="shared" si="105"/>
        <v/>
      </c>
      <c r="AJ221" s="51" t="str">
        <f t="shared" si="106"/>
        <v/>
      </c>
      <c r="AK221" s="51" t="str">
        <f t="shared" si="107"/>
        <v/>
      </c>
      <c r="AL221" s="51" t="str">
        <f t="shared" si="100"/>
        <v/>
      </c>
      <c r="AM221" s="51" t="str">
        <f t="shared" si="108"/>
        <v/>
      </c>
      <c r="AN221" s="51" t="str">
        <f t="shared" si="109"/>
        <v/>
      </c>
      <c r="AO221" s="51" t="str">
        <f t="shared" si="110"/>
        <v/>
      </c>
    </row>
    <row r="222" spans="2:41" s="79" customFormat="1" x14ac:dyDescent="0.25">
      <c r="B222" s="44" t="str">
        <f t="shared" si="101"/>
        <v/>
      </c>
      <c r="C222" s="45" t="str">
        <f t="shared" si="102"/>
        <v/>
      </c>
      <c r="D222" s="46" t="str">
        <f t="shared" si="103"/>
        <v/>
      </c>
      <c r="E222" s="46" t="str">
        <f t="shared" si="104"/>
        <v/>
      </c>
      <c r="F222" s="47"/>
      <c r="G222" s="47"/>
      <c r="H222" s="46" t="str">
        <f t="shared" si="84"/>
        <v/>
      </c>
      <c r="I222" s="48"/>
      <c r="J222" s="46" t="str">
        <f t="shared" si="85"/>
        <v/>
      </c>
      <c r="K222" s="46" t="str">
        <f t="shared" si="86"/>
        <v/>
      </c>
      <c r="L222" s="46" t="str">
        <f t="shared" si="87"/>
        <v/>
      </c>
      <c r="M222" s="44" t="str">
        <f t="shared" si="88"/>
        <v/>
      </c>
      <c r="N222" s="49"/>
      <c r="O222" s="44" t="str">
        <f t="shared" si="89"/>
        <v/>
      </c>
      <c r="P222" s="44" t="str">
        <f t="shared" si="90"/>
        <v/>
      </c>
      <c r="Q222" s="50" t="str">
        <f t="shared" si="91"/>
        <v/>
      </c>
      <c r="R222" s="51"/>
      <c r="S222" s="51" t="str">
        <f t="shared" si="92"/>
        <v/>
      </c>
      <c r="T222" s="51"/>
      <c r="U222" s="51" t="str">
        <f t="shared" si="93"/>
        <v/>
      </c>
      <c r="V222" s="51"/>
      <c r="W222" s="51" t="str">
        <f t="shared" si="94"/>
        <v/>
      </c>
      <c r="X222" s="51"/>
      <c r="Y222" s="51" t="str">
        <f t="shared" si="95"/>
        <v/>
      </c>
      <c r="Z222" s="51"/>
      <c r="AA222" s="51" t="str">
        <f t="shared" si="96"/>
        <v/>
      </c>
      <c r="AB222" s="51"/>
      <c r="AC222" s="51" t="str">
        <f t="shared" si="97"/>
        <v/>
      </c>
      <c r="AD222" s="51"/>
      <c r="AE222" s="51" t="str">
        <f t="shared" si="98"/>
        <v/>
      </c>
      <c r="AF222" s="51"/>
      <c r="AG222" s="51" t="str">
        <f t="shared" si="99"/>
        <v/>
      </c>
      <c r="AH222" s="51"/>
      <c r="AI222" s="51" t="str">
        <f t="shared" si="105"/>
        <v/>
      </c>
      <c r="AJ222" s="51" t="str">
        <f t="shared" si="106"/>
        <v/>
      </c>
      <c r="AK222" s="51" t="str">
        <f t="shared" si="107"/>
        <v/>
      </c>
      <c r="AL222" s="51" t="str">
        <f t="shared" si="100"/>
        <v/>
      </c>
      <c r="AM222" s="51" t="str">
        <f t="shared" si="108"/>
        <v/>
      </c>
      <c r="AN222" s="51" t="str">
        <f t="shared" si="109"/>
        <v/>
      </c>
      <c r="AO222" s="51" t="str">
        <f t="shared" si="110"/>
        <v/>
      </c>
    </row>
    <row r="223" spans="2:41" s="79" customFormat="1" x14ac:dyDescent="0.25">
      <c r="B223" s="44" t="str">
        <f t="shared" si="101"/>
        <v/>
      </c>
      <c r="C223" s="45" t="str">
        <f t="shared" si="102"/>
        <v/>
      </c>
      <c r="D223" s="46" t="str">
        <f t="shared" si="103"/>
        <v/>
      </c>
      <c r="E223" s="46" t="str">
        <f t="shared" si="104"/>
        <v/>
      </c>
      <c r="F223" s="47"/>
      <c r="G223" s="47"/>
      <c r="H223" s="46" t="str">
        <f t="shared" si="84"/>
        <v/>
      </c>
      <c r="I223" s="48"/>
      <c r="J223" s="46" t="str">
        <f t="shared" si="85"/>
        <v/>
      </c>
      <c r="K223" s="46" t="str">
        <f t="shared" si="86"/>
        <v/>
      </c>
      <c r="L223" s="46" t="str">
        <f t="shared" si="87"/>
        <v/>
      </c>
      <c r="M223" s="44" t="str">
        <f t="shared" si="88"/>
        <v/>
      </c>
      <c r="N223" s="49"/>
      <c r="O223" s="44" t="str">
        <f t="shared" si="89"/>
        <v/>
      </c>
      <c r="P223" s="44" t="str">
        <f t="shared" si="90"/>
        <v/>
      </c>
      <c r="Q223" s="50" t="str">
        <f t="shared" si="91"/>
        <v/>
      </c>
      <c r="R223" s="51"/>
      <c r="S223" s="51" t="str">
        <f t="shared" si="92"/>
        <v/>
      </c>
      <c r="T223" s="51"/>
      <c r="U223" s="51" t="str">
        <f t="shared" si="93"/>
        <v/>
      </c>
      <c r="V223" s="51"/>
      <c r="W223" s="51" t="str">
        <f t="shared" si="94"/>
        <v/>
      </c>
      <c r="X223" s="51"/>
      <c r="Y223" s="51" t="str">
        <f t="shared" si="95"/>
        <v/>
      </c>
      <c r="Z223" s="51"/>
      <c r="AA223" s="51" t="str">
        <f t="shared" si="96"/>
        <v/>
      </c>
      <c r="AB223" s="51"/>
      <c r="AC223" s="51" t="str">
        <f t="shared" si="97"/>
        <v/>
      </c>
      <c r="AD223" s="51"/>
      <c r="AE223" s="51" t="str">
        <f t="shared" si="98"/>
        <v/>
      </c>
      <c r="AF223" s="51"/>
      <c r="AG223" s="51" t="str">
        <f t="shared" si="99"/>
        <v/>
      </c>
      <c r="AH223" s="51"/>
      <c r="AI223" s="51" t="str">
        <f t="shared" si="105"/>
        <v/>
      </c>
      <c r="AJ223" s="51" t="str">
        <f t="shared" si="106"/>
        <v/>
      </c>
      <c r="AK223" s="51" t="str">
        <f t="shared" si="107"/>
        <v/>
      </c>
      <c r="AL223" s="51" t="str">
        <f t="shared" si="100"/>
        <v/>
      </c>
      <c r="AM223" s="51" t="str">
        <f t="shared" si="108"/>
        <v/>
      </c>
      <c r="AN223" s="51" t="str">
        <f t="shared" si="109"/>
        <v/>
      </c>
      <c r="AO223" s="51" t="str">
        <f t="shared" si="110"/>
        <v/>
      </c>
    </row>
    <row r="224" spans="2:41" s="79" customFormat="1" x14ac:dyDescent="0.25">
      <c r="B224" s="44" t="str">
        <f t="shared" si="101"/>
        <v/>
      </c>
      <c r="C224" s="45" t="str">
        <f t="shared" si="102"/>
        <v/>
      </c>
      <c r="D224" s="46" t="str">
        <f t="shared" si="103"/>
        <v/>
      </c>
      <c r="E224" s="46" t="str">
        <f t="shared" si="104"/>
        <v/>
      </c>
      <c r="F224" s="47"/>
      <c r="G224" s="47"/>
      <c r="H224" s="46" t="str">
        <f t="shared" si="84"/>
        <v/>
      </c>
      <c r="I224" s="48"/>
      <c r="J224" s="46" t="str">
        <f t="shared" si="85"/>
        <v/>
      </c>
      <c r="K224" s="46" t="str">
        <f t="shared" si="86"/>
        <v/>
      </c>
      <c r="L224" s="46" t="str">
        <f t="shared" si="87"/>
        <v/>
      </c>
      <c r="M224" s="44" t="str">
        <f t="shared" si="88"/>
        <v/>
      </c>
      <c r="N224" s="49"/>
      <c r="O224" s="44" t="str">
        <f t="shared" si="89"/>
        <v/>
      </c>
      <c r="P224" s="44" t="str">
        <f t="shared" si="90"/>
        <v/>
      </c>
      <c r="Q224" s="50" t="str">
        <f t="shared" si="91"/>
        <v/>
      </c>
      <c r="R224" s="51"/>
      <c r="S224" s="51" t="str">
        <f t="shared" si="92"/>
        <v/>
      </c>
      <c r="T224" s="51"/>
      <c r="U224" s="51" t="str">
        <f t="shared" si="93"/>
        <v/>
      </c>
      <c r="V224" s="51"/>
      <c r="W224" s="51" t="str">
        <f t="shared" si="94"/>
        <v/>
      </c>
      <c r="X224" s="51"/>
      <c r="Y224" s="51" t="str">
        <f t="shared" si="95"/>
        <v/>
      </c>
      <c r="Z224" s="51"/>
      <c r="AA224" s="51" t="str">
        <f t="shared" si="96"/>
        <v/>
      </c>
      <c r="AB224" s="51"/>
      <c r="AC224" s="51" t="str">
        <f t="shared" si="97"/>
        <v/>
      </c>
      <c r="AD224" s="51"/>
      <c r="AE224" s="51" t="str">
        <f t="shared" si="98"/>
        <v/>
      </c>
      <c r="AF224" s="51"/>
      <c r="AG224" s="51" t="str">
        <f t="shared" si="99"/>
        <v/>
      </c>
      <c r="AH224" s="51"/>
      <c r="AI224" s="51" t="str">
        <f t="shared" si="105"/>
        <v/>
      </c>
      <c r="AJ224" s="51" t="str">
        <f t="shared" si="106"/>
        <v/>
      </c>
      <c r="AK224" s="51" t="str">
        <f t="shared" si="107"/>
        <v/>
      </c>
      <c r="AL224" s="51" t="str">
        <f t="shared" si="100"/>
        <v/>
      </c>
      <c r="AM224" s="51" t="str">
        <f t="shared" si="108"/>
        <v/>
      </c>
      <c r="AN224" s="51" t="str">
        <f t="shared" si="109"/>
        <v/>
      </c>
      <c r="AO224" s="51" t="str">
        <f t="shared" si="110"/>
        <v/>
      </c>
    </row>
    <row r="225" spans="2:41" s="79" customFormat="1" x14ac:dyDescent="0.25">
      <c r="B225" s="44" t="str">
        <f t="shared" si="101"/>
        <v/>
      </c>
      <c r="C225" s="45" t="str">
        <f t="shared" si="102"/>
        <v/>
      </c>
      <c r="D225" s="46" t="str">
        <f t="shared" si="103"/>
        <v/>
      </c>
      <c r="E225" s="46" t="str">
        <f t="shared" si="104"/>
        <v/>
      </c>
      <c r="F225" s="47"/>
      <c r="G225" s="47"/>
      <c r="H225" s="46" t="str">
        <f t="shared" si="84"/>
        <v/>
      </c>
      <c r="I225" s="48"/>
      <c r="J225" s="46" t="str">
        <f t="shared" si="85"/>
        <v/>
      </c>
      <c r="K225" s="46" t="str">
        <f t="shared" si="86"/>
        <v/>
      </c>
      <c r="L225" s="46" t="str">
        <f t="shared" si="87"/>
        <v/>
      </c>
      <c r="M225" s="44" t="str">
        <f t="shared" si="88"/>
        <v/>
      </c>
      <c r="N225" s="49"/>
      <c r="O225" s="44" t="str">
        <f t="shared" si="89"/>
        <v/>
      </c>
      <c r="P225" s="44" t="str">
        <f t="shared" si="90"/>
        <v/>
      </c>
      <c r="Q225" s="50" t="str">
        <f t="shared" si="91"/>
        <v/>
      </c>
      <c r="R225" s="51"/>
      <c r="S225" s="51" t="str">
        <f t="shared" si="92"/>
        <v/>
      </c>
      <c r="T225" s="51"/>
      <c r="U225" s="51" t="str">
        <f t="shared" si="93"/>
        <v/>
      </c>
      <c r="V225" s="51"/>
      <c r="W225" s="51" t="str">
        <f t="shared" si="94"/>
        <v/>
      </c>
      <c r="X225" s="51"/>
      <c r="Y225" s="51" t="str">
        <f t="shared" si="95"/>
        <v/>
      </c>
      <c r="Z225" s="51"/>
      <c r="AA225" s="51" t="str">
        <f t="shared" si="96"/>
        <v/>
      </c>
      <c r="AB225" s="51"/>
      <c r="AC225" s="51" t="str">
        <f t="shared" si="97"/>
        <v/>
      </c>
      <c r="AD225" s="51"/>
      <c r="AE225" s="51" t="str">
        <f t="shared" si="98"/>
        <v/>
      </c>
      <c r="AF225" s="51"/>
      <c r="AG225" s="51" t="str">
        <f t="shared" si="99"/>
        <v/>
      </c>
      <c r="AH225" s="51"/>
      <c r="AI225" s="51" t="str">
        <f t="shared" si="105"/>
        <v/>
      </c>
      <c r="AJ225" s="51" t="str">
        <f t="shared" si="106"/>
        <v/>
      </c>
      <c r="AK225" s="51" t="str">
        <f t="shared" si="107"/>
        <v/>
      </c>
      <c r="AL225" s="51" t="str">
        <f t="shared" si="100"/>
        <v/>
      </c>
      <c r="AM225" s="51" t="str">
        <f t="shared" si="108"/>
        <v/>
      </c>
      <c r="AN225" s="51" t="str">
        <f t="shared" si="109"/>
        <v/>
      </c>
      <c r="AO225" s="51" t="str">
        <f t="shared" si="110"/>
        <v/>
      </c>
    </row>
    <row r="226" spans="2:41" s="79" customFormat="1" x14ac:dyDescent="0.25">
      <c r="B226" s="44" t="str">
        <f t="shared" si="101"/>
        <v/>
      </c>
      <c r="C226" s="45" t="str">
        <f t="shared" si="102"/>
        <v/>
      </c>
      <c r="D226" s="46" t="str">
        <f t="shared" si="103"/>
        <v/>
      </c>
      <c r="E226" s="46" t="str">
        <f t="shared" si="104"/>
        <v/>
      </c>
      <c r="F226" s="47"/>
      <c r="G226" s="47"/>
      <c r="H226" s="46" t="str">
        <f t="shared" si="84"/>
        <v/>
      </c>
      <c r="I226" s="48"/>
      <c r="J226" s="46" t="str">
        <f t="shared" si="85"/>
        <v/>
      </c>
      <c r="K226" s="46" t="str">
        <f t="shared" si="86"/>
        <v/>
      </c>
      <c r="L226" s="46" t="str">
        <f t="shared" si="87"/>
        <v/>
      </c>
      <c r="M226" s="44" t="str">
        <f t="shared" si="88"/>
        <v/>
      </c>
      <c r="N226" s="49"/>
      <c r="O226" s="44" t="str">
        <f t="shared" si="89"/>
        <v/>
      </c>
      <c r="P226" s="44" t="str">
        <f t="shared" si="90"/>
        <v/>
      </c>
      <c r="Q226" s="50" t="str">
        <f t="shared" si="91"/>
        <v/>
      </c>
      <c r="R226" s="51"/>
      <c r="S226" s="51" t="str">
        <f t="shared" si="92"/>
        <v/>
      </c>
      <c r="T226" s="51"/>
      <c r="U226" s="51" t="str">
        <f t="shared" si="93"/>
        <v/>
      </c>
      <c r="V226" s="51"/>
      <c r="W226" s="51" t="str">
        <f t="shared" si="94"/>
        <v/>
      </c>
      <c r="X226" s="51"/>
      <c r="Y226" s="51" t="str">
        <f t="shared" si="95"/>
        <v/>
      </c>
      <c r="Z226" s="51"/>
      <c r="AA226" s="51" t="str">
        <f t="shared" si="96"/>
        <v/>
      </c>
      <c r="AB226" s="51"/>
      <c r="AC226" s="51" t="str">
        <f t="shared" si="97"/>
        <v/>
      </c>
      <c r="AD226" s="51"/>
      <c r="AE226" s="51" t="str">
        <f t="shared" si="98"/>
        <v/>
      </c>
      <c r="AF226" s="51"/>
      <c r="AG226" s="51" t="str">
        <f t="shared" si="99"/>
        <v/>
      </c>
      <c r="AH226" s="51"/>
      <c r="AI226" s="51" t="str">
        <f t="shared" si="105"/>
        <v/>
      </c>
      <c r="AJ226" s="51" t="str">
        <f t="shared" si="106"/>
        <v/>
      </c>
      <c r="AK226" s="51" t="str">
        <f t="shared" si="107"/>
        <v/>
      </c>
      <c r="AL226" s="51" t="str">
        <f t="shared" si="100"/>
        <v/>
      </c>
      <c r="AM226" s="51" t="str">
        <f t="shared" si="108"/>
        <v/>
      </c>
      <c r="AN226" s="51" t="str">
        <f t="shared" si="109"/>
        <v/>
      </c>
      <c r="AO226" s="51" t="str">
        <f t="shared" si="110"/>
        <v/>
      </c>
    </row>
    <row r="227" spans="2:41" s="79" customFormat="1" x14ac:dyDescent="0.25">
      <c r="B227" s="44" t="str">
        <f t="shared" si="101"/>
        <v/>
      </c>
      <c r="C227" s="45" t="str">
        <f t="shared" si="102"/>
        <v/>
      </c>
      <c r="D227" s="46" t="str">
        <f t="shared" si="103"/>
        <v/>
      </c>
      <c r="E227" s="46" t="str">
        <f t="shared" si="104"/>
        <v/>
      </c>
      <c r="F227" s="47"/>
      <c r="G227" s="47"/>
      <c r="H227" s="46" t="str">
        <f t="shared" si="84"/>
        <v/>
      </c>
      <c r="I227" s="48"/>
      <c r="J227" s="46" t="str">
        <f t="shared" si="85"/>
        <v/>
      </c>
      <c r="K227" s="46" t="str">
        <f t="shared" si="86"/>
        <v/>
      </c>
      <c r="L227" s="46" t="str">
        <f t="shared" si="87"/>
        <v/>
      </c>
      <c r="M227" s="44" t="str">
        <f t="shared" si="88"/>
        <v/>
      </c>
      <c r="N227" s="49"/>
      <c r="O227" s="44" t="str">
        <f t="shared" si="89"/>
        <v/>
      </c>
      <c r="P227" s="44" t="str">
        <f t="shared" si="90"/>
        <v/>
      </c>
      <c r="Q227" s="50" t="str">
        <f t="shared" si="91"/>
        <v/>
      </c>
      <c r="R227" s="51"/>
      <c r="S227" s="51" t="str">
        <f t="shared" si="92"/>
        <v/>
      </c>
      <c r="T227" s="51"/>
      <c r="U227" s="51" t="str">
        <f t="shared" si="93"/>
        <v/>
      </c>
      <c r="V227" s="51"/>
      <c r="W227" s="51" t="str">
        <f t="shared" si="94"/>
        <v/>
      </c>
      <c r="X227" s="51"/>
      <c r="Y227" s="51" t="str">
        <f t="shared" si="95"/>
        <v/>
      </c>
      <c r="Z227" s="51"/>
      <c r="AA227" s="51" t="str">
        <f t="shared" si="96"/>
        <v/>
      </c>
      <c r="AB227" s="51"/>
      <c r="AC227" s="51" t="str">
        <f t="shared" si="97"/>
        <v/>
      </c>
      <c r="AD227" s="51"/>
      <c r="AE227" s="51" t="str">
        <f t="shared" si="98"/>
        <v/>
      </c>
      <c r="AF227" s="51"/>
      <c r="AG227" s="51" t="str">
        <f t="shared" si="99"/>
        <v/>
      </c>
      <c r="AH227" s="51"/>
      <c r="AI227" s="51" t="str">
        <f t="shared" si="105"/>
        <v/>
      </c>
      <c r="AJ227" s="51" t="str">
        <f t="shared" si="106"/>
        <v/>
      </c>
      <c r="AK227" s="51" t="str">
        <f t="shared" si="107"/>
        <v/>
      </c>
      <c r="AL227" s="51" t="str">
        <f t="shared" si="100"/>
        <v/>
      </c>
      <c r="AM227" s="51" t="str">
        <f t="shared" si="108"/>
        <v/>
      </c>
      <c r="AN227" s="51" t="str">
        <f t="shared" si="109"/>
        <v/>
      </c>
      <c r="AO227" s="51" t="str">
        <f t="shared" si="110"/>
        <v/>
      </c>
    </row>
    <row r="228" spans="2:41" s="79" customFormat="1" x14ac:dyDescent="0.25">
      <c r="B228" s="44" t="str">
        <f t="shared" si="101"/>
        <v/>
      </c>
      <c r="C228" s="45" t="str">
        <f t="shared" si="102"/>
        <v/>
      </c>
      <c r="D228" s="46" t="str">
        <f t="shared" si="103"/>
        <v/>
      </c>
      <c r="E228" s="46" t="str">
        <f t="shared" si="104"/>
        <v/>
      </c>
      <c r="F228" s="47"/>
      <c r="G228" s="47"/>
      <c r="H228" s="46" t="str">
        <f t="shared" si="84"/>
        <v/>
      </c>
      <c r="I228" s="48"/>
      <c r="J228" s="46" t="str">
        <f t="shared" si="85"/>
        <v/>
      </c>
      <c r="K228" s="46" t="str">
        <f t="shared" si="86"/>
        <v/>
      </c>
      <c r="L228" s="46" t="str">
        <f t="shared" si="87"/>
        <v/>
      </c>
      <c r="M228" s="44" t="str">
        <f t="shared" si="88"/>
        <v/>
      </c>
      <c r="N228" s="49"/>
      <c r="O228" s="44" t="str">
        <f t="shared" si="89"/>
        <v/>
      </c>
      <c r="P228" s="44" t="str">
        <f t="shared" si="90"/>
        <v/>
      </c>
      <c r="Q228" s="50" t="str">
        <f t="shared" si="91"/>
        <v/>
      </c>
      <c r="R228" s="51"/>
      <c r="S228" s="51" t="str">
        <f t="shared" si="92"/>
        <v/>
      </c>
      <c r="T228" s="51"/>
      <c r="U228" s="51" t="str">
        <f t="shared" si="93"/>
        <v/>
      </c>
      <c r="V228" s="51"/>
      <c r="W228" s="51" t="str">
        <f t="shared" si="94"/>
        <v/>
      </c>
      <c r="X228" s="51"/>
      <c r="Y228" s="51" t="str">
        <f t="shared" si="95"/>
        <v/>
      </c>
      <c r="Z228" s="51"/>
      <c r="AA228" s="51" t="str">
        <f t="shared" si="96"/>
        <v/>
      </c>
      <c r="AB228" s="51"/>
      <c r="AC228" s="51" t="str">
        <f t="shared" si="97"/>
        <v/>
      </c>
      <c r="AD228" s="51"/>
      <c r="AE228" s="51" t="str">
        <f t="shared" si="98"/>
        <v/>
      </c>
      <c r="AF228" s="51"/>
      <c r="AG228" s="51" t="str">
        <f t="shared" si="99"/>
        <v/>
      </c>
      <c r="AH228" s="51"/>
      <c r="AI228" s="51" t="str">
        <f t="shared" si="105"/>
        <v/>
      </c>
      <c r="AJ228" s="51" t="str">
        <f t="shared" si="106"/>
        <v/>
      </c>
      <c r="AK228" s="51" t="str">
        <f t="shared" si="107"/>
        <v/>
      </c>
      <c r="AL228" s="51" t="str">
        <f t="shared" si="100"/>
        <v/>
      </c>
      <c r="AM228" s="51" t="str">
        <f t="shared" si="108"/>
        <v/>
      </c>
      <c r="AN228" s="51" t="str">
        <f t="shared" si="109"/>
        <v/>
      </c>
      <c r="AO228" s="51" t="str">
        <f t="shared" si="110"/>
        <v/>
      </c>
    </row>
    <row r="229" spans="2:41" s="79" customFormat="1" x14ac:dyDescent="0.25">
      <c r="B229" s="44" t="str">
        <f t="shared" si="101"/>
        <v/>
      </c>
      <c r="C229" s="45" t="str">
        <f t="shared" si="102"/>
        <v/>
      </c>
      <c r="D229" s="46" t="str">
        <f t="shared" si="103"/>
        <v/>
      </c>
      <c r="E229" s="46" t="str">
        <f t="shared" si="104"/>
        <v/>
      </c>
      <c r="F229" s="47"/>
      <c r="G229" s="47"/>
      <c r="H229" s="46" t="str">
        <f t="shared" si="84"/>
        <v/>
      </c>
      <c r="I229" s="48"/>
      <c r="J229" s="46" t="str">
        <f t="shared" si="85"/>
        <v/>
      </c>
      <c r="K229" s="46" t="str">
        <f t="shared" si="86"/>
        <v/>
      </c>
      <c r="L229" s="46" t="str">
        <f t="shared" si="87"/>
        <v/>
      </c>
      <c r="M229" s="44" t="str">
        <f t="shared" si="88"/>
        <v/>
      </c>
      <c r="N229" s="49"/>
      <c r="O229" s="44" t="str">
        <f t="shared" si="89"/>
        <v/>
      </c>
      <c r="P229" s="44" t="str">
        <f t="shared" si="90"/>
        <v/>
      </c>
      <c r="Q229" s="50" t="str">
        <f t="shared" si="91"/>
        <v/>
      </c>
      <c r="R229" s="51"/>
      <c r="S229" s="51" t="str">
        <f t="shared" si="92"/>
        <v/>
      </c>
      <c r="T229" s="51"/>
      <c r="U229" s="51" t="str">
        <f t="shared" si="93"/>
        <v/>
      </c>
      <c r="V229" s="51"/>
      <c r="W229" s="51" t="str">
        <f t="shared" si="94"/>
        <v/>
      </c>
      <c r="X229" s="51"/>
      <c r="Y229" s="51" t="str">
        <f t="shared" si="95"/>
        <v/>
      </c>
      <c r="Z229" s="51"/>
      <c r="AA229" s="51" t="str">
        <f t="shared" si="96"/>
        <v/>
      </c>
      <c r="AB229" s="51"/>
      <c r="AC229" s="51" t="str">
        <f t="shared" si="97"/>
        <v/>
      </c>
      <c r="AD229" s="51"/>
      <c r="AE229" s="51" t="str">
        <f t="shared" si="98"/>
        <v/>
      </c>
      <c r="AF229" s="51"/>
      <c r="AG229" s="51" t="str">
        <f t="shared" si="99"/>
        <v/>
      </c>
      <c r="AH229" s="51"/>
      <c r="AI229" s="51" t="str">
        <f t="shared" si="105"/>
        <v/>
      </c>
      <c r="AJ229" s="51" t="str">
        <f t="shared" si="106"/>
        <v/>
      </c>
      <c r="AK229" s="51" t="str">
        <f t="shared" si="107"/>
        <v/>
      </c>
      <c r="AL229" s="51" t="str">
        <f t="shared" si="100"/>
        <v/>
      </c>
      <c r="AM229" s="51" t="str">
        <f t="shared" si="108"/>
        <v/>
      </c>
      <c r="AN229" s="51" t="str">
        <f t="shared" si="109"/>
        <v/>
      </c>
      <c r="AO229" s="51" t="str">
        <f t="shared" si="110"/>
        <v/>
      </c>
    </row>
    <row r="230" spans="2:41" s="79" customFormat="1" x14ac:dyDescent="0.25">
      <c r="B230" s="44" t="str">
        <f t="shared" si="101"/>
        <v/>
      </c>
      <c r="C230" s="45" t="str">
        <f t="shared" si="102"/>
        <v/>
      </c>
      <c r="D230" s="46" t="str">
        <f t="shared" si="103"/>
        <v/>
      </c>
      <c r="E230" s="46" t="str">
        <f t="shared" si="104"/>
        <v/>
      </c>
      <c r="F230" s="47"/>
      <c r="G230" s="47"/>
      <c r="H230" s="46" t="str">
        <f t="shared" si="84"/>
        <v/>
      </c>
      <c r="I230" s="48"/>
      <c r="J230" s="46" t="str">
        <f t="shared" si="85"/>
        <v/>
      </c>
      <c r="K230" s="46" t="str">
        <f t="shared" si="86"/>
        <v/>
      </c>
      <c r="L230" s="46" t="str">
        <f t="shared" si="87"/>
        <v/>
      </c>
      <c r="M230" s="44" t="str">
        <f t="shared" si="88"/>
        <v/>
      </c>
      <c r="N230" s="49"/>
      <c r="O230" s="44" t="str">
        <f t="shared" si="89"/>
        <v/>
      </c>
      <c r="P230" s="44" t="str">
        <f t="shared" si="90"/>
        <v/>
      </c>
      <c r="Q230" s="50" t="str">
        <f t="shared" si="91"/>
        <v/>
      </c>
      <c r="R230" s="51"/>
      <c r="S230" s="51" t="str">
        <f t="shared" si="92"/>
        <v/>
      </c>
      <c r="T230" s="51"/>
      <c r="U230" s="51" t="str">
        <f t="shared" si="93"/>
        <v/>
      </c>
      <c r="V230" s="51"/>
      <c r="W230" s="51" t="str">
        <f t="shared" si="94"/>
        <v/>
      </c>
      <c r="X230" s="51"/>
      <c r="Y230" s="51" t="str">
        <f t="shared" si="95"/>
        <v/>
      </c>
      <c r="Z230" s="51"/>
      <c r="AA230" s="51" t="str">
        <f t="shared" si="96"/>
        <v/>
      </c>
      <c r="AB230" s="51"/>
      <c r="AC230" s="51" t="str">
        <f t="shared" si="97"/>
        <v/>
      </c>
      <c r="AD230" s="51"/>
      <c r="AE230" s="51" t="str">
        <f t="shared" si="98"/>
        <v/>
      </c>
      <c r="AF230" s="51"/>
      <c r="AG230" s="51" t="str">
        <f t="shared" si="99"/>
        <v/>
      </c>
      <c r="AH230" s="51"/>
      <c r="AI230" s="51" t="str">
        <f t="shared" si="105"/>
        <v/>
      </c>
      <c r="AJ230" s="51" t="str">
        <f t="shared" si="106"/>
        <v/>
      </c>
      <c r="AK230" s="51" t="str">
        <f t="shared" si="107"/>
        <v/>
      </c>
      <c r="AL230" s="51" t="str">
        <f t="shared" si="100"/>
        <v/>
      </c>
      <c r="AM230" s="51" t="str">
        <f t="shared" si="108"/>
        <v/>
      </c>
      <c r="AN230" s="51" t="str">
        <f t="shared" si="109"/>
        <v/>
      </c>
      <c r="AO230" s="51" t="str">
        <f t="shared" si="110"/>
        <v/>
      </c>
    </row>
    <row r="231" spans="2:41" s="79" customFormat="1" x14ac:dyDescent="0.25">
      <c r="B231" s="44" t="str">
        <f t="shared" si="101"/>
        <v/>
      </c>
      <c r="C231" s="45" t="str">
        <f t="shared" si="102"/>
        <v/>
      </c>
      <c r="D231" s="46" t="str">
        <f t="shared" si="103"/>
        <v/>
      </c>
      <c r="E231" s="46" t="str">
        <f t="shared" si="104"/>
        <v/>
      </c>
      <c r="F231" s="47"/>
      <c r="G231" s="47"/>
      <c r="H231" s="46" t="str">
        <f t="shared" ref="H231:H262" si="111">IFERROR(VLOOKUP(I231,DATA,2,0),"")</f>
        <v/>
      </c>
      <c r="I231" s="48"/>
      <c r="J231" s="46" t="str">
        <f t="shared" si="85"/>
        <v/>
      </c>
      <c r="K231" s="46" t="str">
        <f t="shared" si="86"/>
        <v/>
      </c>
      <c r="L231" s="46" t="str">
        <f t="shared" si="87"/>
        <v/>
      </c>
      <c r="M231" s="44" t="str">
        <f t="shared" si="88"/>
        <v/>
      </c>
      <c r="N231" s="49"/>
      <c r="O231" s="44" t="str">
        <f t="shared" si="89"/>
        <v/>
      </c>
      <c r="P231" s="44" t="str">
        <f t="shared" si="90"/>
        <v/>
      </c>
      <c r="Q231" s="50" t="str">
        <f t="shared" si="91"/>
        <v/>
      </c>
      <c r="R231" s="51"/>
      <c r="S231" s="51" t="str">
        <f t="shared" si="92"/>
        <v/>
      </c>
      <c r="T231" s="51"/>
      <c r="U231" s="51" t="str">
        <f t="shared" si="93"/>
        <v/>
      </c>
      <c r="V231" s="51"/>
      <c r="W231" s="51" t="str">
        <f t="shared" si="94"/>
        <v/>
      </c>
      <c r="X231" s="51"/>
      <c r="Y231" s="51" t="str">
        <f t="shared" si="95"/>
        <v/>
      </c>
      <c r="Z231" s="51"/>
      <c r="AA231" s="51" t="str">
        <f t="shared" si="96"/>
        <v/>
      </c>
      <c r="AB231" s="51"/>
      <c r="AC231" s="51" t="str">
        <f t="shared" si="97"/>
        <v/>
      </c>
      <c r="AD231" s="51"/>
      <c r="AE231" s="51" t="str">
        <f t="shared" si="98"/>
        <v/>
      </c>
      <c r="AF231" s="51"/>
      <c r="AG231" s="51" t="str">
        <f t="shared" si="99"/>
        <v/>
      </c>
      <c r="AH231" s="51"/>
      <c r="AI231" s="51" t="str">
        <f t="shared" si="105"/>
        <v/>
      </c>
      <c r="AJ231" s="51" t="str">
        <f t="shared" si="106"/>
        <v/>
      </c>
      <c r="AK231" s="51" t="str">
        <f t="shared" si="107"/>
        <v/>
      </c>
      <c r="AL231" s="51" t="str">
        <f t="shared" si="100"/>
        <v/>
      </c>
      <c r="AM231" s="51" t="str">
        <f t="shared" si="108"/>
        <v/>
      </c>
      <c r="AN231" s="51" t="str">
        <f t="shared" si="109"/>
        <v/>
      </c>
      <c r="AO231" s="51" t="str">
        <f t="shared" si="110"/>
        <v/>
      </c>
    </row>
    <row r="232" spans="2:41" s="79" customFormat="1" x14ac:dyDescent="0.25">
      <c r="B232" s="44" t="str">
        <f t="shared" si="101"/>
        <v/>
      </c>
      <c r="C232" s="45" t="str">
        <f t="shared" si="102"/>
        <v/>
      </c>
      <c r="D232" s="46" t="str">
        <f t="shared" si="103"/>
        <v/>
      </c>
      <c r="E232" s="46" t="str">
        <f t="shared" si="104"/>
        <v/>
      </c>
      <c r="F232" s="47"/>
      <c r="G232" s="47"/>
      <c r="H232" s="46" t="str">
        <f t="shared" si="111"/>
        <v/>
      </c>
      <c r="I232" s="48"/>
      <c r="J232" s="46" t="str">
        <f t="shared" si="85"/>
        <v/>
      </c>
      <c r="K232" s="46" t="str">
        <f t="shared" si="86"/>
        <v/>
      </c>
      <c r="L232" s="46" t="str">
        <f t="shared" si="87"/>
        <v/>
      </c>
      <c r="M232" s="44" t="str">
        <f t="shared" si="88"/>
        <v/>
      </c>
      <c r="N232" s="49"/>
      <c r="O232" s="44" t="str">
        <f t="shared" si="89"/>
        <v/>
      </c>
      <c r="P232" s="44" t="str">
        <f t="shared" si="90"/>
        <v/>
      </c>
      <c r="Q232" s="50" t="str">
        <f t="shared" si="91"/>
        <v/>
      </c>
      <c r="R232" s="51"/>
      <c r="S232" s="51" t="str">
        <f t="shared" si="92"/>
        <v/>
      </c>
      <c r="T232" s="51"/>
      <c r="U232" s="51" t="str">
        <f t="shared" si="93"/>
        <v/>
      </c>
      <c r="V232" s="51"/>
      <c r="W232" s="51" t="str">
        <f t="shared" si="94"/>
        <v/>
      </c>
      <c r="X232" s="51"/>
      <c r="Y232" s="51" t="str">
        <f t="shared" si="95"/>
        <v/>
      </c>
      <c r="Z232" s="51"/>
      <c r="AA232" s="51" t="str">
        <f t="shared" si="96"/>
        <v/>
      </c>
      <c r="AB232" s="51"/>
      <c r="AC232" s="51" t="str">
        <f t="shared" si="97"/>
        <v/>
      </c>
      <c r="AD232" s="51"/>
      <c r="AE232" s="51" t="str">
        <f t="shared" si="98"/>
        <v/>
      </c>
      <c r="AF232" s="51"/>
      <c r="AG232" s="51" t="str">
        <f t="shared" si="99"/>
        <v/>
      </c>
      <c r="AH232" s="51"/>
      <c r="AI232" s="51" t="str">
        <f t="shared" si="105"/>
        <v/>
      </c>
      <c r="AJ232" s="51" t="str">
        <f t="shared" si="106"/>
        <v/>
      </c>
      <c r="AK232" s="51" t="str">
        <f t="shared" si="107"/>
        <v/>
      </c>
      <c r="AL232" s="51" t="str">
        <f t="shared" si="100"/>
        <v/>
      </c>
      <c r="AM232" s="51" t="str">
        <f t="shared" si="108"/>
        <v/>
      </c>
      <c r="AN232" s="51" t="str">
        <f t="shared" si="109"/>
        <v/>
      </c>
      <c r="AO232" s="51" t="str">
        <f t="shared" si="110"/>
        <v/>
      </c>
    </row>
    <row r="233" spans="2:41" s="79" customFormat="1" x14ac:dyDescent="0.25">
      <c r="B233" s="44" t="str">
        <f t="shared" si="101"/>
        <v/>
      </c>
      <c r="C233" s="45" t="str">
        <f t="shared" si="102"/>
        <v/>
      </c>
      <c r="D233" s="46" t="str">
        <f t="shared" si="103"/>
        <v/>
      </c>
      <c r="E233" s="46" t="str">
        <f t="shared" si="104"/>
        <v/>
      </c>
      <c r="F233" s="47"/>
      <c r="G233" s="47"/>
      <c r="H233" s="46" t="str">
        <f t="shared" si="111"/>
        <v/>
      </c>
      <c r="I233" s="48"/>
      <c r="J233" s="46" t="str">
        <f t="shared" si="85"/>
        <v/>
      </c>
      <c r="K233" s="46" t="str">
        <f t="shared" si="86"/>
        <v/>
      </c>
      <c r="L233" s="46" t="str">
        <f t="shared" si="87"/>
        <v/>
      </c>
      <c r="M233" s="44" t="str">
        <f t="shared" si="88"/>
        <v/>
      </c>
      <c r="N233" s="49"/>
      <c r="O233" s="44" t="str">
        <f t="shared" si="89"/>
        <v/>
      </c>
      <c r="P233" s="44" t="str">
        <f t="shared" si="90"/>
        <v/>
      </c>
      <c r="Q233" s="50" t="str">
        <f t="shared" si="91"/>
        <v/>
      </c>
      <c r="R233" s="51"/>
      <c r="S233" s="51" t="str">
        <f t="shared" si="92"/>
        <v/>
      </c>
      <c r="T233" s="51"/>
      <c r="U233" s="51" t="str">
        <f t="shared" si="93"/>
        <v/>
      </c>
      <c r="V233" s="51"/>
      <c r="W233" s="51" t="str">
        <f t="shared" si="94"/>
        <v/>
      </c>
      <c r="X233" s="51"/>
      <c r="Y233" s="51" t="str">
        <f t="shared" si="95"/>
        <v/>
      </c>
      <c r="Z233" s="51"/>
      <c r="AA233" s="51" t="str">
        <f t="shared" si="96"/>
        <v/>
      </c>
      <c r="AB233" s="51"/>
      <c r="AC233" s="51" t="str">
        <f t="shared" si="97"/>
        <v/>
      </c>
      <c r="AD233" s="51"/>
      <c r="AE233" s="51" t="str">
        <f t="shared" si="98"/>
        <v/>
      </c>
      <c r="AF233" s="51"/>
      <c r="AG233" s="51" t="str">
        <f t="shared" si="99"/>
        <v/>
      </c>
      <c r="AH233" s="51"/>
      <c r="AI233" s="51" t="str">
        <f t="shared" si="105"/>
        <v/>
      </c>
      <c r="AJ233" s="51" t="str">
        <f t="shared" si="106"/>
        <v/>
      </c>
      <c r="AK233" s="51" t="str">
        <f t="shared" si="107"/>
        <v/>
      </c>
      <c r="AL233" s="51" t="str">
        <f t="shared" si="100"/>
        <v/>
      </c>
      <c r="AM233" s="51" t="str">
        <f t="shared" si="108"/>
        <v/>
      </c>
      <c r="AN233" s="51" t="str">
        <f t="shared" si="109"/>
        <v/>
      </c>
      <c r="AO233" s="51" t="str">
        <f t="shared" si="110"/>
        <v/>
      </c>
    </row>
    <row r="234" spans="2:41" s="79" customFormat="1" x14ac:dyDescent="0.25">
      <c r="B234" s="44" t="str">
        <f t="shared" si="101"/>
        <v/>
      </c>
      <c r="C234" s="45" t="str">
        <f t="shared" si="102"/>
        <v/>
      </c>
      <c r="D234" s="46" t="str">
        <f t="shared" si="103"/>
        <v/>
      </c>
      <c r="E234" s="46" t="str">
        <f t="shared" si="104"/>
        <v/>
      </c>
      <c r="F234" s="47"/>
      <c r="G234" s="47"/>
      <c r="H234" s="46" t="str">
        <f t="shared" si="111"/>
        <v/>
      </c>
      <c r="I234" s="48"/>
      <c r="J234" s="46" t="str">
        <f t="shared" si="85"/>
        <v/>
      </c>
      <c r="K234" s="46" t="str">
        <f t="shared" si="86"/>
        <v/>
      </c>
      <c r="L234" s="46" t="str">
        <f t="shared" si="87"/>
        <v/>
      </c>
      <c r="M234" s="44" t="str">
        <f t="shared" si="88"/>
        <v/>
      </c>
      <c r="N234" s="49"/>
      <c r="O234" s="44" t="str">
        <f t="shared" si="89"/>
        <v/>
      </c>
      <c r="P234" s="44" t="str">
        <f t="shared" si="90"/>
        <v/>
      </c>
      <c r="Q234" s="50" t="str">
        <f t="shared" si="91"/>
        <v/>
      </c>
      <c r="R234" s="51"/>
      <c r="S234" s="51" t="str">
        <f t="shared" si="92"/>
        <v/>
      </c>
      <c r="T234" s="51"/>
      <c r="U234" s="51" t="str">
        <f t="shared" si="93"/>
        <v/>
      </c>
      <c r="V234" s="51"/>
      <c r="W234" s="51" t="str">
        <f t="shared" si="94"/>
        <v/>
      </c>
      <c r="X234" s="51"/>
      <c r="Y234" s="51" t="str">
        <f t="shared" si="95"/>
        <v/>
      </c>
      <c r="Z234" s="51"/>
      <c r="AA234" s="51" t="str">
        <f t="shared" si="96"/>
        <v/>
      </c>
      <c r="AB234" s="51"/>
      <c r="AC234" s="51" t="str">
        <f t="shared" si="97"/>
        <v/>
      </c>
      <c r="AD234" s="51"/>
      <c r="AE234" s="51" t="str">
        <f t="shared" si="98"/>
        <v/>
      </c>
      <c r="AF234" s="51"/>
      <c r="AG234" s="51" t="str">
        <f t="shared" si="99"/>
        <v/>
      </c>
      <c r="AH234" s="51"/>
      <c r="AI234" s="51" t="str">
        <f t="shared" si="105"/>
        <v/>
      </c>
      <c r="AJ234" s="51" t="str">
        <f t="shared" si="106"/>
        <v/>
      </c>
      <c r="AK234" s="51" t="str">
        <f t="shared" si="107"/>
        <v/>
      </c>
      <c r="AL234" s="51" t="str">
        <f t="shared" si="100"/>
        <v/>
      </c>
      <c r="AM234" s="51" t="str">
        <f t="shared" si="108"/>
        <v/>
      </c>
      <c r="AN234" s="51" t="str">
        <f t="shared" si="109"/>
        <v/>
      </c>
      <c r="AO234" s="51" t="str">
        <f t="shared" si="110"/>
        <v/>
      </c>
    </row>
    <row r="235" spans="2:41" s="79" customFormat="1" x14ac:dyDescent="0.25">
      <c r="B235" s="44" t="str">
        <f t="shared" si="101"/>
        <v/>
      </c>
      <c r="C235" s="45" t="str">
        <f t="shared" si="102"/>
        <v/>
      </c>
      <c r="D235" s="46" t="str">
        <f t="shared" si="103"/>
        <v/>
      </c>
      <c r="E235" s="46" t="str">
        <f t="shared" si="104"/>
        <v/>
      </c>
      <c r="F235" s="47"/>
      <c r="G235" s="47"/>
      <c r="H235" s="46" t="str">
        <f t="shared" si="111"/>
        <v/>
      </c>
      <c r="I235" s="48"/>
      <c r="J235" s="46" t="str">
        <f t="shared" si="85"/>
        <v/>
      </c>
      <c r="K235" s="46" t="str">
        <f t="shared" si="86"/>
        <v/>
      </c>
      <c r="L235" s="46" t="str">
        <f t="shared" si="87"/>
        <v/>
      </c>
      <c r="M235" s="44" t="str">
        <f t="shared" si="88"/>
        <v/>
      </c>
      <c r="N235" s="49"/>
      <c r="O235" s="44" t="str">
        <f t="shared" si="89"/>
        <v/>
      </c>
      <c r="P235" s="44" t="str">
        <f t="shared" si="90"/>
        <v/>
      </c>
      <c r="Q235" s="50" t="str">
        <f t="shared" si="91"/>
        <v/>
      </c>
      <c r="R235" s="51"/>
      <c r="S235" s="51" t="str">
        <f t="shared" si="92"/>
        <v/>
      </c>
      <c r="T235" s="51"/>
      <c r="U235" s="51" t="str">
        <f t="shared" si="93"/>
        <v/>
      </c>
      <c r="V235" s="51"/>
      <c r="W235" s="51" t="str">
        <f t="shared" si="94"/>
        <v/>
      </c>
      <c r="X235" s="51"/>
      <c r="Y235" s="51" t="str">
        <f t="shared" si="95"/>
        <v/>
      </c>
      <c r="Z235" s="51"/>
      <c r="AA235" s="51" t="str">
        <f t="shared" si="96"/>
        <v/>
      </c>
      <c r="AB235" s="51"/>
      <c r="AC235" s="51" t="str">
        <f t="shared" si="97"/>
        <v/>
      </c>
      <c r="AD235" s="51"/>
      <c r="AE235" s="51" t="str">
        <f t="shared" si="98"/>
        <v/>
      </c>
      <c r="AF235" s="51"/>
      <c r="AG235" s="51" t="str">
        <f t="shared" si="99"/>
        <v/>
      </c>
      <c r="AH235" s="51"/>
      <c r="AI235" s="51" t="str">
        <f t="shared" si="105"/>
        <v/>
      </c>
      <c r="AJ235" s="51" t="str">
        <f t="shared" si="106"/>
        <v/>
      </c>
      <c r="AK235" s="51" t="str">
        <f t="shared" si="107"/>
        <v/>
      </c>
      <c r="AL235" s="51" t="str">
        <f t="shared" si="100"/>
        <v/>
      </c>
      <c r="AM235" s="51" t="str">
        <f t="shared" si="108"/>
        <v/>
      </c>
      <c r="AN235" s="51" t="str">
        <f t="shared" si="109"/>
        <v/>
      </c>
      <c r="AO235" s="51" t="str">
        <f t="shared" si="110"/>
        <v/>
      </c>
    </row>
    <row r="236" spans="2:41" s="79" customFormat="1" x14ac:dyDescent="0.25">
      <c r="B236" s="44" t="str">
        <f t="shared" si="101"/>
        <v/>
      </c>
      <c r="C236" s="45" t="str">
        <f t="shared" si="102"/>
        <v/>
      </c>
      <c r="D236" s="46" t="str">
        <f t="shared" si="103"/>
        <v/>
      </c>
      <c r="E236" s="46" t="str">
        <f t="shared" si="104"/>
        <v/>
      </c>
      <c r="F236" s="47"/>
      <c r="G236" s="47"/>
      <c r="H236" s="46" t="str">
        <f t="shared" si="111"/>
        <v/>
      </c>
      <c r="I236" s="48"/>
      <c r="J236" s="46" t="str">
        <f t="shared" si="85"/>
        <v/>
      </c>
      <c r="K236" s="46" t="str">
        <f t="shared" si="86"/>
        <v/>
      </c>
      <c r="L236" s="46" t="str">
        <f t="shared" si="87"/>
        <v/>
      </c>
      <c r="M236" s="44" t="str">
        <f t="shared" si="88"/>
        <v/>
      </c>
      <c r="N236" s="49"/>
      <c r="O236" s="44" t="str">
        <f t="shared" si="89"/>
        <v/>
      </c>
      <c r="P236" s="44" t="str">
        <f t="shared" si="90"/>
        <v/>
      </c>
      <c r="Q236" s="50" t="str">
        <f t="shared" si="91"/>
        <v/>
      </c>
      <c r="R236" s="51"/>
      <c r="S236" s="51" t="str">
        <f t="shared" si="92"/>
        <v/>
      </c>
      <c r="T236" s="51"/>
      <c r="U236" s="51" t="str">
        <f t="shared" si="93"/>
        <v/>
      </c>
      <c r="V236" s="51"/>
      <c r="W236" s="51" t="str">
        <f t="shared" si="94"/>
        <v/>
      </c>
      <c r="X236" s="51"/>
      <c r="Y236" s="51" t="str">
        <f t="shared" si="95"/>
        <v/>
      </c>
      <c r="Z236" s="51"/>
      <c r="AA236" s="51" t="str">
        <f t="shared" si="96"/>
        <v/>
      </c>
      <c r="AB236" s="51"/>
      <c r="AC236" s="51" t="str">
        <f t="shared" si="97"/>
        <v/>
      </c>
      <c r="AD236" s="51"/>
      <c r="AE236" s="51" t="str">
        <f t="shared" si="98"/>
        <v/>
      </c>
      <c r="AF236" s="51"/>
      <c r="AG236" s="51" t="str">
        <f t="shared" si="99"/>
        <v/>
      </c>
      <c r="AH236" s="51"/>
      <c r="AI236" s="51" t="str">
        <f t="shared" si="105"/>
        <v/>
      </c>
      <c r="AJ236" s="51" t="str">
        <f t="shared" si="106"/>
        <v/>
      </c>
      <c r="AK236" s="51" t="str">
        <f t="shared" si="107"/>
        <v/>
      </c>
      <c r="AL236" s="51" t="str">
        <f t="shared" si="100"/>
        <v/>
      </c>
      <c r="AM236" s="51" t="str">
        <f t="shared" si="108"/>
        <v/>
      </c>
      <c r="AN236" s="51" t="str">
        <f t="shared" si="109"/>
        <v/>
      </c>
      <c r="AO236" s="51" t="str">
        <f t="shared" si="110"/>
        <v/>
      </c>
    </row>
    <row r="237" spans="2:41" s="79" customFormat="1" x14ac:dyDescent="0.25">
      <c r="B237" s="44" t="str">
        <f t="shared" si="101"/>
        <v/>
      </c>
      <c r="C237" s="45" t="str">
        <f t="shared" si="102"/>
        <v/>
      </c>
      <c r="D237" s="46" t="str">
        <f t="shared" si="103"/>
        <v/>
      </c>
      <c r="E237" s="46" t="str">
        <f t="shared" si="104"/>
        <v/>
      </c>
      <c r="F237" s="47"/>
      <c r="G237" s="47"/>
      <c r="H237" s="46" t="str">
        <f t="shared" si="111"/>
        <v/>
      </c>
      <c r="I237" s="48"/>
      <c r="J237" s="46" t="str">
        <f t="shared" si="85"/>
        <v/>
      </c>
      <c r="K237" s="46" t="str">
        <f t="shared" si="86"/>
        <v/>
      </c>
      <c r="L237" s="46" t="str">
        <f t="shared" si="87"/>
        <v/>
      </c>
      <c r="M237" s="44" t="str">
        <f t="shared" si="88"/>
        <v/>
      </c>
      <c r="N237" s="49"/>
      <c r="O237" s="44" t="str">
        <f t="shared" si="89"/>
        <v/>
      </c>
      <c r="P237" s="44" t="str">
        <f t="shared" si="90"/>
        <v/>
      </c>
      <c r="Q237" s="50" t="str">
        <f t="shared" si="91"/>
        <v/>
      </c>
      <c r="R237" s="51"/>
      <c r="S237" s="51" t="str">
        <f t="shared" si="92"/>
        <v/>
      </c>
      <c r="T237" s="51"/>
      <c r="U237" s="51" t="str">
        <f t="shared" si="93"/>
        <v/>
      </c>
      <c r="V237" s="51"/>
      <c r="W237" s="51" t="str">
        <f t="shared" si="94"/>
        <v/>
      </c>
      <c r="X237" s="51"/>
      <c r="Y237" s="51" t="str">
        <f t="shared" si="95"/>
        <v/>
      </c>
      <c r="Z237" s="51"/>
      <c r="AA237" s="51" t="str">
        <f t="shared" si="96"/>
        <v/>
      </c>
      <c r="AB237" s="51"/>
      <c r="AC237" s="51" t="str">
        <f t="shared" si="97"/>
        <v/>
      </c>
      <c r="AD237" s="51"/>
      <c r="AE237" s="51" t="str">
        <f t="shared" si="98"/>
        <v/>
      </c>
      <c r="AF237" s="51"/>
      <c r="AG237" s="51" t="str">
        <f t="shared" si="99"/>
        <v/>
      </c>
      <c r="AH237" s="51"/>
      <c r="AI237" s="51" t="str">
        <f t="shared" si="105"/>
        <v/>
      </c>
      <c r="AJ237" s="51" t="str">
        <f t="shared" si="106"/>
        <v/>
      </c>
      <c r="AK237" s="51" t="str">
        <f t="shared" si="107"/>
        <v/>
      </c>
      <c r="AL237" s="51" t="str">
        <f t="shared" si="100"/>
        <v/>
      </c>
      <c r="AM237" s="51" t="str">
        <f t="shared" si="108"/>
        <v/>
      </c>
      <c r="AN237" s="51" t="str">
        <f t="shared" si="109"/>
        <v/>
      </c>
      <c r="AO237" s="51" t="str">
        <f t="shared" si="110"/>
        <v/>
      </c>
    </row>
    <row r="238" spans="2:41" s="79" customFormat="1" x14ac:dyDescent="0.25">
      <c r="B238" s="44" t="str">
        <f t="shared" si="101"/>
        <v/>
      </c>
      <c r="C238" s="45" t="str">
        <f t="shared" si="102"/>
        <v/>
      </c>
      <c r="D238" s="46" t="str">
        <f t="shared" si="103"/>
        <v/>
      </c>
      <c r="E238" s="46" t="str">
        <f t="shared" si="104"/>
        <v/>
      </c>
      <c r="F238" s="47"/>
      <c r="G238" s="47"/>
      <c r="H238" s="46" t="str">
        <f t="shared" si="111"/>
        <v/>
      </c>
      <c r="I238" s="48"/>
      <c r="J238" s="46" t="str">
        <f t="shared" si="85"/>
        <v/>
      </c>
      <c r="K238" s="46" t="str">
        <f t="shared" si="86"/>
        <v/>
      </c>
      <c r="L238" s="46" t="str">
        <f t="shared" si="87"/>
        <v/>
      </c>
      <c r="M238" s="44" t="str">
        <f t="shared" si="88"/>
        <v/>
      </c>
      <c r="N238" s="49"/>
      <c r="O238" s="44" t="str">
        <f t="shared" si="89"/>
        <v/>
      </c>
      <c r="P238" s="44" t="str">
        <f t="shared" si="90"/>
        <v/>
      </c>
      <c r="Q238" s="50" t="str">
        <f t="shared" si="91"/>
        <v/>
      </c>
      <c r="R238" s="51"/>
      <c r="S238" s="51" t="str">
        <f t="shared" si="92"/>
        <v/>
      </c>
      <c r="T238" s="51"/>
      <c r="U238" s="51" t="str">
        <f t="shared" si="93"/>
        <v/>
      </c>
      <c r="V238" s="51"/>
      <c r="W238" s="51" t="str">
        <f t="shared" si="94"/>
        <v/>
      </c>
      <c r="X238" s="51"/>
      <c r="Y238" s="51" t="str">
        <f t="shared" si="95"/>
        <v/>
      </c>
      <c r="Z238" s="51"/>
      <c r="AA238" s="51" t="str">
        <f t="shared" si="96"/>
        <v/>
      </c>
      <c r="AB238" s="51"/>
      <c r="AC238" s="51" t="str">
        <f t="shared" si="97"/>
        <v/>
      </c>
      <c r="AD238" s="51"/>
      <c r="AE238" s="51" t="str">
        <f t="shared" si="98"/>
        <v/>
      </c>
      <c r="AF238" s="51"/>
      <c r="AG238" s="51" t="str">
        <f t="shared" si="99"/>
        <v/>
      </c>
      <c r="AH238" s="51"/>
      <c r="AI238" s="51" t="str">
        <f t="shared" si="105"/>
        <v/>
      </c>
      <c r="AJ238" s="51" t="str">
        <f t="shared" si="106"/>
        <v/>
      </c>
      <c r="AK238" s="51" t="str">
        <f t="shared" si="107"/>
        <v/>
      </c>
      <c r="AL238" s="51" t="str">
        <f t="shared" si="100"/>
        <v/>
      </c>
      <c r="AM238" s="51" t="str">
        <f t="shared" si="108"/>
        <v/>
      </c>
      <c r="AN238" s="51" t="str">
        <f t="shared" si="109"/>
        <v/>
      </c>
      <c r="AO238" s="51" t="str">
        <f t="shared" si="110"/>
        <v/>
      </c>
    </row>
    <row r="239" spans="2:41" s="79" customFormat="1" x14ac:dyDescent="0.25">
      <c r="B239" s="44" t="str">
        <f t="shared" si="101"/>
        <v/>
      </c>
      <c r="C239" s="45" t="str">
        <f t="shared" si="102"/>
        <v/>
      </c>
      <c r="D239" s="46" t="str">
        <f t="shared" si="103"/>
        <v/>
      </c>
      <c r="E239" s="46" t="str">
        <f t="shared" si="104"/>
        <v/>
      </c>
      <c r="F239" s="47"/>
      <c r="G239" s="47"/>
      <c r="H239" s="46" t="str">
        <f t="shared" si="111"/>
        <v/>
      </c>
      <c r="I239" s="48"/>
      <c r="J239" s="46" t="str">
        <f t="shared" si="85"/>
        <v/>
      </c>
      <c r="K239" s="46" t="str">
        <f t="shared" si="86"/>
        <v/>
      </c>
      <c r="L239" s="46" t="str">
        <f t="shared" si="87"/>
        <v/>
      </c>
      <c r="M239" s="44" t="str">
        <f t="shared" si="88"/>
        <v/>
      </c>
      <c r="N239" s="49"/>
      <c r="O239" s="44" t="str">
        <f t="shared" si="89"/>
        <v/>
      </c>
      <c r="P239" s="44" t="str">
        <f t="shared" si="90"/>
        <v/>
      </c>
      <c r="Q239" s="50" t="str">
        <f t="shared" si="91"/>
        <v/>
      </c>
      <c r="R239" s="51"/>
      <c r="S239" s="51" t="str">
        <f t="shared" si="92"/>
        <v/>
      </c>
      <c r="T239" s="51"/>
      <c r="U239" s="51" t="str">
        <f t="shared" si="93"/>
        <v/>
      </c>
      <c r="V239" s="51"/>
      <c r="W239" s="51" t="str">
        <f t="shared" si="94"/>
        <v/>
      </c>
      <c r="X239" s="51"/>
      <c r="Y239" s="51" t="str">
        <f t="shared" si="95"/>
        <v/>
      </c>
      <c r="Z239" s="51"/>
      <c r="AA239" s="51" t="str">
        <f t="shared" si="96"/>
        <v/>
      </c>
      <c r="AB239" s="51"/>
      <c r="AC239" s="51" t="str">
        <f t="shared" si="97"/>
        <v/>
      </c>
      <c r="AD239" s="51"/>
      <c r="AE239" s="51" t="str">
        <f t="shared" si="98"/>
        <v/>
      </c>
      <c r="AF239" s="51"/>
      <c r="AG239" s="51" t="str">
        <f t="shared" si="99"/>
        <v/>
      </c>
      <c r="AH239" s="51"/>
      <c r="AI239" s="51" t="str">
        <f t="shared" si="105"/>
        <v/>
      </c>
      <c r="AJ239" s="51" t="str">
        <f t="shared" si="106"/>
        <v/>
      </c>
      <c r="AK239" s="51" t="str">
        <f t="shared" si="107"/>
        <v/>
      </c>
      <c r="AL239" s="51" t="str">
        <f t="shared" si="100"/>
        <v/>
      </c>
      <c r="AM239" s="51" t="str">
        <f t="shared" si="108"/>
        <v/>
      </c>
      <c r="AN239" s="51" t="str">
        <f t="shared" si="109"/>
        <v/>
      </c>
      <c r="AO239" s="51" t="str">
        <f t="shared" si="110"/>
        <v/>
      </c>
    </row>
    <row r="240" spans="2:41" s="79" customFormat="1" x14ac:dyDescent="0.25">
      <c r="B240" s="44" t="str">
        <f t="shared" si="101"/>
        <v/>
      </c>
      <c r="C240" s="45" t="str">
        <f t="shared" si="102"/>
        <v/>
      </c>
      <c r="D240" s="46" t="str">
        <f t="shared" si="103"/>
        <v/>
      </c>
      <c r="E240" s="46" t="str">
        <f t="shared" si="104"/>
        <v/>
      </c>
      <c r="F240" s="47"/>
      <c r="G240" s="47"/>
      <c r="H240" s="46" t="str">
        <f t="shared" si="111"/>
        <v/>
      </c>
      <c r="I240" s="48"/>
      <c r="J240" s="46" t="str">
        <f t="shared" si="85"/>
        <v/>
      </c>
      <c r="K240" s="46" t="str">
        <f t="shared" si="86"/>
        <v/>
      </c>
      <c r="L240" s="46" t="str">
        <f t="shared" si="87"/>
        <v/>
      </c>
      <c r="M240" s="44" t="str">
        <f t="shared" si="88"/>
        <v/>
      </c>
      <c r="N240" s="49"/>
      <c r="O240" s="44" t="str">
        <f t="shared" si="89"/>
        <v/>
      </c>
      <c r="P240" s="44" t="str">
        <f t="shared" si="90"/>
        <v/>
      </c>
      <c r="Q240" s="50" t="str">
        <f t="shared" si="91"/>
        <v/>
      </c>
      <c r="R240" s="51"/>
      <c r="S240" s="51" t="str">
        <f t="shared" si="92"/>
        <v/>
      </c>
      <c r="T240" s="51"/>
      <c r="U240" s="51" t="str">
        <f t="shared" si="93"/>
        <v/>
      </c>
      <c r="V240" s="51"/>
      <c r="W240" s="51" t="str">
        <f t="shared" si="94"/>
        <v/>
      </c>
      <c r="X240" s="51"/>
      <c r="Y240" s="51" t="str">
        <f t="shared" si="95"/>
        <v/>
      </c>
      <c r="Z240" s="51"/>
      <c r="AA240" s="51" t="str">
        <f t="shared" si="96"/>
        <v/>
      </c>
      <c r="AB240" s="51"/>
      <c r="AC240" s="51" t="str">
        <f t="shared" si="97"/>
        <v/>
      </c>
      <c r="AD240" s="51"/>
      <c r="AE240" s="51" t="str">
        <f t="shared" si="98"/>
        <v/>
      </c>
      <c r="AF240" s="51"/>
      <c r="AG240" s="51" t="str">
        <f t="shared" si="99"/>
        <v/>
      </c>
      <c r="AH240" s="51"/>
      <c r="AI240" s="51" t="str">
        <f t="shared" si="105"/>
        <v/>
      </c>
      <c r="AJ240" s="51" t="str">
        <f t="shared" si="106"/>
        <v/>
      </c>
      <c r="AK240" s="51" t="str">
        <f t="shared" si="107"/>
        <v/>
      </c>
      <c r="AL240" s="51" t="str">
        <f t="shared" si="100"/>
        <v/>
      </c>
      <c r="AM240" s="51" t="str">
        <f t="shared" si="108"/>
        <v/>
      </c>
      <c r="AN240" s="51" t="str">
        <f t="shared" si="109"/>
        <v/>
      </c>
      <c r="AO240" s="51" t="str">
        <f t="shared" si="110"/>
        <v/>
      </c>
    </row>
    <row r="241" spans="2:41" s="79" customFormat="1" x14ac:dyDescent="0.25">
      <c r="B241" s="44" t="str">
        <f t="shared" si="101"/>
        <v/>
      </c>
      <c r="C241" s="45" t="str">
        <f t="shared" si="102"/>
        <v/>
      </c>
      <c r="D241" s="46" t="str">
        <f t="shared" si="103"/>
        <v/>
      </c>
      <c r="E241" s="46" t="str">
        <f t="shared" si="104"/>
        <v/>
      </c>
      <c r="F241" s="47"/>
      <c r="G241" s="47"/>
      <c r="H241" s="46" t="str">
        <f t="shared" si="111"/>
        <v/>
      </c>
      <c r="I241" s="48"/>
      <c r="J241" s="46" t="str">
        <f t="shared" si="85"/>
        <v/>
      </c>
      <c r="K241" s="46" t="str">
        <f t="shared" si="86"/>
        <v/>
      </c>
      <c r="L241" s="46" t="str">
        <f t="shared" si="87"/>
        <v/>
      </c>
      <c r="M241" s="44" t="str">
        <f t="shared" si="88"/>
        <v/>
      </c>
      <c r="N241" s="49"/>
      <c r="O241" s="44" t="str">
        <f t="shared" si="89"/>
        <v/>
      </c>
      <c r="P241" s="44" t="str">
        <f t="shared" si="90"/>
        <v/>
      </c>
      <c r="Q241" s="50" t="str">
        <f t="shared" si="91"/>
        <v/>
      </c>
      <c r="R241" s="51"/>
      <c r="S241" s="51" t="str">
        <f t="shared" si="92"/>
        <v/>
      </c>
      <c r="T241" s="51"/>
      <c r="U241" s="51" t="str">
        <f t="shared" si="93"/>
        <v/>
      </c>
      <c r="V241" s="51"/>
      <c r="W241" s="51" t="str">
        <f t="shared" si="94"/>
        <v/>
      </c>
      <c r="X241" s="51"/>
      <c r="Y241" s="51" t="str">
        <f t="shared" si="95"/>
        <v/>
      </c>
      <c r="Z241" s="51"/>
      <c r="AA241" s="51" t="str">
        <f t="shared" si="96"/>
        <v/>
      </c>
      <c r="AB241" s="51"/>
      <c r="AC241" s="51" t="str">
        <f t="shared" si="97"/>
        <v/>
      </c>
      <c r="AD241" s="51"/>
      <c r="AE241" s="51" t="str">
        <f t="shared" si="98"/>
        <v/>
      </c>
      <c r="AF241" s="51"/>
      <c r="AG241" s="51" t="str">
        <f t="shared" si="99"/>
        <v/>
      </c>
      <c r="AH241" s="51"/>
      <c r="AI241" s="51" t="str">
        <f t="shared" si="105"/>
        <v/>
      </c>
      <c r="AJ241" s="51" t="str">
        <f t="shared" si="106"/>
        <v/>
      </c>
      <c r="AK241" s="51" t="str">
        <f t="shared" si="107"/>
        <v/>
      </c>
      <c r="AL241" s="51" t="str">
        <f t="shared" si="100"/>
        <v/>
      </c>
      <c r="AM241" s="51" t="str">
        <f t="shared" si="108"/>
        <v/>
      </c>
      <c r="AN241" s="51" t="str">
        <f t="shared" si="109"/>
        <v/>
      </c>
      <c r="AO241" s="51" t="str">
        <f t="shared" si="110"/>
        <v/>
      </c>
    </row>
    <row r="242" spans="2:41" s="79" customFormat="1" x14ac:dyDescent="0.25">
      <c r="B242" s="44" t="str">
        <f t="shared" si="101"/>
        <v/>
      </c>
      <c r="C242" s="45" t="str">
        <f t="shared" si="102"/>
        <v/>
      </c>
      <c r="D242" s="46" t="str">
        <f t="shared" si="103"/>
        <v/>
      </c>
      <c r="E242" s="46" t="str">
        <f t="shared" si="104"/>
        <v/>
      </c>
      <c r="F242" s="47"/>
      <c r="G242" s="47"/>
      <c r="H242" s="46" t="str">
        <f t="shared" si="111"/>
        <v/>
      </c>
      <c r="I242" s="48"/>
      <c r="J242" s="46" t="str">
        <f t="shared" si="85"/>
        <v/>
      </c>
      <c r="K242" s="46" t="str">
        <f t="shared" si="86"/>
        <v/>
      </c>
      <c r="L242" s="46" t="str">
        <f t="shared" si="87"/>
        <v/>
      </c>
      <c r="M242" s="44" t="str">
        <f t="shared" si="88"/>
        <v/>
      </c>
      <c r="N242" s="49"/>
      <c r="O242" s="44" t="str">
        <f t="shared" si="89"/>
        <v/>
      </c>
      <c r="P242" s="44" t="str">
        <f t="shared" si="90"/>
        <v/>
      </c>
      <c r="Q242" s="50" t="str">
        <f t="shared" si="91"/>
        <v/>
      </c>
      <c r="R242" s="51"/>
      <c r="S242" s="51" t="str">
        <f t="shared" si="92"/>
        <v/>
      </c>
      <c r="T242" s="51"/>
      <c r="U242" s="51" t="str">
        <f t="shared" si="93"/>
        <v/>
      </c>
      <c r="V242" s="51"/>
      <c r="W242" s="51" t="str">
        <f t="shared" si="94"/>
        <v/>
      </c>
      <c r="X242" s="51"/>
      <c r="Y242" s="51" t="str">
        <f t="shared" si="95"/>
        <v/>
      </c>
      <c r="Z242" s="51"/>
      <c r="AA242" s="51" t="str">
        <f t="shared" si="96"/>
        <v/>
      </c>
      <c r="AB242" s="51"/>
      <c r="AC242" s="51" t="str">
        <f t="shared" si="97"/>
        <v/>
      </c>
      <c r="AD242" s="51"/>
      <c r="AE242" s="51" t="str">
        <f t="shared" si="98"/>
        <v/>
      </c>
      <c r="AF242" s="51"/>
      <c r="AG242" s="51" t="str">
        <f t="shared" si="99"/>
        <v/>
      </c>
      <c r="AH242" s="51"/>
      <c r="AI242" s="51" t="str">
        <f t="shared" si="105"/>
        <v/>
      </c>
      <c r="AJ242" s="51" t="str">
        <f t="shared" si="106"/>
        <v/>
      </c>
      <c r="AK242" s="51" t="str">
        <f t="shared" si="107"/>
        <v/>
      </c>
      <c r="AL242" s="51" t="str">
        <f t="shared" si="100"/>
        <v/>
      </c>
      <c r="AM242" s="51" t="str">
        <f t="shared" si="108"/>
        <v/>
      </c>
      <c r="AN242" s="51" t="str">
        <f t="shared" si="109"/>
        <v/>
      </c>
      <c r="AO242" s="51" t="str">
        <f t="shared" si="110"/>
        <v/>
      </c>
    </row>
    <row r="243" spans="2:41" s="79" customFormat="1" x14ac:dyDescent="0.25">
      <c r="B243" s="44" t="str">
        <f t="shared" si="101"/>
        <v/>
      </c>
      <c r="C243" s="45" t="str">
        <f t="shared" si="102"/>
        <v/>
      </c>
      <c r="D243" s="46" t="str">
        <f t="shared" si="103"/>
        <v/>
      </c>
      <c r="E243" s="46" t="str">
        <f t="shared" si="104"/>
        <v/>
      </c>
      <c r="F243" s="47"/>
      <c r="G243" s="47"/>
      <c r="H243" s="46" t="str">
        <f t="shared" si="111"/>
        <v/>
      </c>
      <c r="I243" s="48"/>
      <c r="J243" s="46" t="str">
        <f t="shared" si="85"/>
        <v/>
      </c>
      <c r="K243" s="46" t="str">
        <f t="shared" si="86"/>
        <v/>
      </c>
      <c r="L243" s="46" t="str">
        <f t="shared" si="87"/>
        <v/>
      </c>
      <c r="M243" s="44" t="str">
        <f t="shared" si="88"/>
        <v/>
      </c>
      <c r="N243" s="49"/>
      <c r="O243" s="44" t="str">
        <f t="shared" si="89"/>
        <v/>
      </c>
      <c r="P243" s="44" t="str">
        <f t="shared" si="90"/>
        <v/>
      </c>
      <c r="Q243" s="50" t="str">
        <f t="shared" si="91"/>
        <v/>
      </c>
      <c r="R243" s="51"/>
      <c r="S243" s="51" t="str">
        <f t="shared" si="92"/>
        <v/>
      </c>
      <c r="T243" s="51"/>
      <c r="U243" s="51" t="str">
        <f t="shared" si="93"/>
        <v/>
      </c>
      <c r="V243" s="51"/>
      <c r="W243" s="51" t="str">
        <f t="shared" si="94"/>
        <v/>
      </c>
      <c r="X243" s="51"/>
      <c r="Y243" s="51" t="str">
        <f t="shared" si="95"/>
        <v/>
      </c>
      <c r="Z243" s="51"/>
      <c r="AA243" s="51" t="str">
        <f t="shared" si="96"/>
        <v/>
      </c>
      <c r="AB243" s="51"/>
      <c r="AC243" s="51" t="str">
        <f t="shared" si="97"/>
        <v/>
      </c>
      <c r="AD243" s="51"/>
      <c r="AE243" s="51" t="str">
        <f t="shared" si="98"/>
        <v/>
      </c>
      <c r="AF243" s="51"/>
      <c r="AG243" s="51" t="str">
        <f t="shared" si="99"/>
        <v/>
      </c>
      <c r="AH243" s="51"/>
      <c r="AI243" s="51" t="str">
        <f t="shared" si="105"/>
        <v/>
      </c>
      <c r="AJ243" s="51" t="str">
        <f t="shared" si="106"/>
        <v/>
      </c>
      <c r="AK243" s="51" t="str">
        <f t="shared" si="107"/>
        <v/>
      </c>
      <c r="AL243" s="51" t="str">
        <f t="shared" si="100"/>
        <v/>
      </c>
      <c r="AM243" s="51" t="str">
        <f t="shared" si="108"/>
        <v/>
      </c>
      <c r="AN243" s="51" t="str">
        <f t="shared" si="109"/>
        <v/>
      </c>
      <c r="AO243" s="51" t="str">
        <f t="shared" si="110"/>
        <v/>
      </c>
    </row>
    <row r="244" spans="2:41" s="79" customFormat="1" x14ac:dyDescent="0.25">
      <c r="B244" s="44" t="str">
        <f t="shared" si="101"/>
        <v/>
      </c>
      <c r="C244" s="45" t="str">
        <f t="shared" si="102"/>
        <v/>
      </c>
      <c r="D244" s="46" t="str">
        <f t="shared" si="103"/>
        <v/>
      </c>
      <c r="E244" s="46" t="str">
        <f t="shared" si="104"/>
        <v/>
      </c>
      <c r="F244" s="47"/>
      <c r="G244" s="47"/>
      <c r="H244" s="46" t="str">
        <f t="shared" si="111"/>
        <v/>
      </c>
      <c r="I244" s="48"/>
      <c r="J244" s="46" t="str">
        <f t="shared" si="85"/>
        <v/>
      </c>
      <c r="K244" s="46" t="str">
        <f t="shared" si="86"/>
        <v/>
      </c>
      <c r="L244" s="46" t="str">
        <f t="shared" si="87"/>
        <v/>
      </c>
      <c r="M244" s="44" t="str">
        <f t="shared" si="88"/>
        <v/>
      </c>
      <c r="N244" s="49"/>
      <c r="O244" s="44" t="str">
        <f t="shared" si="89"/>
        <v/>
      </c>
      <c r="P244" s="44" t="str">
        <f t="shared" si="90"/>
        <v/>
      </c>
      <c r="Q244" s="50" t="str">
        <f t="shared" si="91"/>
        <v/>
      </c>
      <c r="R244" s="51"/>
      <c r="S244" s="51" t="str">
        <f t="shared" si="92"/>
        <v/>
      </c>
      <c r="T244" s="51"/>
      <c r="U244" s="51" t="str">
        <f t="shared" si="93"/>
        <v/>
      </c>
      <c r="V244" s="51"/>
      <c r="W244" s="51" t="str">
        <f t="shared" si="94"/>
        <v/>
      </c>
      <c r="X244" s="51"/>
      <c r="Y244" s="51" t="str">
        <f t="shared" si="95"/>
        <v/>
      </c>
      <c r="Z244" s="51"/>
      <c r="AA244" s="51" t="str">
        <f t="shared" si="96"/>
        <v/>
      </c>
      <c r="AB244" s="51"/>
      <c r="AC244" s="51" t="str">
        <f t="shared" si="97"/>
        <v/>
      </c>
      <c r="AD244" s="51"/>
      <c r="AE244" s="51" t="str">
        <f t="shared" si="98"/>
        <v/>
      </c>
      <c r="AF244" s="51"/>
      <c r="AG244" s="51" t="str">
        <f t="shared" si="99"/>
        <v/>
      </c>
      <c r="AH244" s="51"/>
      <c r="AI244" s="51" t="str">
        <f t="shared" si="105"/>
        <v/>
      </c>
      <c r="AJ244" s="51" t="str">
        <f t="shared" si="106"/>
        <v/>
      </c>
      <c r="AK244" s="51" t="str">
        <f t="shared" si="107"/>
        <v/>
      </c>
      <c r="AL244" s="51" t="str">
        <f t="shared" si="100"/>
        <v/>
      </c>
      <c r="AM244" s="51" t="str">
        <f t="shared" si="108"/>
        <v/>
      </c>
      <c r="AN244" s="51" t="str">
        <f t="shared" si="109"/>
        <v/>
      </c>
      <c r="AO244" s="51" t="str">
        <f t="shared" si="110"/>
        <v/>
      </c>
    </row>
    <row r="245" spans="2:41" s="79" customFormat="1" x14ac:dyDescent="0.25">
      <c r="B245" s="44" t="str">
        <f t="shared" si="101"/>
        <v/>
      </c>
      <c r="C245" s="45" t="str">
        <f t="shared" si="102"/>
        <v/>
      </c>
      <c r="D245" s="46" t="str">
        <f t="shared" si="103"/>
        <v/>
      </c>
      <c r="E245" s="46" t="str">
        <f t="shared" si="104"/>
        <v/>
      </c>
      <c r="F245" s="47"/>
      <c r="G245" s="47"/>
      <c r="H245" s="46" t="str">
        <f t="shared" si="111"/>
        <v/>
      </c>
      <c r="I245" s="48"/>
      <c r="J245" s="46" t="str">
        <f t="shared" si="85"/>
        <v/>
      </c>
      <c r="K245" s="46" t="str">
        <f t="shared" si="86"/>
        <v/>
      </c>
      <c r="L245" s="46" t="str">
        <f t="shared" si="87"/>
        <v/>
      </c>
      <c r="M245" s="44" t="str">
        <f t="shared" si="88"/>
        <v/>
      </c>
      <c r="N245" s="49"/>
      <c r="O245" s="44" t="str">
        <f t="shared" si="89"/>
        <v/>
      </c>
      <c r="P245" s="44" t="str">
        <f t="shared" si="90"/>
        <v/>
      </c>
      <c r="Q245" s="50" t="str">
        <f t="shared" si="91"/>
        <v/>
      </c>
      <c r="R245" s="51"/>
      <c r="S245" s="51" t="str">
        <f t="shared" si="92"/>
        <v/>
      </c>
      <c r="T245" s="51"/>
      <c r="U245" s="51" t="str">
        <f t="shared" si="93"/>
        <v/>
      </c>
      <c r="V245" s="51"/>
      <c r="W245" s="51" t="str">
        <f t="shared" si="94"/>
        <v/>
      </c>
      <c r="X245" s="51"/>
      <c r="Y245" s="51" t="str">
        <f t="shared" si="95"/>
        <v/>
      </c>
      <c r="Z245" s="51"/>
      <c r="AA245" s="51" t="str">
        <f t="shared" si="96"/>
        <v/>
      </c>
      <c r="AB245" s="51"/>
      <c r="AC245" s="51" t="str">
        <f t="shared" si="97"/>
        <v/>
      </c>
      <c r="AD245" s="51"/>
      <c r="AE245" s="51" t="str">
        <f t="shared" si="98"/>
        <v/>
      </c>
      <c r="AF245" s="51"/>
      <c r="AG245" s="51" t="str">
        <f t="shared" si="99"/>
        <v/>
      </c>
      <c r="AH245" s="51"/>
      <c r="AI245" s="51" t="str">
        <f t="shared" si="105"/>
        <v/>
      </c>
      <c r="AJ245" s="51" t="str">
        <f t="shared" si="106"/>
        <v/>
      </c>
      <c r="AK245" s="51" t="str">
        <f t="shared" si="107"/>
        <v/>
      </c>
      <c r="AL245" s="51" t="str">
        <f t="shared" si="100"/>
        <v/>
      </c>
      <c r="AM245" s="51" t="str">
        <f t="shared" si="108"/>
        <v/>
      </c>
      <c r="AN245" s="51" t="str">
        <f t="shared" si="109"/>
        <v/>
      </c>
      <c r="AO245" s="51" t="str">
        <f t="shared" si="110"/>
        <v/>
      </c>
    </row>
    <row r="246" spans="2:41" s="79" customFormat="1" x14ac:dyDescent="0.25">
      <c r="B246" s="44" t="str">
        <f t="shared" si="101"/>
        <v/>
      </c>
      <c r="C246" s="45" t="str">
        <f t="shared" si="102"/>
        <v/>
      </c>
      <c r="D246" s="46" t="str">
        <f t="shared" si="103"/>
        <v/>
      </c>
      <c r="E246" s="46" t="str">
        <f t="shared" si="104"/>
        <v/>
      </c>
      <c r="F246" s="47"/>
      <c r="G246" s="47"/>
      <c r="H246" s="46" t="str">
        <f t="shared" si="111"/>
        <v/>
      </c>
      <c r="I246" s="48"/>
      <c r="J246" s="46" t="str">
        <f t="shared" si="85"/>
        <v/>
      </c>
      <c r="K246" s="46" t="str">
        <f t="shared" si="86"/>
        <v/>
      </c>
      <c r="L246" s="46" t="str">
        <f t="shared" si="87"/>
        <v/>
      </c>
      <c r="M246" s="44" t="str">
        <f t="shared" si="88"/>
        <v/>
      </c>
      <c r="N246" s="49"/>
      <c r="O246" s="44" t="str">
        <f t="shared" si="89"/>
        <v/>
      </c>
      <c r="P246" s="44" t="str">
        <f t="shared" si="90"/>
        <v/>
      </c>
      <c r="Q246" s="50" t="str">
        <f t="shared" si="91"/>
        <v/>
      </c>
      <c r="R246" s="51"/>
      <c r="S246" s="51" t="str">
        <f t="shared" si="92"/>
        <v/>
      </c>
      <c r="T246" s="51"/>
      <c r="U246" s="51" t="str">
        <f t="shared" si="93"/>
        <v/>
      </c>
      <c r="V246" s="51"/>
      <c r="W246" s="51" t="str">
        <f t="shared" si="94"/>
        <v/>
      </c>
      <c r="X246" s="51"/>
      <c r="Y246" s="51" t="str">
        <f t="shared" si="95"/>
        <v/>
      </c>
      <c r="Z246" s="51"/>
      <c r="AA246" s="51" t="str">
        <f t="shared" si="96"/>
        <v/>
      </c>
      <c r="AB246" s="51"/>
      <c r="AC246" s="51" t="str">
        <f t="shared" si="97"/>
        <v/>
      </c>
      <c r="AD246" s="51"/>
      <c r="AE246" s="51" t="str">
        <f t="shared" si="98"/>
        <v/>
      </c>
      <c r="AF246" s="51"/>
      <c r="AG246" s="51" t="str">
        <f t="shared" si="99"/>
        <v/>
      </c>
      <c r="AH246" s="51"/>
      <c r="AI246" s="51" t="str">
        <f t="shared" si="105"/>
        <v/>
      </c>
      <c r="AJ246" s="51" t="str">
        <f t="shared" si="106"/>
        <v/>
      </c>
      <c r="AK246" s="51" t="str">
        <f t="shared" si="107"/>
        <v/>
      </c>
      <c r="AL246" s="51" t="str">
        <f t="shared" si="100"/>
        <v/>
      </c>
      <c r="AM246" s="51" t="str">
        <f t="shared" si="108"/>
        <v/>
      </c>
      <c r="AN246" s="51" t="str">
        <f t="shared" si="109"/>
        <v/>
      </c>
      <c r="AO246" s="51" t="str">
        <f t="shared" si="110"/>
        <v/>
      </c>
    </row>
    <row r="247" spans="2:41" s="79" customFormat="1" x14ac:dyDescent="0.25">
      <c r="B247" s="44" t="str">
        <f t="shared" si="101"/>
        <v/>
      </c>
      <c r="C247" s="45" t="str">
        <f t="shared" si="102"/>
        <v/>
      </c>
      <c r="D247" s="46" t="str">
        <f t="shared" si="103"/>
        <v/>
      </c>
      <c r="E247" s="46" t="str">
        <f t="shared" si="104"/>
        <v/>
      </c>
      <c r="F247" s="47"/>
      <c r="G247" s="47"/>
      <c r="H247" s="46" t="str">
        <f t="shared" si="111"/>
        <v/>
      </c>
      <c r="I247" s="48"/>
      <c r="J247" s="46" t="str">
        <f t="shared" si="85"/>
        <v/>
      </c>
      <c r="K247" s="46" t="str">
        <f t="shared" si="86"/>
        <v/>
      </c>
      <c r="L247" s="46" t="str">
        <f t="shared" si="87"/>
        <v/>
      </c>
      <c r="M247" s="44" t="str">
        <f t="shared" si="88"/>
        <v/>
      </c>
      <c r="N247" s="49"/>
      <c r="O247" s="44" t="str">
        <f t="shared" si="89"/>
        <v/>
      </c>
      <c r="P247" s="44" t="str">
        <f t="shared" si="90"/>
        <v/>
      </c>
      <c r="Q247" s="50" t="str">
        <f t="shared" si="91"/>
        <v/>
      </c>
      <c r="R247" s="51"/>
      <c r="S247" s="51" t="str">
        <f t="shared" si="92"/>
        <v/>
      </c>
      <c r="T247" s="51"/>
      <c r="U247" s="51" t="str">
        <f t="shared" si="93"/>
        <v/>
      </c>
      <c r="V247" s="51"/>
      <c r="W247" s="51" t="str">
        <f t="shared" si="94"/>
        <v/>
      </c>
      <c r="X247" s="51"/>
      <c r="Y247" s="51" t="str">
        <f t="shared" si="95"/>
        <v/>
      </c>
      <c r="Z247" s="51"/>
      <c r="AA247" s="51" t="str">
        <f t="shared" si="96"/>
        <v/>
      </c>
      <c r="AB247" s="51"/>
      <c r="AC247" s="51" t="str">
        <f t="shared" si="97"/>
        <v/>
      </c>
      <c r="AD247" s="51"/>
      <c r="AE247" s="51" t="str">
        <f t="shared" si="98"/>
        <v/>
      </c>
      <c r="AF247" s="51"/>
      <c r="AG247" s="51" t="str">
        <f t="shared" si="99"/>
        <v/>
      </c>
      <c r="AH247" s="51"/>
      <c r="AI247" s="51" t="str">
        <f t="shared" si="105"/>
        <v/>
      </c>
      <c r="AJ247" s="51" t="str">
        <f t="shared" si="106"/>
        <v/>
      </c>
      <c r="AK247" s="51" t="str">
        <f t="shared" si="107"/>
        <v/>
      </c>
      <c r="AL247" s="51" t="str">
        <f t="shared" si="100"/>
        <v/>
      </c>
      <c r="AM247" s="51" t="str">
        <f t="shared" si="108"/>
        <v/>
      </c>
      <c r="AN247" s="51" t="str">
        <f t="shared" si="109"/>
        <v/>
      </c>
      <c r="AO247" s="51" t="str">
        <f t="shared" si="110"/>
        <v/>
      </c>
    </row>
    <row r="248" spans="2:41" s="79" customFormat="1" x14ac:dyDescent="0.25">
      <c r="B248" s="44" t="str">
        <f t="shared" si="101"/>
        <v/>
      </c>
      <c r="C248" s="45" t="str">
        <f t="shared" si="102"/>
        <v/>
      </c>
      <c r="D248" s="46" t="str">
        <f t="shared" si="103"/>
        <v/>
      </c>
      <c r="E248" s="46" t="str">
        <f t="shared" si="104"/>
        <v/>
      </c>
      <c r="F248" s="47"/>
      <c r="G248" s="47"/>
      <c r="H248" s="46" t="str">
        <f t="shared" si="111"/>
        <v/>
      </c>
      <c r="I248" s="48"/>
      <c r="J248" s="46" t="str">
        <f t="shared" si="85"/>
        <v/>
      </c>
      <c r="K248" s="46" t="str">
        <f t="shared" si="86"/>
        <v/>
      </c>
      <c r="L248" s="46" t="str">
        <f t="shared" si="87"/>
        <v/>
      </c>
      <c r="M248" s="44" t="str">
        <f t="shared" si="88"/>
        <v/>
      </c>
      <c r="N248" s="49"/>
      <c r="O248" s="44" t="str">
        <f t="shared" si="89"/>
        <v/>
      </c>
      <c r="P248" s="44" t="str">
        <f t="shared" si="90"/>
        <v/>
      </c>
      <c r="Q248" s="50" t="str">
        <f t="shared" si="91"/>
        <v/>
      </c>
      <c r="R248" s="51"/>
      <c r="S248" s="51" t="str">
        <f t="shared" si="92"/>
        <v/>
      </c>
      <c r="T248" s="51"/>
      <c r="U248" s="51" t="str">
        <f t="shared" si="93"/>
        <v/>
      </c>
      <c r="V248" s="51"/>
      <c r="W248" s="51" t="str">
        <f t="shared" si="94"/>
        <v/>
      </c>
      <c r="X248" s="51"/>
      <c r="Y248" s="51" t="str">
        <f t="shared" si="95"/>
        <v/>
      </c>
      <c r="Z248" s="51"/>
      <c r="AA248" s="51" t="str">
        <f t="shared" si="96"/>
        <v/>
      </c>
      <c r="AB248" s="51"/>
      <c r="AC248" s="51" t="str">
        <f t="shared" si="97"/>
        <v/>
      </c>
      <c r="AD248" s="51"/>
      <c r="AE248" s="51" t="str">
        <f t="shared" si="98"/>
        <v/>
      </c>
      <c r="AF248" s="51"/>
      <c r="AG248" s="51" t="str">
        <f t="shared" si="99"/>
        <v/>
      </c>
      <c r="AH248" s="51"/>
      <c r="AI248" s="51" t="str">
        <f t="shared" si="105"/>
        <v/>
      </c>
      <c r="AJ248" s="51" t="str">
        <f t="shared" si="106"/>
        <v/>
      </c>
      <c r="AK248" s="51" t="str">
        <f t="shared" si="107"/>
        <v/>
      </c>
      <c r="AL248" s="51" t="str">
        <f t="shared" si="100"/>
        <v/>
      </c>
      <c r="AM248" s="51" t="str">
        <f t="shared" si="108"/>
        <v/>
      </c>
      <c r="AN248" s="51" t="str">
        <f t="shared" si="109"/>
        <v/>
      </c>
      <c r="AO248" s="51" t="str">
        <f t="shared" si="110"/>
        <v/>
      </c>
    </row>
    <row r="249" spans="2:41" s="79" customFormat="1" x14ac:dyDescent="0.25">
      <c r="B249" s="44" t="str">
        <f t="shared" si="101"/>
        <v/>
      </c>
      <c r="C249" s="45" t="str">
        <f t="shared" si="102"/>
        <v/>
      </c>
      <c r="D249" s="46" t="str">
        <f t="shared" si="103"/>
        <v/>
      </c>
      <c r="E249" s="46" t="str">
        <f t="shared" si="104"/>
        <v/>
      </c>
      <c r="F249" s="47"/>
      <c r="G249" s="47"/>
      <c r="H249" s="46" t="str">
        <f t="shared" si="111"/>
        <v/>
      </c>
      <c r="I249" s="48"/>
      <c r="J249" s="46" t="str">
        <f t="shared" si="85"/>
        <v/>
      </c>
      <c r="K249" s="46" t="str">
        <f t="shared" si="86"/>
        <v/>
      </c>
      <c r="L249" s="46" t="str">
        <f t="shared" si="87"/>
        <v/>
      </c>
      <c r="M249" s="44" t="str">
        <f t="shared" si="88"/>
        <v/>
      </c>
      <c r="N249" s="49"/>
      <c r="O249" s="44" t="str">
        <f t="shared" si="89"/>
        <v/>
      </c>
      <c r="P249" s="44" t="str">
        <f t="shared" si="90"/>
        <v/>
      </c>
      <c r="Q249" s="50" t="str">
        <f t="shared" si="91"/>
        <v/>
      </c>
      <c r="R249" s="51"/>
      <c r="S249" s="51" t="str">
        <f t="shared" si="92"/>
        <v/>
      </c>
      <c r="T249" s="51"/>
      <c r="U249" s="51" t="str">
        <f t="shared" si="93"/>
        <v/>
      </c>
      <c r="V249" s="51"/>
      <c r="W249" s="51" t="str">
        <f t="shared" si="94"/>
        <v/>
      </c>
      <c r="X249" s="51"/>
      <c r="Y249" s="51" t="str">
        <f t="shared" si="95"/>
        <v/>
      </c>
      <c r="Z249" s="51"/>
      <c r="AA249" s="51" t="str">
        <f t="shared" si="96"/>
        <v/>
      </c>
      <c r="AB249" s="51"/>
      <c r="AC249" s="51" t="str">
        <f t="shared" si="97"/>
        <v/>
      </c>
      <c r="AD249" s="51"/>
      <c r="AE249" s="51" t="str">
        <f t="shared" si="98"/>
        <v/>
      </c>
      <c r="AF249" s="51"/>
      <c r="AG249" s="51" t="str">
        <f t="shared" si="99"/>
        <v/>
      </c>
      <c r="AH249" s="51"/>
      <c r="AI249" s="51" t="str">
        <f t="shared" si="105"/>
        <v/>
      </c>
      <c r="AJ249" s="51" t="str">
        <f t="shared" si="106"/>
        <v/>
      </c>
      <c r="AK249" s="51" t="str">
        <f t="shared" si="107"/>
        <v/>
      </c>
      <c r="AL249" s="51" t="str">
        <f t="shared" si="100"/>
        <v/>
      </c>
      <c r="AM249" s="51" t="str">
        <f t="shared" si="108"/>
        <v/>
      </c>
      <c r="AN249" s="51" t="str">
        <f t="shared" si="109"/>
        <v/>
      </c>
      <c r="AO249" s="51" t="str">
        <f t="shared" si="110"/>
        <v/>
      </c>
    </row>
    <row r="250" spans="2:41" s="79" customFormat="1" x14ac:dyDescent="0.25">
      <c r="B250" s="44" t="str">
        <f t="shared" si="101"/>
        <v/>
      </c>
      <c r="C250" s="45" t="str">
        <f t="shared" si="102"/>
        <v/>
      </c>
      <c r="D250" s="46" t="str">
        <f t="shared" si="103"/>
        <v/>
      </c>
      <c r="E250" s="46" t="str">
        <f t="shared" si="104"/>
        <v/>
      </c>
      <c r="F250" s="47"/>
      <c r="G250" s="47"/>
      <c r="H250" s="46" t="str">
        <f t="shared" si="111"/>
        <v/>
      </c>
      <c r="I250" s="48"/>
      <c r="J250" s="46" t="str">
        <f t="shared" si="85"/>
        <v/>
      </c>
      <c r="K250" s="46" t="str">
        <f t="shared" si="86"/>
        <v/>
      </c>
      <c r="L250" s="46" t="str">
        <f t="shared" si="87"/>
        <v/>
      </c>
      <c r="M250" s="44" t="str">
        <f t="shared" si="88"/>
        <v/>
      </c>
      <c r="N250" s="49"/>
      <c r="O250" s="44" t="str">
        <f t="shared" si="89"/>
        <v/>
      </c>
      <c r="P250" s="44" t="str">
        <f t="shared" si="90"/>
        <v/>
      </c>
      <c r="Q250" s="50" t="str">
        <f t="shared" si="91"/>
        <v/>
      </c>
      <c r="R250" s="51"/>
      <c r="S250" s="51" t="str">
        <f t="shared" si="92"/>
        <v/>
      </c>
      <c r="T250" s="51"/>
      <c r="U250" s="51" t="str">
        <f t="shared" si="93"/>
        <v/>
      </c>
      <c r="V250" s="51"/>
      <c r="W250" s="51" t="str">
        <f t="shared" si="94"/>
        <v/>
      </c>
      <c r="X250" s="51"/>
      <c r="Y250" s="51" t="str">
        <f t="shared" si="95"/>
        <v/>
      </c>
      <c r="Z250" s="51"/>
      <c r="AA250" s="51" t="str">
        <f t="shared" si="96"/>
        <v/>
      </c>
      <c r="AB250" s="51"/>
      <c r="AC250" s="51" t="str">
        <f t="shared" si="97"/>
        <v/>
      </c>
      <c r="AD250" s="51"/>
      <c r="AE250" s="51" t="str">
        <f t="shared" si="98"/>
        <v/>
      </c>
      <c r="AF250" s="51"/>
      <c r="AG250" s="51" t="str">
        <f t="shared" si="99"/>
        <v/>
      </c>
      <c r="AH250" s="51"/>
      <c r="AI250" s="51" t="str">
        <f t="shared" si="105"/>
        <v/>
      </c>
      <c r="AJ250" s="51" t="str">
        <f t="shared" si="106"/>
        <v/>
      </c>
      <c r="AK250" s="51" t="str">
        <f t="shared" si="107"/>
        <v/>
      </c>
      <c r="AL250" s="51" t="str">
        <f t="shared" si="100"/>
        <v/>
      </c>
      <c r="AM250" s="51" t="str">
        <f t="shared" si="108"/>
        <v/>
      </c>
      <c r="AN250" s="51" t="str">
        <f t="shared" si="109"/>
        <v/>
      </c>
      <c r="AO250" s="51" t="str">
        <f t="shared" si="110"/>
        <v/>
      </c>
    </row>
    <row r="251" spans="2:41" s="79" customFormat="1" x14ac:dyDescent="0.25">
      <c r="B251" s="44" t="str">
        <f t="shared" si="101"/>
        <v/>
      </c>
      <c r="C251" s="45" t="str">
        <f t="shared" si="102"/>
        <v/>
      </c>
      <c r="D251" s="46" t="str">
        <f t="shared" si="103"/>
        <v/>
      </c>
      <c r="E251" s="46" t="str">
        <f t="shared" si="104"/>
        <v/>
      </c>
      <c r="F251" s="47"/>
      <c r="G251" s="47"/>
      <c r="H251" s="46" t="str">
        <f t="shared" si="111"/>
        <v/>
      </c>
      <c r="I251" s="48"/>
      <c r="J251" s="46" t="str">
        <f t="shared" si="85"/>
        <v/>
      </c>
      <c r="K251" s="46" t="str">
        <f t="shared" si="86"/>
        <v/>
      </c>
      <c r="L251" s="46" t="str">
        <f t="shared" si="87"/>
        <v/>
      </c>
      <c r="M251" s="44" t="str">
        <f t="shared" si="88"/>
        <v/>
      </c>
      <c r="N251" s="49"/>
      <c r="O251" s="44" t="str">
        <f t="shared" si="89"/>
        <v/>
      </c>
      <c r="P251" s="44" t="str">
        <f t="shared" si="90"/>
        <v/>
      </c>
      <c r="Q251" s="50" t="str">
        <f t="shared" si="91"/>
        <v/>
      </c>
      <c r="R251" s="51"/>
      <c r="S251" s="51" t="str">
        <f t="shared" si="92"/>
        <v/>
      </c>
      <c r="T251" s="51"/>
      <c r="U251" s="51" t="str">
        <f t="shared" si="93"/>
        <v/>
      </c>
      <c r="V251" s="51"/>
      <c r="W251" s="51" t="str">
        <f t="shared" si="94"/>
        <v/>
      </c>
      <c r="X251" s="51"/>
      <c r="Y251" s="51" t="str">
        <f t="shared" si="95"/>
        <v/>
      </c>
      <c r="Z251" s="51"/>
      <c r="AA251" s="51" t="str">
        <f t="shared" si="96"/>
        <v/>
      </c>
      <c r="AB251" s="51"/>
      <c r="AC251" s="51" t="str">
        <f t="shared" si="97"/>
        <v/>
      </c>
      <c r="AD251" s="51"/>
      <c r="AE251" s="51" t="str">
        <f t="shared" si="98"/>
        <v/>
      </c>
      <c r="AF251" s="51"/>
      <c r="AG251" s="51" t="str">
        <f t="shared" si="99"/>
        <v/>
      </c>
      <c r="AH251" s="51"/>
      <c r="AI251" s="51" t="str">
        <f t="shared" si="105"/>
        <v/>
      </c>
      <c r="AJ251" s="51" t="str">
        <f t="shared" si="106"/>
        <v/>
      </c>
      <c r="AK251" s="51" t="str">
        <f t="shared" si="107"/>
        <v/>
      </c>
      <c r="AL251" s="51" t="str">
        <f t="shared" si="100"/>
        <v/>
      </c>
      <c r="AM251" s="51" t="str">
        <f t="shared" si="108"/>
        <v/>
      </c>
      <c r="AN251" s="51" t="str">
        <f t="shared" si="109"/>
        <v/>
      </c>
      <c r="AO251" s="51" t="str">
        <f t="shared" si="110"/>
        <v/>
      </c>
    </row>
    <row r="252" spans="2:41" s="79" customFormat="1" x14ac:dyDescent="0.25">
      <c r="B252" s="44" t="str">
        <f t="shared" si="101"/>
        <v/>
      </c>
      <c r="C252" s="45" t="str">
        <f t="shared" si="102"/>
        <v/>
      </c>
      <c r="D252" s="46" t="str">
        <f t="shared" si="103"/>
        <v/>
      </c>
      <c r="E252" s="46" t="str">
        <f t="shared" si="104"/>
        <v/>
      </c>
      <c r="F252" s="47"/>
      <c r="G252" s="47"/>
      <c r="H252" s="46" t="str">
        <f t="shared" si="111"/>
        <v/>
      </c>
      <c r="I252" s="48"/>
      <c r="J252" s="46" t="str">
        <f t="shared" si="85"/>
        <v/>
      </c>
      <c r="K252" s="46" t="str">
        <f t="shared" si="86"/>
        <v/>
      </c>
      <c r="L252" s="46" t="str">
        <f t="shared" si="87"/>
        <v/>
      </c>
      <c r="M252" s="44" t="str">
        <f t="shared" si="88"/>
        <v/>
      </c>
      <c r="N252" s="49"/>
      <c r="O252" s="44" t="str">
        <f t="shared" si="89"/>
        <v/>
      </c>
      <c r="P252" s="44" t="str">
        <f t="shared" si="90"/>
        <v/>
      </c>
      <c r="Q252" s="50" t="str">
        <f t="shared" si="91"/>
        <v/>
      </c>
      <c r="R252" s="51"/>
      <c r="S252" s="51" t="str">
        <f t="shared" si="92"/>
        <v/>
      </c>
      <c r="T252" s="51"/>
      <c r="U252" s="51" t="str">
        <f t="shared" si="93"/>
        <v/>
      </c>
      <c r="V252" s="51"/>
      <c r="W252" s="51" t="str">
        <f t="shared" si="94"/>
        <v/>
      </c>
      <c r="X252" s="51"/>
      <c r="Y252" s="51" t="str">
        <f t="shared" si="95"/>
        <v/>
      </c>
      <c r="Z252" s="51"/>
      <c r="AA252" s="51" t="str">
        <f t="shared" si="96"/>
        <v/>
      </c>
      <c r="AB252" s="51"/>
      <c r="AC252" s="51" t="str">
        <f t="shared" si="97"/>
        <v/>
      </c>
      <c r="AD252" s="51"/>
      <c r="AE252" s="51" t="str">
        <f t="shared" si="98"/>
        <v/>
      </c>
      <c r="AF252" s="51"/>
      <c r="AG252" s="51" t="str">
        <f t="shared" si="99"/>
        <v/>
      </c>
      <c r="AH252" s="51"/>
      <c r="AI252" s="51" t="str">
        <f t="shared" si="105"/>
        <v/>
      </c>
      <c r="AJ252" s="51" t="str">
        <f t="shared" si="106"/>
        <v/>
      </c>
      <c r="AK252" s="51" t="str">
        <f t="shared" si="107"/>
        <v/>
      </c>
      <c r="AL252" s="51" t="str">
        <f t="shared" si="100"/>
        <v/>
      </c>
      <c r="AM252" s="51" t="str">
        <f t="shared" si="108"/>
        <v/>
      </c>
      <c r="AN252" s="51" t="str">
        <f t="shared" si="109"/>
        <v/>
      </c>
      <c r="AO252" s="51" t="str">
        <f t="shared" si="110"/>
        <v/>
      </c>
    </row>
    <row r="253" spans="2:41" s="79" customFormat="1" x14ac:dyDescent="0.25">
      <c r="B253" s="44" t="str">
        <f t="shared" si="101"/>
        <v/>
      </c>
      <c r="C253" s="45" t="str">
        <f t="shared" si="102"/>
        <v/>
      </c>
      <c r="D253" s="46" t="str">
        <f t="shared" si="103"/>
        <v/>
      </c>
      <c r="E253" s="46" t="str">
        <f t="shared" si="104"/>
        <v/>
      </c>
      <c r="F253" s="47"/>
      <c r="G253" s="47"/>
      <c r="H253" s="46" t="str">
        <f t="shared" si="111"/>
        <v/>
      </c>
      <c r="I253" s="48"/>
      <c r="J253" s="46" t="str">
        <f t="shared" si="85"/>
        <v/>
      </c>
      <c r="K253" s="46" t="str">
        <f t="shared" si="86"/>
        <v/>
      </c>
      <c r="L253" s="46" t="str">
        <f t="shared" si="87"/>
        <v/>
      </c>
      <c r="M253" s="44" t="str">
        <f t="shared" si="88"/>
        <v/>
      </c>
      <c r="N253" s="49"/>
      <c r="O253" s="44" t="str">
        <f t="shared" si="89"/>
        <v/>
      </c>
      <c r="P253" s="44" t="str">
        <f t="shared" si="90"/>
        <v/>
      </c>
      <c r="Q253" s="50" t="str">
        <f t="shared" si="91"/>
        <v/>
      </c>
      <c r="R253" s="51"/>
      <c r="S253" s="51" t="str">
        <f t="shared" si="92"/>
        <v/>
      </c>
      <c r="T253" s="51"/>
      <c r="U253" s="51" t="str">
        <f t="shared" si="93"/>
        <v/>
      </c>
      <c r="V253" s="51"/>
      <c r="W253" s="51" t="str">
        <f t="shared" si="94"/>
        <v/>
      </c>
      <c r="X253" s="51"/>
      <c r="Y253" s="51" t="str">
        <f t="shared" si="95"/>
        <v/>
      </c>
      <c r="Z253" s="51"/>
      <c r="AA253" s="51" t="str">
        <f t="shared" si="96"/>
        <v/>
      </c>
      <c r="AB253" s="51"/>
      <c r="AC253" s="51" t="str">
        <f t="shared" si="97"/>
        <v/>
      </c>
      <c r="AD253" s="51"/>
      <c r="AE253" s="51" t="str">
        <f t="shared" si="98"/>
        <v/>
      </c>
      <c r="AF253" s="51"/>
      <c r="AG253" s="51" t="str">
        <f t="shared" si="99"/>
        <v/>
      </c>
      <c r="AH253" s="51"/>
      <c r="AI253" s="51" t="str">
        <f t="shared" si="105"/>
        <v/>
      </c>
      <c r="AJ253" s="51" t="str">
        <f t="shared" si="106"/>
        <v/>
      </c>
      <c r="AK253" s="51" t="str">
        <f t="shared" si="107"/>
        <v/>
      </c>
      <c r="AL253" s="51" t="str">
        <f t="shared" si="100"/>
        <v/>
      </c>
      <c r="AM253" s="51" t="str">
        <f t="shared" si="108"/>
        <v/>
      </c>
      <c r="AN253" s="51" t="str">
        <f t="shared" si="109"/>
        <v/>
      </c>
      <c r="AO253" s="51" t="str">
        <f t="shared" si="110"/>
        <v/>
      </c>
    </row>
    <row r="254" spans="2:41" s="79" customFormat="1" x14ac:dyDescent="0.25">
      <c r="B254" s="44" t="str">
        <f t="shared" si="101"/>
        <v/>
      </c>
      <c r="C254" s="45" t="str">
        <f t="shared" si="102"/>
        <v/>
      </c>
      <c r="D254" s="46" t="str">
        <f t="shared" si="103"/>
        <v/>
      </c>
      <c r="E254" s="46" t="str">
        <f t="shared" si="104"/>
        <v/>
      </c>
      <c r="F254" s="47"/>
      <c r="G254" s="47"/>
      <c r="H254" s="46" t="str">
        <f t="shared" si="111"/>
        <v/>
      </c>
      <c r="I254" s="48"/>
      <c r="J254" s="46" t="str">
        <f t="shared" si="85"/>
        <v/>
      </c>
      <c r="K254" s="46" t="str">
        <f t="shared" si="86"/>
        <v/>
      </c>
      <c r="L254" s="46" t="str">
        <f t="shared" si="87"/>
        <v/>
      </c>
      <c r="M254" s="44" t="str">
        <f t="shared" si="88"/>
        <v/>
      </c>
      <c r="N254" s="49"/>
      <c r="O254" s="44" t="str">
        <f t="shared" si="89"/>
        <v/>
      </c>
      <c r="P254" s="44" t="str">
        <f t="shared" si="90"/>
        <v/>
      </c>
      <c r="Q254" s="50" t="str">
        <f t="shared" si="91"/>
        <v/>
      </c>
      <c r="R254" s="51"/>
      <c r="S254" s="51" t="str">
        <f t="shared" si="92"/>
        <v/>
      </c>
      <c r="T254" s="51"/>
      <c r="U254" s="51" t="str">
        <f t="shared" si="93"/>
        <v/>
      </c>
      <c r="V254" s="51"/>
      <c r="W254" s="51" t="str">
        <f t="shared" si="94"/>
        <v/>
      </c>
      <c r="X254" s="51"/>
      <c r="Y254" s="51" t="str">
        <f t="shared" si="95"/>
        <v/>
      </c>
      <c r="Z254" s="51"/>
      <c r="AA254" s="51" t="str">
        <f t="shared" si="96"/>
        <v/>
      </c>
      <c r="AB254" s="51"/>
      <c r="AC254" s="51" t="str">
        <f t="shared" si="97"/>
        <v/>
      </c>
      <c r="AD254" s="51"/>
      <c r="AE254" s="51" t="str">
        <f t="shared" si="98"/>
        <v/>
      </c>
      <c r="AF254" s="51"/>
      <c r="AG254" s="51" t="str">
        <f t="shared" si="99"/>
        <v/>
      </c>
      <c r="AH254" s="51"/>
      <c r="AI254" s="51" t="str">
        <f t="shared" si="105"/>
        <v/>
      </c>
      <c r="AJ254" s="51" t="str">
        <f t="shared" si="106"/>
        <v/>
      </c>
      <c r="AK254" s="51" t="str">
        <f t="shared" si="107"/>
        <v/>
      </c>
      <c r="AL254" s="51" t="str">
        <f t="shared" si="100"/>
        <v/>
      </c>
      <c r="AM254" s="51" t="str">
        <f t="shared" si="108"/>
        <v/>
      </c>
      <c r="AN254" s="51" t="str">
        <f t="shared" si="109"/>
        <v/>
      </c>
      <c r="AO254" s="51" t="str">
        <f t="shared" si="110"/>
        <v/>
      </c>
    </row>
    <row r="255" spans="2:41" s="79" customFormat="1" x14ac:dyDescent="0.25">
      <c r="B255" s="44" t="str">
        <f t="shared" si="101"/>
        <v/>
      </c>
      <c r="C255" s="45" t="str">
        <f t="shared" si="102"/>
        <v/>
      </c>
      <c r="D255" s="46" t="str">
        <f t="shared" si="103"/>
        <v/>
      </c>
      <c r="E255" s="46" t="str">
        <f t="shared" si="104"/>
        <v/>
      </c>
      <c r="F255" s="47"/>
      <c r="G255" s="47"/>
      <c r="H255" s="46" t="str">
        <f t="shared" si="111"/>
        <v/>
      </c>
      <c r="I255" s="48"/>
      <c r="J255" s="46" t="str">
        <f t="shared" si="85"/>
        <v/>
      </c>
      <c r="K255" s="46" t="str">
        <f t="shared" si="86"/>
        <v/>
      </c>
      <c r="L255" s="46" t="str">
        <f t="shared" si="87"/>
        <v/>
      </c>
      <c r="M255" s="44" t="str">
        <f t="shared" si="88"/>
        <v/>
      </c>
      <c r="N255" s="49"/>
      <c r="O255" s="44" t="str">
        <f t="shared" si="89"/>
        <v/>
      </c>
      <c r="P255" s="44" t="str">
        <f t="shared" si="90"/>
        <v/>
      </c>
      <c r="Q255" s="50" t="str">
        <f t="shared" si="91"/>
        <v/>
      </c>
      <c r="R255" s="51"/>
      <c r="S255" s="51" t="str">
        <f t="shared" si="92"/>
        <v/>
      </c>
      <c r="T255" s="51"/>
      <c r="U255" s="51" t="str">
        <f t="shared" si="93"/>
        <v/>
      </c>
      <c r="V255" s="51"/>
      <c r="W255" s="51" t="str">
        <f t="shared" si="94"/>
        <v/>
      </c>
      <c r="X255" s="51"/>
      <c r="Y255" s="51" t="str">
        <f t="shared" si="95"/>
        <v/>
      </c>
      <c r="Z255" s="51"/>
      <c r="AA255" s="51" t="str">
        <f t="shared" si="96"/>
        <v/>
      </c>
      <c r="AB255" s="51"/>
      <c r="AC255" s="51" t="str">
        <f t="shared" si="97"/>
        <v/>
      </c>
      <c r="AD255" s="51"/>
      <c r="AE255" s="51" t="str">
        <f t="shared" si="98"/>
        <v/>
      </c>
      <c r="AF255" s="51"/>
      <c r="AG255" s="51" t="str">
        <f t="shared" si="99"/>
        <v/>
      </c>
      <c r="AH255" s="51"/>
      <c r="AI255" s="51" t="str">
        <f t="shared" si="105"/>
        <v/>
      </c>
      <c r="AJ255" s="51" t="str">
        <f t="shared" si="106"/>
        <v/>
      </c>
      <c r="AK255" s="51" t="str">
        <f t="shared" si="107"/>
        <v/>
      </c>
      <c r="AL255" s="51" t="str">
        <f t="shared" si="100"/>
        <v/>
      </c>
      <c r="AM255" s="51" t="str">
        <f t="shared" si="108"/>
        <v/>
      </c>
      <c r="AN255" s="51" t="str">
        <f t="shared" si="109"/>
        <v/>
      </c>
      <c r="AO255" s="51" t="str">
        <f t="shared" si="110"/>
        <v/>
      </c>
    </row>
    <row r="256" spans="2:41" s="79" customFormat="1" x14ac:dyDescent="0.25">
      <c r="B256" s="44" t="str">
        <f t="shared" si="101"/>
        <v/>
      </c>
      <c r="C256" s="45" t="str">
        <f t="shared" si="102"/>
        <v/>
      </c>
      <c r="D256" s="46" t="str">
        <f t="shared" si="103"/>
        <v/>
      </c>
      <c r="E256" s="46" t="str">
        <f t="shared" si="104"/>
        <v/>
      </c>
      <c r="F256" s="47"/>
      <c r="G256" s="47"/>
      <c r="H256" s="46" t="str">
        <f t="shared" si="111"/>
        <v/>
      </c>
      <c r="I256" s="48"/>
      <c r="J256" s="46" t="str">
        <f t="shared" si="85"/>
        <v/>
      </c>
      <c r="K256" s="46" t="str">
        <f t="shared" si="86"/>
        <v/>
      </c>
      <c r="L256" s="46" t="str">
        <f t="shared" si="87"/>
        <v/>
      </c>
      <c r="M256" s="44" t="str">
        <f t="shared" si="88"/>
        <v/>
      </c>
      <c r="N256" s="49"/>
      <c r="O256" s="44" t="str">
        <f t="shared" si="89"/>
        <v/>
      </c>
      <c r="P256" s="44" t="str">
        <f t="shared" si="90"/>
        <v/>
      </c>
      <c r="Q256" s="50" t="str">
        <f t="shared" si="91"/>
        <v/>
      </c>
      <c r="R256" s="51"/>
      <c r="S256" s="51" t="str">
        <f t="shared" si="92"/>
        <v/>
      </c>
      <c r="T256" s="51"/>
      <c r="U256" s="51" t="str">
        <f t="shared" si="93"/>
        <v/>
      </c>
      <c r="V256" s="51"/>
      <c r="W256" s="51" t="str">
        <f t="shared" si="94"/>
        <v/>
      </c>
      <c r="X256" s="51"/>
      <c r="Y256" s="51" t="str">
        <f t="shared" si="95"/>
        <v/>
      </c>
      <c r="Z256" s="51"/>
      <c r="AA256" s="51" t="str">
        <f t="shared" si="96"/>
        <v/>
      </c>
      <c r="AB256" s="51"/>
      <c r="AC256" s="51" t="str">
        <f t="shared" si="97"/>
        <v/>
      </c>
      <c r="AD256" s="51"/>
      <c r="AE256" s="51" t="str">
        <f t="shared" si="98"/>
        <v/>
      </c>
      <c r="AF256" s="51"/>
      <c r="AG256" s="51" t="str">
        <f t="shared" si="99"/>
        <v/>
      </c>
      <c r="AH256" s="51"/>
      <c r="AI256" s="51" t="str">
        <f t="shared" si="105"/>
        <v/>
      </c>
      <c r="AJ256" s="51" t="str">
        <f t="shared" si="106"/>
        <v/>
      </c>
      <c r="AK256" s="51" t="str">
        <f t="shared" si="107"/>
        <v/>
      </c>
      <c r="AL256" s="51" t="str">
        <f t="shared" si="100"/>
        <v/>
      </c>
      <c r="AM256" s="51" t="str">
        <f t="shared" si="108"/>
        <v/>
      </c>
      <c r="AN256" s="51" t="str">
        <f t="shared" si="109"/>
        <v/>
      </c>
      <c r="AO256" s="51" t="str">
        <f t="shared" si="110"/>
        <v/>
      </c>
    </row>
    <row r="257" spans="2:41" s="79" customFormat="1" x14ac:dyDescent="0.25">
      <c r="B257" s="44" t="str">
        <f t="shared" si="101"/>
        <v/>
      </c>
      <c r="C257" s="45" t="str">
        <f t="shared" si="102"/>
        <v/>
      </c>
      <c r="D257" s="46" t="str">
        <f t="shared" si="103"/>
        <v/>
      </c>
      <c r="E257" s="46" t="str">
        <f t="shared" si="104"/>
        <v/>
      </c>
      <c r="F257" s="47"/>
      <c r="G257" s="47"/>
      <c r="H257" s="46" t="str">
        <f t="shared" si="111"/>
        <v/>
      </c>
      <c r="I257" s="48"/>
      <c r="J257" s="46" t="str">
        <f t="shared" si="85"/>
        <v/>
      </c>
      <c r="K257" s="46" t="str">
        <f t="shared" si="86"/>
        <v/>
      </c>
      <c r="L257" s="46" t="str">
        <f t="shared" si="87"/>
        <v/>
      </c>
      <c r="M257" s="44" t="str">
        <f t="shared" si="88"/>
        <v/>
      </c>
      <c r="N257" s="49"/>
      <c r="O257" s="44" t="str">
        <f t="shared" si="89"/>
        <v/>
      </c>
      <c r="P257" s="44" t="str">
        <f t="shared" si="90"/>
        <v/>
      </c>
      <c r="Q257" s="50" t="str">
        <f t="shared" si="91"/>
        <v/>
      </c>
      <c r="R257" s="51"/>
      <c r="S257" s="51" t="str">
        <f t="shared" si="92"/>
        <v/>
      </c>
      <c r="T257" s="51"/>
      <c r="U257" s="51" t="str">
        <f t="shared" si="93"/>
        <v/>
      </c>
      <c r="V257" s="51"/>
      <c r="W257" s="51" t="str">
        <f t="shared" si="94"/>
        <v/>
      </c>
      <c r="X257" s="51"/>
      <c r="Y257" s="51" t="str">
        <f t="shared" si="95"/>
        <v/>
      </c>
      <c r="Z257" s="51"/>
      <c r="AA257" s="51" t="str">
        <f t="shared" si="96"/>
        <v/>
      </c>
      <c r="AB257" s="51"/>
      <c r="AC257" s="51" t="str">
        <f t="shared" si="97"/>
        <v/>
      </c>
      <c r="AD257" s="51"/>
      <c r="AE257" s="51" t="str">
        <f t="shared" si="98"/>
        <v/>
      </c>
      <c r="AF257" s="51"/>
      <c r="AG257" s="51" t="str">
        <f t="shared" si="99"/>
        <v/>
      </c>
      <c r="AH257" s="51"/>
      <c r="AI257" s="51" t="str">
        <f t="shared" si="105"/>
        <v/>
      </c>
      <c r="AJ257" s="51" t="str">
        <f t="shared" si="106"/>
        <v/>
      </c>
      <c r="AK257" s="51" t="str">
        <f t="shared" si="107"/>
        <v/>
      </c>
      <c r="AL257" s="51" t="str">
        <f t="shared" si="100"/>
        <v/>
      </c>
      <c r="AM257" s="51" t="str">
        <f t="shared" si="108"/>
        <v/>
      </c>
      <c r="AN257" s="51" t="str">
        <f t="shared" si="109"/>
        <v/>
      </c>
      <c r="AO257" s="51" t="str">
        <f t="shared" si="110"/>
        <v/>
      </c>
    </row>
    <row r="258" spans="2:41" s="79" customFormat="1" x14ac:dyDescent="0.25">
      <c r="B258" s="44" t="str">
        <f t="shared" si="101"/>
        <v/>
      </c>
      <c r="C258" s="45" t="str">
        <f t="shared" si="102"/>
        <v/>
      </c>
      <c r="D258" s="46" t="str">
        <f t="shared" si="103"/>
        <v/>
      </c>
      <c r="E258" s="46" t="str">
        <f t="shared" si="104"/>
        <v/>
      </c>
      <c r="F258" s="47"/>
      <c r="G258" s="47"/>
      <c r="H258" s="46" t="str">
        <f t="shared" si="111"/>
        <v/>
      </c>
      <c r="I258" s="48"/>
      <c r="J258" s="46" t="str">
        <f t="shared" si="85"/>
        <v/>
      </c>
      <c r="K258" s="46" t="str">
        <f t="shared" si="86"/>
        <v/>
      </c>
      <c r="L258" s="46" t="str">
        <f t="shared" si="87"/>
        <v/>
      </c>
      <c r="M258" s="44" t="str">
        <f t="shared" si="88"/>
        <v/>
      </c>
      <c r="N258" s="49"/>
      <c r="O258" s="44" t="str">
        <f t="shared" si="89"/>
        <v/>
      </c>
      <c r="P258" s="44" t="str">
        <f t="shared" si="90"/>
        <v/>
      </c>
      <c r="Q258" s="50" t="str">
        <f t="shared" si="91"/>
        <v/>
      </c>
      <c r="R258" s="51"/>
      <c r="S258" s="51" t="str">
        <f t="shared" si="92"/>
        <v/>
      </c>
      <c r="T258" s="51"/>
      <c r="U258" s="51" t="str">
        <f t="shared" si="93"/>
        <v/>
      </c>
      <c r="V258" s="51"/>
      <c r="W258" s="51" t="str">
        <f t="shared" si="94"/>
        <v/>
      </c>
      <c r="X258" s="51"/>
      <c r="Y258" s="51" t="str">
        <f t="shared" si="95"/>
        <v/>
      </c>
      <c r="Z258" s="51"/>
      <c r="AA258" s="51" t="str">
        <f t="shared" si="96"/>
        <v/>
      </c>
      <c r="AB258" s="51"/>
      <c r="AC258" s="51" t="str">
        <f t="shared" si="97"/>
        <v/>
      </c>
      <c r="AD258" s="51"/>
      <c r="AE258" s="51" t="str">
        <f t="shared" si="98"/>
        <v/>
      </c>
      <c r="AF258" s="51"/>
      <c r="AG258" s="51" t="str">
        <f t="shared" si="99"/>
        <v/>
      </c>
      <c r="AH258" s="51"/>
      <c r="AI258" s="51" t="str">
        <f t="shared" si="105"/>
        <v/>
      </c>
      <c r="AJ258" s="51" t="str">
        <f t="shared" si="106"/>
        <v/>
      </c>
      <c r="AK258" s="51" t="str">
        <f t="shared" si="107"/>
        <v/>
      </c>
      <c r="AL258" s="51" t="str">
        <f t="shared" si="100"/>
        <v/>
      </c>
      <c r="AM258" s="51" t="str">
        <f t="shared" si="108"/>
        <v/>
      </c>
      <c r="AN258" s="51" t="str">
        <f t="shared" si="109"/>
        <v/>
      </c>
      <c r="AO258" s="51" t="str">
        <f t="shared" si="110"/>
        <v/>
      </c>
    </row>
    <row r="259" spans="2:41" s="79" customFormat="1" x14ac:dyDescent="0.25">
      <c r="B259" s="44" t="str">
        <f t="shared" si="101"/>
        <v/>
      </c>
      <c r="C259" s="45" t="str">
        <f t="shared" si="102"/>
        <v/>
      </c>
      <c r="D259" s="46" t="str">
        <f t="shared" si="103"/>
        <v/>
      </c>
      <c r="E259" s="46" t="str">
        <f t="shared" si="104"/>
        <v/>
      </c>
      <c r="F259" s="47"/>
      <c r="G259" s="47"/>
      <c r="H259" s="46" t="str">
        <f t="shared" si="111"/>
        <v/>
      </c>
      <c r="I259" s="48"/>
      <c r="J259" s="46" t="str">
        <f t="shared" si="85"/>
        <v/>
      </c>
      <c r="K259" s="46" t="str">
        <f t="shared" si="86"/>
        <v/>
      </c>
      <c r="L259" s="46" t="str">
        <f t="shared" si="87"/>
        <v/>
      </c>
      <c r="M259" s="44" t="str">
        <f t="shared" si="88"/>
        <v/>
      </c>
      <c r="N259" s="49"/>
      <c r="O259" s="44" t="str">
        <f t="shared" si="89"/>
        <v/>
      </c>
      <c r="P259" s="44" t="str">
        <f t="shared" si="90"/>
        <v/>
      </c>
      <c r="Q259" s="50" t="str">
        <f t="shared" si="91"/>
        <v/>
      </c>
      <c r="R259" s="51"/>
      <c r="S259" s="51" t="str">
        <f t="shared" si="92"/>
        <v/>
      </c>
      <c r="T259" s="51"/>
      <c r="U259" s="51" t="str">
        <f t="shared" si="93"/>
        <v/>
      </c>
      <c r="V259" s="51"/>
      <c r="W259" s="51" t="str">
        <f t="shared" si="94"/>
        <v/>
      </c>
      <c r="X259" s="51"/>
      <c r="Y259" s="51" t="str">
        <f t="shared" si="95"/>
        <v/>
      </c>
      <c r="Z259" s="51"/>
      <c r="AA259" s="51" t="str">
        <f t="shared" si="96"/>
        <v/>
      </c>
      <c r="AB259" s="51"/>
      <c r="AC259" s="51" t="str">
        <f t="shared" si="97"/>
        <v/>
      </c>
      <c r="AD259" s="51"/>
      <c r="AE259" s="51" t="str">
        <f t="shared" si="98"/>
        <v/>
      </c>
      <c r="AF259" s="51"/>
      <c r="AG259" s="51" t="str">
        <f t="shared" si="99"/>
        <v/>
      </c>
      <c r="AH259" s="51"/>
      <c r="AI259" s="51" t="str">
        <f t="shared" si="105"/>
        <v/>
      </c>
      <c r="AJ259" s="51" t="str">
        <f t="shared" si="106"/>
        <v/>
      </c>
      <c r="AK259" s="51" t="str">
        <f t="shared" si="107"/>
        <v/>
      </c>
      <c r="AL259" s="51" t="str">
        <f t="shared" si="100"/>
        <v/>
      </c>
      <c r="AM259" s="51" t="str">
        <f t="shared" si="108"/>
        <v/>
      </c>
      <c r="AN259" s="51" t="str">
        <f t="shared" si="109"/>
        <v/>
      </c>
      <c r="AO259" s="51" t="str">
        <f t="shared" si="110"/>
        <v/>
      </c>
    </row>
    <row r="260" spans="2:41" s="79" customFormat="1" x14ac:dyDescent="0.25">
      <c r="B260" s="44" t="str">
        <f t="shared" si="101"/>
        <v/>
      </c>
      <c r="C260" s="45" t="str">
        <f t="shared" si="102"/>
        <v/>
      </c>
      <c r="D260" s="46" t="str">
        <f t="shared" si="103"/>
        <v/>
      </c>
      <c r="E260" s="46" t="str">
        <f t="shared" si="104"/>
        <v/>
      </c>
      <c r="F260" s="47"/>
      <c r="G260" s="47"/>
      <c r="H260" s="46" t="str">
        <f t="shared" si="111"/>
        <v/>
      </c>
      <c r="I260" s="48"/>
      <c r="J260" s="46" t="str">
        <f t="shared" si="85"/>
        <v/>
      </c>
      <c r="K260" s="46" t="str">
        <f t="shared" si="86"/>
        <v/>
      </c>
      <c r="L260" s="46" t="str">
        <f t="shared" si="87"/>
        <v/>
      </c>
      <c r="M260" s="44" t="str">
        <f t="shared" si="88"/>
        <v/>
      </c>
      <c r="N260" s="49"/>
      <c r="O260" s="44" t="str">
        <f t="shared" si="89"/>
        <v/>
      </c>
      <c r="P260" s="44" t="str">
        <f t="shared" si="90"/>
        <v/>
      </c>
      <c r="Q260" s="50" t="str">
        <f t="shared" si="91"/>
        <v/>
      </c>
      <c r="R260" s="51"/>
      <c r="S260" s="51" t="str">
        <f t="shared" si="92"/>
        <v/>
      </c>
      <c r="T260" s="51"/>
      <c r="U260" s="51" t="str">
        <f t="shared" si="93"/>
        <v/>
      </c>
      <c r="V260" s="51"/>
      <c r="W260" s="51" t="str">
        <f t="shared" si="94"/>
        <v/>
      </c>
      <c r="X260" s="51"/>
      <c r="Y260" s="51" t="str">
        <f t="shared" si="95"/>
        <v/>
      </c>
      <c r="Z260" s="51"/>
      <c r="AA260" s="51" t="str">
        <f t="shared" si="96"/>
        <v/>
      </c>
      <c r="AB260" s="51"/>
      <c r="AC260" s="51" t="str">
        <f t="shared" si="97"/>
        <v/>
      </c>
      <c r="AD260" s="51"/>
      <c r="AE260" s="51" t="str">
        <f t="shared" si="98"/>
        <v/>
      </c>
      <c r="AF260" s="51"/>
      <c r="AG260" s="51" t="str">
        <f t="shared" si="99"/>
        <v/>
      </c>
      <c r="AH260" s="51"/>
      <c r="AI260" s="51" t="str">
        <f t="shared" si="105"/>
        <v/>
      </c>
      <c r="AJ260" s="51" t="str">
        <f t="shared" si="106"/>
        <v/>
      </c>
      <c r="AK260" s="51" t="str">
        <f t="shared" si="107"/>
        <v/>
      </c>
      <c r="AL260" s="51" t="str">
        <f t="shared" si="100"/>
        <v/>
      </c>
      <c r="AM260" s="51" t="str">
        <f t="shared" si="108"/>
        <v/>
      </c>
      <c r="AN260" s="51" t="str">
        <f t="shared" si="109"/>
        <v/>
      </c>
      <c r="AO260" s="51" t="str">
        <f t="shared" si="110"/>
        <v/>
      </c>
    </row>
    <row r="261" spans="2:41" s="79" customFormat="1" x14ac:dyDescent="0.25">
      <c r="B261" s="44" t="str">
        <f t="shared" si="101"/>
        <v/>
      </c>
      <c r="C261" s="45" t="str">
        <f t="shared" si="102"/>
        <v/>
      </c>
      <c r="D261" s="46" t="str">
        <f t="shared" si="103"/>
        <v/>
      </c>
      <c r="E261" s="46" t="str">
        <f t="shared" si="104"/>
        <v/>
      </c>
      <c r="F261" s="47"/>
      <c r="G261" s="47"/>
      <c r="H261" s="46" t="str">
        <f t="shared" si="111"/>
        <v/>
      </c>
      <c r="I261" s="48"/>
      <c r="J261" s="46" t="str">
        <f t="shared" si="85"/>
        <v/>
      </c>
      <c r="K261" s="46" t="str">
        <f t="shared" si="86"/>
        <v/>
      </c>
      <c r="L261" s="46" t="str">
        <f t="shared" si="87"/>
        <v/>
      </c>
      <c r="M261" s="44" t="str">
        <f t="shared" si="88"/>
        <v/>
      </c>
      <c r="N261" s="49"/>
      <c r="O261" s="44" t="str">
        <f t="shared" si="89"/>
        <v/>
      </c>
      <c r="P261" s="44" t="str">
        <f t="shared" si="90"/>
        <v/>
      </c>
      <c r="Q261" s="50" t="str">
        <f t="shared" si="91"/>
        <v/>
      </c>
      <c r="R261" s="51"/>
      <c r="S261" s="51" t="str">
        <f t="shared" si="92"/>
        <v/>
      </c>
      <c r="T261" s="51"/>
      <c r="U261" s="51" t="str">
        <f t="shared" si="93"/>
        <v/>
      </c>
      <c r="V261" s="51"/>
      <c r="W261" s="51" t="str">
        <f t="shared" si="94"/>
        <v/>
      </c>
      <c r="X261" s="51"/>
      <c r="Y261" s="51" t="str">
        <f t="shared" si="95"/>
        <v/>
      </c>
      <c r="Z261" s="51"/>
      <c r="AA261" s="51" t="str">
        <f t="shared" si="96"/>
        <v/>
      </c>
      <c r="AB261" s="51"/>
      <c r="AC261" s="51" t="str">
        <f t="shared" si="97"/>
        <v/>
      </c>
      <c r="AD261" s="51"/>
      <c r="AE261" s="51" t="str">
        <f t="shared" si="98"/>
        <v/>
      </c>
      <c r="AF261" s="51"/>
      <c r="AG261" s="51" t="str">
        <f t="shared" si="99"/>
        <v/>
      </c>
      <c r="AH261" s="51"/>
      <c r="AI261" s="51" t="str">
        <f t="shared" si="105"/>
        <v/>
      </c>
      <c r="AJ261" s="51" t="str">
        <f t="shared" si="106"/>
        <v/>
      </c>
      <c r="AK261" s="51" t="str">
        <f t="shared" si="107"/>
        <v/>
      </c>
      <c r="AL261" s="51" t="str">
        <f t="shared" si="100"/>
        <v/>
      </c>
      <c r="AM261" s="51" t="str">
        <f t="shared" si="108"/>
        <v/>
      </c>
      <c r="AN261" s="51" t="str">
        <f t="shared" si="109"/>
        <v/>
      </c>
      <c r="AO261" s="51" t="str">
        <f t="shared" si="110"/>
        <v/>
      </c>
    </row>
    <row r="262" spans="2:41" s="79" customFormat="1" x14ac:dyDescent="0.25">
      <c r="B262" s="44" t="str">
        <f t="shared" si="101"/>
        <v/>
      </c>
      <c r="C262" s="45" t="str">
        <f t="shared" si="102"/>
        <v/>
      </c>
      <c r="D262" s="46" t="str">
        <f t="shared" si="103"/>
        <v/>
      </c>
      <c r="E262" s="46" t="str">
        <f t="shared" si="104"/>
        <v/>
      </c>
      <c r="F262" s="47"/>
      <c r="G262" s="47"/>
      <c r="H262" s="46" t="str">
        <f t="shared" si="111"/>
        <v/>
      </c>
      <c r="I262" s="48"/>
      <c r="J262" s="46" t="str">
        <f t="shared" si="85"/>
        <v/>
      </c>
      <c r="K262" s="46" t="str">
        <f t="shared" si="86"/>
        <v/>
      </c>
      <c r="L262" s="46" t="str">
        <f t="shared" si="87"/>
        <v/>
      </c>
      <c r="M262" s="44" t="str">
        <f t="shared" si="88"/>
        <v/>
      </c>
      <c r="N262" s="49"/>
      <c r="O262" s="44" t="str">
        <f t="shared" si="89"/>
        <v/>
      </c>
      <c r="P262" s="44" t="str">
        <f t="shared" si="90"/>
        <v/>
      </c>
      <c r="Q262" s="50" t="str">
        <f t="shared" si="91"/>
        <v/>
      </c>
      <c r="R262" s="51"/>
      <c r="S262" s="51" t="str">
        <f t="shared" si="92"/>
        <v/>
      </c>
      <c r="T262" s="51"/>
      <c r="U262" s="51" t="str">
        <f t="shared" si="93"/>
        <v/>
      </c>
      <c r="V262" s="51"/>
      <c r="W262" s="51" t="str">
        <f t="shared" si="94"/>
        <v/>
      </c>
      <c r="X262" s="51"/>
      <c r="Y262" s="51" t="str">
        <f t="shared" si="95"/>
        <v/>
      </c>
      <c r="Z262" s="51"/>
      <c r="AA262" s="51" t="str">
        <f t="shared" si="96"/>
        <v/>
      </c>
      <c r="AB262" s="51"/>
      <c r="AC262" s="51" t="str">
        <f t="shared" si="97"/>
        <v/>
      </c>
      <c r="AD262" s="51"/>
      <c r="AE262" s="51" t="str">
        <f t="shared" si="98"/>
        <v/>
      </c>
      <c r="AF262" s="51"/>
      <c r="AG262" s="51" t="str">
        <f t="shared" si="99"/>
        <v/>
      </c>
      <c r="AH262" s="51"/>
      <c r="AI262" s="51" t="str">
        <f t="shared" si="105"/>
        <v/>
      </c>
      <c r="AJ262" s="51" t="str">
        <f t="shared" si="106"/>
        <v/>
      </c>
      <c r="AK262" s="51" t="str">
        <f t="shared" si="107"/>
        <v/>
      </c>
      <c r="AL262" s="51" t="str">
        <f t="shared" si="100"/>
        <v/>
      </c>
      <c r="AM262" s="51" t="str">
        <f t="shared" si="108"/>
        <v/>
      </c>
      <c r="AN262" s="51" t="str">
        <f t="shared" si="109"/>
        <v/>
      </c>
      <c r="AO262" s="51" t="str">
        <f t="shared" si="110"/>
        <v/>
      </c>
    </row>
    <row r="263" spans="2:41" s="79" customFormat="1" x14ac:dyDescent="0.25">
      <c r="B263" s="44" t="str">
        <f t="shared" si="101"/>
        <v/>
      </c>
      <c r="C263" s="45" t="str">
        <f t="shared" si="102"/>
        <v/>
      </c>
      <c r="D263" s="46" t="str">
        <f t="shared" si="103"/>
        <v/>
      </c>
      <c r="E263" s="46" t="str">
        <f t="shared" si="104"/>
        <v/>
      </c>
      <c r="F263" s="47"/>
      <c r="G263" s="47"/>
      <c r="H263" s="46" t="str">
        <f t="shared" ref="H263:H293" si="112">IFERROR(VLOOKUP(I263,DATA,2,0),"")</f>
        <v/>
      </c>
      <c r="I263" s="48"/>
      <c r="J263" s="46" t="str">
        <f t="shared" si="85"/>
        <v/>
      </c>
      <c r="K263" s="46" t="str">
        <f t="shared" si="86"/>
        <v/>
      </c>
      <c r="L263" s="46" t="str">
        <f t="shared" si="87"/>
        <v/>
      </c>
      <c r="M263" s="44" t="str">
        <f t="shared" si="88"/>
        <v/>
      </c>
      <c r="N263" s="49"/>
      <c r="O263" s="44" t="str">
        <f t="shared" si="89"/>
        <v/>
      </c>
      <c r="P263" s="44" t="str">
        <f t="shared" si="90"/>
        <v/>
      </c>
      <c r="Q263" s="50" t="str">
        <f t="shared" si="91"/>
        <v/>
      </c>
      <c r="R263" s="51"/>
      <c r="S263" s="51" t="str">
        <f t="shared" si="92"/>
        <v/>
      </c>
      <c r="T263" s="51"/>
      <c r="U263" s="51" t="str">
        <f t="shared" si="93"/>
        <v/>
      </c>
      <c r="V263" s="51"/>
      <c r="W263" s="51" t="str">
        <f t="shared" si="94"/>
        <v/>
      </c>
      <c r="X263" s="51"/>
      <c r="Y263" s="51" t="str">
        <f t="shared" si="95"/>
        <v/>
      </c>
      <c r="Z263" s="51"/>
      <c r="AA263" s="51" t="str">
        <f t="shared" si="96"/>
        <v/>
      </c>
      <c r="AB263" s="51"/>
      <c r="AC263" s="51" t="str">
        <f t="shared" si="97"/>
        <v/>
      </c>
      <c r="AD263" s="51"/>
      <c r="AE263" s="51" t="str">
        <f t="shared" si="98"/>
        <v/>
      </c>
      <c r="AF263" s="51"/>
      <c r="AG263" s="51" t="str">
        <f t="shared" si="99"/>
        <v/>
      </c>
      <c r="AH263" s="51"/>
      <c r="AI263" s="51" t="str">
        <f t="shared" si="105"/>
        <v/>
      </c>
      <c r="AJ263" s="51" t="str">
        <f t="shared" si="106"/>
        <v/>
      </c>
      <c r="AK263" s="51" t="str">
        <f t="shared" si="107"/>
        <v/>
      </c>
      <c r="AL263" s="51" t="str">
        <f t="shared" si="100"/>
        <v/>
      </c>
      <c r="AM263" s="51" t="str">
        <f t="shared" si="108"/>
        <v/>
      </c>
      <c r="AN263" s="51" t="str">
        <f t="shared" si="109"/>
        <v/>
      </c>
      <c r="AO263" s="51" t="str">
        <f t="shared" si="110"/>
        <v/>
      </c>
    </row>
    <row r="264" spans="2:41" s="79" customFormat="1" x14ac:dyDescent="0.25">
      <c r="B264" s="44" t="str">
        <f t="shared" si="101"/>
        <v/>
      </c>
      <c r="C264" s="45" t="str">
        <f t="shared" si="102"/>
        <v/>
      </c>
      <c r="D264" s="46" t="str">
        <f t="shared" si="103"/>
        <v/>
      </c>
      <c r="E264" s="46" t="str">
        <f t="shared" si="104"/>
        <v/>
      </c>
      <c r="F264" s="47"/>
      <c r="G264" s="47"/>
      <c r="H264" s="46" t="str">
        <f t="shared" si="112"/>
        <v/>
      </c>
      <c r="I264" s="48"/>
      <c r="J264" s="46" t="str">
        <f t="shared" ref="J264:J293" si="113">IFERROR(VLOOKUP(I264,DATA,3,0),"")</f>
        <v/>
      </c>
      <c r="K264" s="46" t="str">
        <f t="shared" ref="K264:K293" si="114">IFERROR(VLOOKUP(I264,DATA,4,0),"")</f>
        <v/>
      </c>
      <c r="L264" s="46" t="str">
        <f t="shared" ref="L264:L293" si="115">IFERROR(VLOOKUP(I264,DATA,5,0),"")</f>
        <v/>
      </c>
      <c r="M264" s="44" t="str">
        <f t="shared" ref="M264:M293" si="116">IF(OR(I264=0,I264=""),"","CAS")</f>
        <v/>
      </c>
      <c r="N264" s="49"/>
      <c r="O264" s="44" t="str">
        <f t="shared" ref="O264:O293" si="117">IF(OR(I264=0,I264=""),"","RO")</f>
        <v/>
      </c>
      <c r="P264" s="44" t="str">
        <f t="shared" ref="P264:P293" si="118">IFERROR(VLOOKUP(I264,DATA,7,0),"")</f>
        <v/>
      </c>
      <c r="Q264" s="50" t="str">
        <f t="shared" ref="Q264:Q293" si="119">IFERROR(VLOOKUP(P264,bonos,2,0),"")</f>
        <v/>
      </c>
      <c r="R264" s="51"/>
      <c r="S264" s="51" t="str">
        <f t="shared" ref="S264:S293" si="120">IFERROR(IF(R264="SI",VLOOKUP($P264,bonos,3,0),IF(R264="SI",VLOOKUP($P264,bonos,3,0),"")),"")</f>
        <v/>
      </c>
      <c r="T264" s="51"/>
      <c r="U264" s="51" t="str">
        <f t="shared" ref="U264:U293" si="121">IFERROR(IF(T264="SI",VLOOKUP($P264,bonos,4,0),IF(T264="SI",VLOOKUP($P264,bonos,4,0),"")),"")</f>
        <v/>
      </c>
      <c r="V264" s="51"/>
      <c r="W264" s="51" t="str">
        <f t="shared" ref="W264:W293" si="122">IFERROR(IF(V264="SI",VLOOKUP($P264,bonos,5,0),IF(V264="SI",VLOOKUP($P264,bonos,5,0),"")),"")</f>
        <v/>
      </c>
      <c r="X264" s="51"/>
      <c r="Y264" s="51" t="str">
        <f t="shared" ref="Y264:Y293" si="123">IFERROR(IF(X264="SI",VLOOKUP($P264,bonos,6,0),IF(X264="SI",VLOOKUP($P264,bonos,6,0),"")),"")</f>
        <v/>
      </c>
      <c r="Z264" s="51"/>
      <c r="AA264" s="51" t="str">
        <f t="shared" ref="AA264:AA293" si="124">IFERROR(IF(Z264="SI",VLOOKUP($P264,bonos,7,0),IF(Z264="SI",VLOOKUP($P264,bonos,7,0),"")),"")</f>
        <v/>
      </c>
      <c r="AB264" s="51"/>
      <c r="AC264" s="51" t="str">
        <f t="shared" ref="AC264:AC293" si="125">IFERROR(IF(AB264="SI",VLOOKUP($P264,bonos,8,0),IF(AB264="SI",VLOOKUP($P264,bonos,8,0),"")),"")</f>
        <v/>
      </c>
      <c r="AD264" s="51"/>
      <c r="AE264" s="51" t="str">
        <f t="shared" ref="AE264:AE293" si="126">IFERROR(IF(AD264="SI",VLOOKUP($P264,bonos,9,0),IF(AD264="SI",VLOOKUP($P264,bonos,9,0),"")),"")</f>
        <v/>
      </c>
      <c r="AF264" s="51"/>
      <c r="AG264" s="51" t="str">
        <f t="shared" ref="AG264:AG293" si="127">IFERROR(IF(AF264="SI",VLOOKUP($P264,bonos,10,0),IF(AF264="SI",VLOOKUP($P264,bonos,10,0),"")),"")</f>
        <v/>
      </c>
      <c r="AH264" s="51"/>
      <c r="AI264" s="51" t="str">
        <f t="shared" si="105"/>
        <v/>
      </c>
      <c r="AJ264" s="51" t="str">
        <f t="shared" si="106"/>
        <v/>
      </c>
      <c r="AK264" s="51" t="str">
        <f t="shared" si="107"/>
        <v/>
      </c>
      <c r="AL264" s="51" t="str">
        <f t="shared" ref="AL264:AL293" si="128">IF(OR(I264=0,I264=""),"",SUM(Q264:AK264))</f>
        <v/>
      </c>
      <c r="AM264" s="51" t="str">
        <f t="shared" si="108"/>
        <v/>
      </c>
      <c r="AN264" s="51" t="str">
        <f t="shared" si="109"/>
        <v/>
      </c>
      <c r="AO264" s="51" t="str">
        <f t="shared" si="110"/>
        <v/>
      </c>
    </row>
    <row r="265" spans="2:41" s="79" customFormat="1" x14ac:dyDescent="0.25">
      <c r="B265" s="44" t="str">
        <f t="shared" ref="B265:B293" si="129">IFERROR(VLOOKUP(F265,SIAF,2,0),"")</f>
        <v/>
      </c>
      <c r="C265" s="45" t="str">
        <f t="shared" ref="C265:C293" si="130">IFERROR(VLOOKUP(F265,SIAF,3,0),"")</f>
        <v/>
      </c>
      <c r="D265" s="46" t="str">
        <f t="shared" ref="D265:D293" si="131">IFERROR(LEFT(E265,3),"")</f>
        <v/>
      </c>
      <c r="E265" s="46" t="str">
        <f t="shared" ref="E265:E293" si="132">IFERROR(VLOOKUP(F265,SIAF,5,0),"")</f>
        <v/>
      </c>
      <c r="F265" s="47"/>
      <c r="G265" s="47"/>
      <c r="H265" s="46" t="str">
        <f t="shared" si="112"/>
        <v/>
      </c>
      <c r="I265" s="48"/>
      <c r="J265" s="46" t="str">
        <f t="shared" si="113"/>
        <v/>
      </c>
      <c r="K265" s="46" t="str">
        <f t="shared" si="114"/>
        <v/>
      </c>
      <c r="L265" s="46" t="str">
        <f t="shared" si="115"/>
        <v/>
      </c>
      <c r="M265" s="44" t="str">
        <f t="shared" si="116"/>
        <v/>
      </c>
      <c r="N265" s="49"/>
      <c r="O265" s="44" t="str">
        <f t="shared" si="117"/>
        <v/>
      </c>
      <c r="P265" s="44" t="str">
        <f t="shared" si="118"/>
        <v/>
      </c>
      <c r="Q265" s="50" t="str">
        <f t="shared" si="119"/>
        <v/>
      </c>
      <c r="R265" s="51"/>
      <c r="S265" s="51" t="str">
        <f t="shared" si="120"/>
        <v/>
      </c>
      <c r="T265" s="51"/>
      <c r="U265" s="51" t="str">
        <f t="shared" si="121"/>
        <v/>
      </c>
      <c r="V265" s="51"/>
      <c r="W265" s="51" t="str">
        <f t="shared" si="122"/>
        <v/>
      </c>
      <c r="X265" s="51"/>
      <c r="Y265" s="51" t="str">
        <f t="shared" si="123"/>
        <v/>
      </c>
      <c r="Z265" s="51"/>
      <c r="AA265" s="51" t="str">
        <f t="shared" si="124"/>
        <v/>
      </c>
      <c r="AB265" s="51"/>
      <c r="AC265" s="51" t="str">
        <f t="shared" si="125"/>
        <v/>
      </c>
      <c r="AD265" s="51"/>
      <c r="AE265" s="51" t="str">
        <f t="shared" si="126"/>
        <v/>
      </c>
      <c r="AF265" s="51"/>
      <c r="AG265" s="51" t="str">
        <f t="shared" si="127"/>
        <v/>
      </c>
      <c r="AH265" s="51"/>
      <c r="AI265" s="51" t="str">
        <f t="shared" ref="AI265:AI293" si="133">IFERROR(ROUND((Q265*0.65*0.09),0),"")</f>
        <v/>
      </c>
      <c r="AJ265" s="51" t="str">
        <f t="shared" ref="AJ265:AJ293" si="134">IFERROR(ROUND((AG265*0.65*0.09),0),"")</f>
        <v/>
      </c>
      <c r="AK265" s="51" t="str">
        <f t="shared" ref="AK265:AK293" si="135">IFERROR(0.82%*0.65*Q265,"")</f>
        <v/>
      </c>
      <c r="AL265" s="51" t="str">
        <f t="shared" si="128"/>
        <v/>
      </c>
      <c r="AM265" s="51" t="str">
        <f t="shared" ref="AM265:AM293" si="136">IF(OR(Q265=0,Q265=""),"",400)</f>
        <v/>
      </c>
      <c r="AN265" s="51" t="str">
        <f t="shared" ref="AN265:AN293" si="137">IF(OR(Q265=0,Q265=""),"",600)</f>
        <v/>
      </c>
      <c r="AO265" s="51" t="str">
        <f t="shared" ref="AO265:AO293" si="138">IFERROR((AL265*12)+AM265+AN265,"")</f>
        <v/>
      </c>
    </row>
    <row r="266" spans="2:41" s="79" customFormat="1" x14ac:dyDescent="0.25">
      <c r="B266" s="44" t="str">
        <f t="shared" si="129"/>
        <v/>
      </c>
      <c r="C266" s="45" t="str">
        <f t="shared" si="130"/>
        <v/>
      </c>
      <c r="D266" s="46" t="str">
        <f t="shared" si="131"/>
        <v/>
      </c>
      <c r="E266" s="46" t="str">
        <f t="shared" si="132"/>
        <v/>
      </c>
      <c r="F266" s="47"/>
      <c r="G266" s="47"/>
      <c r="H266" s="46" t="str">
        <f t="shared" si="112"/>
        <v/>
      </c>
      <c r="I266" s="48"/>
      <c r="J266" s="46" t="str">
        <f t="shared" si="113"/>
        <v/>
      </c>
      <c r="K266" s="46" t="str">
        <f t="shared" si="114"/>
        <v/>
      </c>
      <c r="L266" s="46" t="str">
        <f t="shared" si="115"/>
        <v/>
      </c>
      <c r="M266" s="44" t="str">
        <f t="shared" si="116"/>
        <v/>
      </c>
      <c r="N266" s="49"/>
      <c r="O266" s="44" t="str">
        <f t="shared" si="117"/>
        <v/>
      </c>
      <c r="P266" s="44" t="str">
        <f t="shared" si="118"/>
        <v/>
      </c>
      <c r="Q266" s="50" t="str">
        <f t="shared" si="119"/>
        <v/>
      </c>
      <c r="R266" s="51"/>
      <c r="S266" s="51" t="str">
        <f t="shared" si="120"/>
        <v/>
      </c>
      <c r="T266" s="51"/>
      <c r="U266" s="51" t="str">
        <f t="shared" si="121"/>
        <v/>
      </c>
      <c r="V266" s="51"/>
      <c r="W266" s="51" t="str">
        <f t="shared" si="122"/>
        <v/>
      </c>
      <c r="X266" s="51"/>
      <c r="Y266" s="51" t="str">
        <f t="shared" si="123"/>
        <v/>
      </c>
      <c r="Z266" s="51"/>
      <c r="AA266" s="51" t="str">
        <f t="shared" si="124"/>
        <v/>
      </c>
      <c r="AB266" s="51"/>
      <c r="AC266" s="51" t="str">
        <f t="shared" si="125"/>
        <v/>
      </c>
      <c r="AD266" s="51"/>
      <c r="AE266" s="51" t="str">
        <f t="shared" si="126"/>
        <v/>
      </c>
      <c r="AF266" s="51"/>
      <c r="AG266" s="51" t="str">
        <f t="shared" si="127"/>
        <v/>
      </c>
      <c r="AH266" s="51"/>
      <c r="AI266" s="51" t="str">
        <f t="shared" si="133"/>
        <v/>
      </c>
      <c r="AJ266" s="51" t="str">
        <f t="shared" si="134"/>
        <v/>
      </c>
      <c r="AK266" s="51" t="str">
        <f t="shared" si="135"/>
        <v/>
      </c>
      <c r="AL266" s="51" t="str">
        <f t="shared" si="128"/>
        <v/>
      </c>
      <c r="AM266" s="51" t="str">
        <f t="shared" si="136"/>
        <v/>
      </c>
      <c r="AN266" s="51" t="str">
        <f t="shared" si="137"/>
        <v/>
      </c>
      <c r="AO266" s="51" t="str">
        <f t="shared" si="138"/>
        <v/>
      </c>
    </row>
    <row r="267" spans="2:41" s="79" customFormat="1" x14ac:dyDescent="0.25">
      <c r="B267" s="44" t="str">
        <f t="shared" si="129"/>
        <v/>
      </c>
      <c r="C267" s="45" t="str">
        <f t="shared" si="130"/>
        <v/>
      </c>
      <c r="D267" s="46" t="str">
        <f t="shared" si="131"/>
        <v/>
      </c>
      <c r="E267" s="46" t="str">
        <f t="shared" si="132"/>
        <v/>
      </c>
      <c r="F267" s="47"/>
      <c r="G267" s="47"/>
      <c r="H267" s="46" t="str">
        <f t="shared" si="112"/>
        <v/>
      </c>
      <c r="I267" s="48"/>
      <c r="J267" s="46" t="str">
        <f t="shared" si="113"/>
        <v/>
      </c>
      <c r="K267" s="46" t="str">
        <f t="shared" si="114"/>
        <v/>
      </c>
      <c r="L267" s="46" t="str">
        <f t="shared" si="115"/>
        <v/>
      </c>
      <c r="M267" s="44" t="str">
        <f t="shared" si="116"/>
        <v/>
      </c>
      <c r="N267" s="49"/>
      <c r="O267" s="44" t="str">
        <f t="shared" si="117"/>
        <v/>
      </c>
      <c r="P267" s="44" t="str">
        <f t="shared" si="118"/>
        <v/>
      </c>
      <c r="Q267" s="50" t="str">
        <f t="shared" si="119"/>
        <v/>
      </c>
      <c r="R267" s="51"/>
      <c r="S267" s="51" t="str">
        <f t="shared" si="120"/>
        <v/>
      </c>
      <c r="T267" s="51"/>
      <c r="U267" s="51" t="str">
        <f t="shared" si="121"/>
        <v/>
      </c>
      <c r="V267" s="51"/>
      <c r="W267" s="51" t="str">
        <f t="shared" si="122"/>
        <v/>
      </c>
      <c r="X267" s="51"/>
      <c r="Y267" s="51" t="str">
        <f t="shared" si="123"/>
        <v/>
      </c>
      <c r="Z267" s="51"/>
      <c r="AA267" s="51" t="str">
        <f t="shared" si="124"/>
        <v/>
      </c>
      <c r="AB267" s="51"/>
      <c r="AC267" s="51" t="str">
        <f t="shared" si="125"/>
        <v/>
      </c>
      <c r="AD267" s="51"/>
      <c r="AE267" s="51" t="str">
        <f t="shared" si="126"/>
        <v/>
      </c>
      <c r="AF267" s="51"/>
      <c r="AG267" s="51" t="str">
        <f t="shared" si="127"/>
        <v/>
      </c>
      <c r="AH267" s="51"/>
      <c r="AI267" s="51" t="str">
        <f t="shared" si="133"/>
        <v/>
      </c>
      <c r="AJ267" s="51" t="str">
        <f t="shared" si="134"/>
        <v/>
      </c>
      <c r="AK267" s="51" t="str">
        <f t="shared" si="135"/>
        <v/>
      </c>
      <c r="AL267" s="51" t="str">
        <f t="shared" si="128"/>
        <v/>
      </c>
      <c r="AM267" s="51" t="str">
        <f t="shared" si="136"/>
        <v/>
      </c>
      <c r="AN267" s="51" t="str">
        <f t="shared" si="137"/>
        <v/>
      </c>
      <c r="AO267" s="51" t="str">
        <f t="shared" si="138"/>
        <v/>
      </c>
    </row>
    <row r="268" spans="2:41" s="79" customFormat="1" x14ac:dyDescent="0.25">
      <c r="B268" s="44" t="str">
        <f t="shared" si="129"/>
        <v/>
      </c>
      <c r="C268" s="45" t="str">
        <f t="shared" si="130"/>
        <v/>
      </c>
      <c r="D268" s="46" t="str">
        <f t="shared" si="131"/>
        <v/>
      </c>
      <c r="E268" s="46" t="str">
        <f t="shared" si="132"/>
        <v/>
      </c>
      <c r="F268" s="47"/>
      <c r="G268" s="47"/>
      <c r="H268" s="46" t="str">
        <f t="shared" si="112"/>
        <v/>
      </c>
      <c r="I268" s="48"/>
      <c r="J268" s="46" t="str">
        <f t="shared" si="113"/>
        <v/>
      </c>
      <c r="K268" s="46" t="str">
        <f t="shared" si="114"/>
        <v/>
      </c>
      <c r="L268" s="46" t="str">
        <f t="shared" si="115"/>
        <v/>
      </c>
      <c r="M268" s="44" t="str">
        <f t="shared" si="116"/>
        <v/>
      </c>
      <c r="N268" s="49"/>
      <c r="O268" s="44" t="str">
        <f t="shared" si="117"/>
        <v/>
      </c>
      <c r="P268" s="44" t="str">
        <f t="shared" si="118"/>
        <v/>
      </c>
      <c r="Q268" s="50" t="str">
        <f t="shared" si="119"/>
        <v/>
      </c>
      <c r="R268" s="51"/>
      <c r="S268" s="51" t="str">
        <f t="shared" si="120"/>
        <v/>
      </c>
      <c r="T268" s="51"/>
      <c r="U268" s="51" t="str">
        <f t="shared" si="121"/>
        <v/>
      </c>
      <c r="V268" s="51"/>
      <c r="W268" s="51" t="str">
        <f t="shared" si="122"/>
        <v/>
      </c>
      <c r="X268" s="51"/>
      <c r="Y268" s="51" t="str">
        <f t="shared" si="123"/>
        <v/>
      </c>
      <c r="Z268" s="51"/>
      <c r="AA268" s="51" t="str">
        <f t="shared" si="124"/>
        <v/>
      </c>
      <c r="AB268" s="51"/>
      <c r="AC268" s="51" t="str">
        <f t="shared" si="125"/>
        <v/>
      </c>
      <c r="AD268" s="51"/>
      <c r="AE268" s="51" t="str">
        <f t="shared" si="126"/>
        <v/>
      </c>
      <c r="AF268" s="51"/>
      <c r="AG268" s="51" t="str">
        <f t="shared" si="127"/>
        <v/>
      </c>
      <c r="AH268" s="51"/>
      <c r="AI268" s="51" t="str">
        <f t="shared" si="133"/>
        <v/>
      </c>
      <c r="AJ268" s="51" t="str">
        <f t="shared" si="134"/>
        <v/>
      </c>
      <c r="AK268" s="51" t="str">
        <f t="shared" si="135"/>
        <v/>
      </c>
      <c r="AL268" s="51" t="str">
        <f t="shared" si="128"/>
        <v/>
      </c>
      <c r="AM268" s="51" t="str">
        <f t="shared" si="136"/>
        <v/>
      </c>
      <c r="AN268" s="51" t="str">
        <f t="shared" si="137"/>
        <v/>
      </c>
      <c r="AO268" s="51" t="str">
        <f t="shared" si="138"/>
        <v/>
      </c>
    </row>
    <row r="269" spans="2:41" s="79" customFormat="1" x14ac:dyDescent="0.25">
      <c r="B269" s="44" t="str">
        <f t="shared" si="129"/>
        <v/>
      </c>
      <c r="C269" s="45" t="str">
        <f t="shared" si="130"/>
        <v/>
      </c>
      <c r="D269" s="46" t="str">
        <f t="shared" si="131"/>
        <v/>
      </c>
      <c r="E269" s="46" t="str">
        <f t="shared" si="132"/>
        <v/>
      </c>
      <c r="F269" s="47"/>
      <c r="G269" s="47"/>
      <c r="H269" s="46" t="str">
        <f t="shared" si="112"/>
        <v/>
      </c>
      <c r="I269" s="48"/>
      <c r="J269" s="46" t="str">
        <f t="shared" si="113"/>
        <v/>
      </c>
      <c r="K269" s="46" t="str">
        <f t="shared" si="114"/>
        <v/>
      </c>
      <c r="L269" s="46" t="str">
        <f t="shared" si="115"/>
        <v/>
      </c>
      <c r="M269" s="44" t="str">
        <f t="shared" si="116"/>
        <v/>
      </c>
      <c r="N269" s="49"/>
      <c r="O269" s="44" t="str">
        <f t="shared" si="117"/>
        <v/>
      </c>
      <c r="P269" s="44" t="str">
        <f t="shared" si="118"/>
        <v/>
      </c>
      <c r="Q269" s="50" t="str">
        <f t="shared" si="119"/>
        <v/>
      </c>
      <c r="R269" s="51"/>
      <c r="S269" s="51" t="str">
        <f t="shared" si="120"/>
        <v/>
      </c>
      <c r="T269" s="51"/>
      <c r="U269" s="51" t="str">
        <f t="shared" si="121"/>
        <v/>
      </c>
      <c r="V269" s="51"/>
      <c r="W269" s="51" t="str">
        <f t="shared" si="122"/>
        <v/>
      </c>
      <c r="X269" s="51"/>
      <c r="Y269" s="51" t="str">
        <f t="shared" si="123"/>
        <v/>
      </c>
      <c r="Z269" s="51"/>
      <c r="AA269" s="51" t="str">
        <f t="shared" si="124"/>
        <v/>
      </c>
      <c r="AB269" s="51"/>
      <c r="AC269" s="51" t="str">
        <f t="shared" si="125"/>
        <v/>
      </c>
      <c r="AD269" s="51"/>
      <c r="AE269" s="51" t="str">
        <f t="shared" si="126"/>
        <v/>
      </c>
      <c r="AF269" s="51"/>
      <c r="AG269" s="51" t="str">
        <f t="shared" si="127"/>
        <v/>
      </c>
      <c r="AH269" s="51"/>
      <c r="AI269" s="51" t="str">
        <f t="shared" si="133"/>
        <v/>
      </c>
      <c r="AJ269" s="51" t="str">
        <f t="shared" si="134"/>
        <v/>
      </c>
      <c r="AK269" s="51" t="str">
        <f t="shared" si="135"/>
        <v/>
      </c>
      <c r="AL269" s="51" t="str">
        <f t="shared" si="128"/>
        <v/>
      </c>
      <c r="AM269" s="51" t="str">
        <f t="shared" si="136"/>
        <v/>
      </c>
      <c r="AN269" s="51" t="str">
        <f t="shared" si="137"/>
        <v/>
      </c>
      <c r="AO269" s="51" t="str">
        <f t="shared" si="138"/>
        <v/>
      </c>
    </row>
    <row r="270" spans="2:41" s="79" customFormat="1" x14ac:dyDescent="0.25">
      <c r="B270" s="44" t="str">
        <f t="shared" si="129"/>
        <v/>
      </c>
      <c r="C270" s="45" t="str">
        <f t="shared" si="130"/>
        <v/>
      </c>
      <c r="D270" s="46" t="str">
        <f t="shared" si="131"/>
        <v/>
      </c>
      <c r="E270" s="46" t="str">
        <f t="shared" si="132"/>
        <v/>
      </c>
      <c r="F270" s="47"/>
      <c r="G270" s="47"/>
      <c r="H270" s="46" t="str">
        <f t="shared" si="112"/>
        <v/>
      </c>
      <c r="I270" s="48"/>
      <c r="J270" s="46" t="str">
        <f t="shared" si="113"/>
        <v/>
      </c>
      <c r="K270" s="46" t="str">
        <f t="shared" si="114"/>
        <v/>
      </c>
      <c r="L270" s="46" t="str">
        <f t="shared" si="115"/>
        <v/>
      </c>
      <c r="M270" s="44" t="str">
        <f t="shared" si="116"/>
        <v/>
      </c>
      <c r="N270" s="49"/>
      <c r="O270" s="44" t="str">
        <f t="shared" si="117"/>
        <v/>
      </c>
      <c r="P270" s="44" t="str">
        <f t="shared" si="118"/>
        <v/>
      </c>
      <c r="Q270" s="50" t="str">
        <f t="shared" si="119"/>
        <v/>
      </c>
      <c r="R270" s="51"/>
      <c r="S270" s="51" t="str">
        <f t="shared" si="120"/>
        <v/>
      </c>
      <c r="T270" s="51"/>
      <c r="U270" s="51" t="str">
        <f t="shared" si="121"/>
        <v/>
      </c>
      <c r="V270" s="51"/>
      <c r="W270" s="51" t="str">
        <f t="shared" si="122"/>
        <v/>
      </c>
      <c r="X270" s="51"/>
      <c r="Y270" s="51" t="str">
        <f t="shared" si="123"/>
        <v/>
      </c>
      <c r="Z270" s="51"/>
      <c r="AA270" s="51" t="str">
        <f t="shared" si="124"/>
        <v/>
      </c>
      <c r="AB270" s="51"/>
      <c r="AC270" s="51" t="str">
        <f t="shared" si="125"/>
        <v/>
      </c>
      <c r="AD270" s="51"/>
      <c r="AE270" s="51" t="str">
        <f t="shared" si="126"/>
        <v/>
      </c>
      <c r="AF270" s="51"/>
      <c r="AG270" s="51" t="str">
        <f t="shared" si="127"/>
        <v/>
      </c>
      <c r="AH270" s="51"/>
      <c r="AI270" s="51" t="str">
        <f t="shared" si="133"/>
        <v/>
      </c>
      <c r="AJ270" s="51" t="str">
        <f t="shared" si="134"/>
        <v/>
      </c>
      <c r="AK270" s="51" t="str">
        <f t="shared" si="135"/>
        <v/>
      </c>
      <c r="AL270" s="51" t="str">
        <f t="shared" si="128"/>
        <v/>
      </c>
      <c r="AM270" s="51" t="str">
        <f t="shared" si="136"/>
        <v/>
      </c>
      <c r="AN270" s="51" t="str">
        <f t="shared" si="137"/>
        <v/>
      </c>
      <c r="AO270" s="51" t="str">
        <f t="shared" si="138"/>
        <v/>
      </c>
    </row>
    <row r="271" spans="2:41" s="79" customFormat="1" x14ac:dyDescent="0.25">
      <c r="B271" s="44" t="str">
        <f t="shared" si="129"/>
        <v/>
      </c>
      <c r="C271" s="45" t="str">
        <f t="shared" si="130"/>
        <v/>
      </c>
      <c r="D271" s="46" t="str">
        <f t="shared" si="131"/>
        <v/>
      </c>
      <c r="E271" s="46" t="str">
        <f t="shared" si="132"/>
        <v/>
      </c>
      <c r="F271" s="47"/>
      <c r="G271" s="47"/>
      <c r="H271" s="46" t="str">
        <f t="shared" si="112"/>
        <v/>
      </c>
      <c r="I271" s="48"/>
      <c r="J271" s="46" t="str">
        <f t="shared" si="113"/>
        <v/>
      </c>
      <c r="K271" s="46" t="str">
        <f t="shared" si="114"/>
        <v/>
      </c>
      <c r="L271" s="46" t="str">
        <f t="shared" si="115"/>
        <v/>
      </c>
      <c r="M271" s="44" t="str">
        <f t="shared" si="116"/>
        <v/>
      </c>
      <c r="N271" s="49"/>
      <c r="O271" s="44" t="str">
        <f t="shared" si="117"/>
        <v/>
      </c>
      <c r="P271" s="44" t="str">
        <f t="shared" si="118"/>
        <v/>
      </c>
      <c r="Q271" s="50" t="str">
        <f t="shared" si="119"/>
        <v/>
      </c>
      <c r="R271" s="51"/>
      <c r="S271" s="51" t="str">
        <f t="shared" si="120"/>
        <v/>
      </c>
      <c r="T271" s="51"/>
      <c r="U271" s="51" t="str">
        <f t="shared" si="121"/>
        <v/>
      </c>
      <c r="V271" s="51"/>
      <c r="W271" s="51" t="str">
        <f t="shared" si="122"/>
        <v/>
      </c>
      <c r="X271" s="51"/>
      <c r="Y271" s="51" t="str">
        <f t="shared" si="123"/>
        <v/>
      </c>
      <c r="Z271" s="51"/>
      <c r="AA271" s="51" t="str">
        <f t="shared" si="124"/>
        <v/>
      </c>
      <c r="AB271" s="51"/>
      <c r="AC271" s="51" t="str">
        <f t="shared" si="125"/>
        <v/>
      </c>
      <c r="AD271" s="51"/>
      <c r="AE271" s="51" t="str">
        <f t="shared" si="126"/>
        <v/>
      </c>
      <c r="AF271" s="51"/>
      <c r="AG271" s="51" t="str">
        <f t="shared" si="127"/>
        <v/>
      </c>
      <c r="AH271" s="51"/>
      <c r="AI271" s="51" t="str">
        <f t="shared" si="133"/>
        <v/>
      </c>
      <c r="AJ271" s="51" t="str">
        <f t="shared" si="134"/>
        <v/>
      </c>
      <c r="AK271" s="51" t="str">
        <f t="shared" si="135"/>
        <v/>
      </c>
      <c r="AL271" s="51" t="str">
        <f t="shared" si="128"/>
        <v/>
      </c>
      <c r="AM271" s="51" t="str">
        <f t="shared" si="136"/>
        <v/>
      </c>
      <c r="AN271" s="51" t="str">
        <f t="shared" si="137"/>
        <v/>
      </c>
      <c r="AO271" s="51" t="str">
        <f t="shared" si="138"/>
        <v/>
      </c>
    </row>
    <row r="272" spans="2:41" s="79" customFormat="1" x14ac:dyDescent="0.25">
      <c r="B272" s="44" t="str">
        <f t="shared" si="129"/>
        <v/>
      </c>
      <c r="C272" s="45" t="str">
        <f t="shared" si="130"/>
        <v/>
      </c>
      <c r="D272" s="46" t="str">
        <f t="shared" si="131"/>
        <v/>
      </c>
      <c r="E272" s="46" t="str">
        <f t="shared" si="132"/>
        <v/>
      </c>
      <c r="F272" s="47"/>
      <c r="G272" s="47"/>
      <c r="H272" s="46" t="str">
        <f t="shared" si="112"/>
        <v/>
      </c>
      <c r="I272" s="48"/>
      <c r="J272" s="46" t="str">
        <f t="shared" si="113"/>
        <v/>
      </c>
      <c r="K272" s="46" t="str">
        <f t="shared" si="114"/>
        <v/>
      </c>
      <c r="L272" s="46" t="str">
        <f t="shared" si="115"/>
        <v/>
      </c>
      <c r="M272" s="44" t="str">
        <f t="shared" si="116"/>
        <v/>
      </c>
      <c r="N272" s="49"/>
      <c r="O272" s="44" t="str">
        <f t="shared" si="117"/>
        <v/>
      </c>
      <c r="P272" s="44" t="str">
        <f t="shared" si="118"/>
        <v/>
      </c>
      <c r="Q272" s="50" t="str">
        <f t="shared" si="119"/>
        <v/>
      </c>
      <c r="R272" s="51"/>
      <c r="S272" s="51" t="str">
        <f t="shared" si="120"/>
        <v/>
      </c>
      <c r="T272" s="51"/>
      <c r="U272" s="51" t="str">
        <f t="shared" si="121"/>
        <v/>
      </c>
      <c r="V272" s="51"/>
      <c r="W272" s="51" t="str">
        <f t="shared" si="122"/>
        <v/>
      </c>
      <c r="X272" s="51"/>
      <c r="Y272" s="51" t="str">
        <f t="shared" si="123"/>
        <v/>
      </c>
      <c r="Z272" s="51"/>
      <c r="AA272" s="51" t="str">
        <f t="shared" si="124"/>
        <v/>
      </c>
      <c r="AB272" s="51"/>
      <c r="AC272" s="51" t="str">
        <f t="shared" si="125"/>
        <v/>
      </c>
      <c r="AD272" s="51"/>
      <c r="AE272" s="51" t="str">
        <f t="shared" si="126"/>
        <v/>
      </c>
      <c r="AF272" s="51"/>
      <c r="AG272" s="51" t="str">
        <f t="shared" si="127"/>
        <v/>
      </c>
      <c r="AH272" s="51"/>
      <c r="AI272" s="51" t="str">
        <f t="shared" si="133"/>
        <v/>
      </c>
      <c r="AJ272" s="51" t="str">
        <f t="shared" si="134"/>
        <v/>
      </c>
      <c r="AK272" s="51" t="str">
        <f t="shared" si="135"/>
        <v/>
      </c>
      <c r="AL272" s="51" t="str">
        <f t="shared" si="128"/>
        <v/>
      </c>
      <c r="AM272" s="51" t="str">
        <f t="shared" si="136"/>
        <v/>
      </c>
      <c r="AN272" s="51" t="str">
        <f t="shared" si="137"/>
        <v/>
      </c>
      <c r="AO272" s="51" t="str">
        <f t="shared" si="138"/>
        <v/>
      </c>
    </row>
    <row r="273" spans="2:41" s="79" customFormat="1" x14ac:dyDescent="0.25">
      <c r="B273" s="44" t="str">
        <f t="shared" si="129"/>
        <v/>
      </c>
      <c r="C273" s="45" t="str">
        <f t="shared" si="130"/>
        <v/>
      </c>
      <c r="D273" s="46" t="str">
        <f t="shared" si="131"/>
        <v/>
      </c>
      <c r="E273" s="46" t="str">
        <f t="shared" si="132"/>
        <v/>
      </c>
      <c r="F273" s="47"/>
      <c r="G273" s="47"/>
      <c r="H273" s="46" t="str">
        <f t="shared" si="112"/>
        <v/>
      </c>
      <c r="I273" s="48"/>
      <c r="J273" s="46" t="str">
        <f t="shared" si="113"/>
        <v/>
      </c>
      <c r="K273" s="46" t="str">
        <f t="shared" si="114"/>
        <v/>
      </c>
      <c r="L273" s="46" t="str">
        <f t="shared" si="115"/>
        <v/>
      </c>
      <c r="M273" s="44" t="str">
        <f t="shared" si="116"/>
        <v/>
      </c>
      <c r="N273" s="49"/>
      <c r="O273" s="44" t="str">
        <f t="shared" si="117"/>
        <v/>
      </c>
      <c r="P273" s="44" t="str">
        <f t="shared" si="118"/>
        <v/>
      </c>
      <c r="Q273" s="50" t="str">
        <f t="shared" si="119"/>
        <v/>
      </c>
      <c r="R273" s="51"/>
      <c r="S273" s="51" t="str">
        <f t="shared" si="120"/>
        <v/>
      </c>
      <c r="T273" s="51"/>
      <c r="U273" s="51" t="str">
        <f t="shared" si="121"/>
        <v/>
      </c>
      <c r="V273" s="51"/>
      <c r="W273" s="51" t="str">
        <f t="shared" si="122"/>
        <v/>
      </c>
      <c r="X273" s="51"/>
      <c r="Y273" s="51" t="str">
        <f t="shared" si="123"/>
        <v/>
      </c>
      <c r="Z273" s="51"/>
      <c r="AA273" s="51" t="str">
        <f t="shared" si="124"/>
        <v/>
      </c>
      <c r="AB273" s="51"/>
      <c r="AC273" s="51" t="str">
        <f t="shared" si="125"/>
        <v/>
      </c>
      <c r="AD273" s="51"/>
      <c r="AE273" s="51" t="str">
        <f t="shared" si="126"/>
        <v/>
      </c>
      <c r="AF273" s="51"/>
      <c r="AG273" s="51" t="str">
        <f t="shared" si="127"/>
        <v/>
      </c>
      <c r="AH273" s="51"/>
      <c r="AI273" s="51" t="str">
        <f t="shared" si="133"/>
        <v/>
      </c>
      <c r="AJ273" s="51" t="str">
        <f t="shared" si="134"/>
        <v/>
      </c>
      <c r="AK273" s="51" t="str">
        <f t="shared" si="135"/>
        <v/>
      </c>
      <c r="AL273" s="51" t="str">
        <f t="shared" si="128"/>
        <v/>
      </c>
      <c r="AM273" s="51" t="str">
        <f t="shared" si="136"/>
        <v/>
      </c>
      <c r="AN273" s="51" t="str">
        <f t="shared" si="137"/>
        <v/>
      </c>
      <c r="AO273" s="51" t="str">
        <f t="shared" si="138"/>
        <v/>
      </c>
    </row>
    <row r="274" spans="2:41" s="79" customFormat="1" x14ac:dyDescent="0.25">
      <c r="B274" s="44" t="str">
        <f t="shared" si="129"/>
        <v/>
      </c>
      <c r="C274" s="45" t="str">
        <f t="shared" si="130"/>
        <v/>
      </c>
      <c r="D274" s="46" t="str">
        <f t="shared" si="131"/>
        <v/>
      </c>
      <c r="E274" s="46" t="str">
        <f t="shared" si="132"/>
        <v/>
      </c>
      <c r="F274" s="47"/>
      <c r="G274" s="47"/>
      <c r="H274" s="46" t="str">
        <f t="shared" si="112"/>
        <v/>
      </c>
      <c r="I274" s="48"/>
      <c r="J274" s="46" t="str">
        <f t="shared" si="113"/>
        <v/>
      </c>
      <c r="K274" s="46" t="str">
        <f t="shared" si="114"/>
        <v/>
      </c>
      <c r="L274" s="46" t="str">
        <f t="shared" si="115"/>
        <v/>
      </c>
      <c r="M274" s="44" t="str">
        <f t="shared" si="116"/>
        <v/>
      </c>
      <c r="N274" s="49"/>
      <c r="O274" s="44" t="str">
        <f t="shared" si="117"/>
        <v/>
      </c>
      <c r="P274" s="44" t="str">
        <f t="shared" si="118"/>
        <v/>
      </c>
      <c r="Q274" s="50" t="str">
        <f t="shared" si="119"/>
        <v/>
      </c>
      <c r="R274" s="51"/>
      <c r="S274" s="51" t="str">
        <f t="shared" si="120"/>
        <v/>
      </c>
      <c r="T274" s="51"/>
      <c r="U274" s="51" t="str">
        <f t="shared" si="121"/>
        <v/>
      </c>
      <c r="V274" s="51"/>
      <c r="W274" s="51" t="str">
        <f t="shared" si="122"/>
        <v/>
      </c>
      <c r="X274" s="51"/>
      <c r="Y274" s="51" t="str">
        <f t="shared" si="123"/>
        <v/>
      </c>
      <c r="Z274" s="51"/>
      <c r="AA274" s="51" t="str">
        <f t="shared" si="124"/>
        <v/>
      </c>
      <c r="AB274" s="51"/>
      <c r="AC274" s="51" t="str">
        <f t="shared" si="125"/>
        <v/>
      </c>
      <c r="AD274" s="51"/>
      <c r="AE274" s="51" t="str">
        <f t="shared" si="126"/>
        <v/>
      </c>
      <c r="AF274" s="51"/>
      <c r="AG274" s="51" t="str">
        <f t="shared" si="127"/>
        <v/>
      </c>
      <c r="AH274" s="51"/>
      <c r="AI274" s="51" t="str">
        <f t="shared" si="133"/>
        <v/>
      </c>
      <c r="AJ274" s="51" t="str">
        <f t="shared" si="134"/>
        <v/>
      </c>
      <c r="AK274" s="51" t="str">
        <f t="shared" si="135"/>
        <v/>
      </c>
      <c r="AL274" s="51" t="str">
        <f t="shared" si="128"/>
        <v/>
      </c>
      <c r="AM274" s="51" t="str">
        <f t="shared" si="136"/>
        <v/>
      </c>
      <c r="AN274" s="51" t="str">
        <f t="shared" si="137"/>
        <v/>
      </c>
      <c r="AO274" s="51" t="str">
        <f t="shared" si="138"/>
        <v/>
      </c>
    </row>
    <row r="275" spans="2:41" s="79" customFormat="1" x14ac:dyDescent="0.25">
      <c r="B275" s="44" t="str">
        <f t="shared" si="129"/>
        <v/>
      </c>
      <c r="C275" s="45" t="str">
        <f t="shared" si="130"/>
        <v/>
      </c>
      <c r="D275" s="46" t="str">
        <f t="shared" si="131"/>
        <v/>
      </c>
      <c r="E275" s="46" t="str">
        <f t="shared" si="132"/>
        <v/>
      </c>
      <c r="F275" s="47"/>
      <c r="G275" s="47"/>
      <c r="H275" s="46" t="str">
        <f t="shared" si="112"/>
        <v/>
      </c>
      <c r="I275" s="48"/>
      <c r="J275" s="46" t="str">
        <f t="shared" si="113"/>
        <v/>
      </c>
      <c r="K275" s="46" t="str">
        <f t="shared" si="114"/>
        <v/>
      </c>
      <c r="L275" s="46" t="str">
        <f t="shared" si="115"/>
        <v/>
      </c>
      <c r="M275" s="44" t="str">
        <f t="shared" si="116"/>
        <v/>
      </c>
      <c r="N275" s="49"/>
      <c r="O275" s="44" t="str">
        <f t="shared" si="117"/>
        <v/>
      </c>
      <c r="P275" s="44" t="str">
        <f t="shared" si="118"/>
        <v/>
      </c>
      <c r="Q275" s="50" t="str">
        <f t="shared" si="119"/>
        <v/>
      </c>
      <c r="R275" s="51"/>
      <c r="S275" s="51" t="str">
        <f t="shared" si="120"/>
        <v/>
      </c>
      <c r="T275" s="51"/>
      <c r="U275" s="51" t="str">
        <f t="shared" si="121"/>
        <v/>
      </c>
      <c r="V275" s="51"/>
      <c r="W275" s="51" t="str">
        <f t="shared" si="122"/>
        <v/>
      </c>
      <c r="X275" s="51"/>
      <c r="Y275" s="51" t="str">
        <f t="shared" si="123"/>
        <v/>
      </c>
      <c r="Z275" s="51"/>
      <c r="AA275" s="51" t="str">
        <f t="shared" si="124"/>
        <v/>
      </c>
      <c r="AB275" s="51"/>
      <c r="AC275" s="51" t="str">
        <f t="shared" si="125"/>
        <v/>
      </c>
      <c r="AD275" s="51"/>
      <c r="AE275" s="51" t="str">
        <f t="shared" si="126"/>
        <v/>
      </c>
      <c r="AF275" s="51"/>
      <c r="AG275" s="51" t="str">
        <f t="shared" si="127"/>
        <v/>
      </c>
      <c r="AH275" s="51"/>
      <c r="AI275" s="51" t="str">
        <f t="shared" si="133"/>
        <v/>
      </c>
      <c r="AJ275" s="51" t="str">
        <f t="shared" si="134"/>
        <v/>
      </c>
      <c r="AK275" s="51" t="str">
        <f t="shared" si="135"/>
        <v/>
      </c>
      <c r="AL275" s="51" t="str">
        <f t="shared" si="128"/>
        <v/>
      </c>
      <c r="AM275" s="51" t="str">
        <f t="shared" si="136"/>
        <v/>
      </c>
      <c r="AN275" s="51" t="str">
        <f t="shared" si="137"/>
        <v/>
      </c>
      <c r="AO275" s="51" t="str">
        <f t="shared" si="138"/>
        <v/>
      </c>
    </row>
    <row r="276" spans="2:41" s="79" customFormat="1" x14ac:dyDescent="0.25">
      <c r="B276" s="44" t="str">
        <f t="shared" si="129"/>
        <v/>
      </c>
      <c r="C276" s="45" t="str">
        <f t="shared" si="130"/>
        <v/>
      </c>
      <c r="D276" s="46" t="str">
        <f t="shared" si="131"/>
        <v/>
      </c>
      <c r="E276" s="46" t="str">
        <f t="shared" si="132"/>
        <v/>
      </c>
      <c r="F276" s="47"/>
      <c r="G276" s="47"/>
      <c r="H276" s="46" t="str">
        <f t="shared" si="112"/>
        <v/>
      </c>
      <c r="I276" s="48"/>
      <c r="J276" s="46" t="str">
        <f t="shared" si="113"/>
        <v/>
      </c>
      <c r="K276" s="46" t="str">
        <f t="shared" si="114"/>
        <v/>
      </c>
      <c r="L276" s="46" t="str">
        <f t="shared" si="115"/>
        <v/>
      </c>
      <c r="M276" s="44" t="str">
        <f t="shared" si="116"/>
        <v/>
      </c>
      <c r="N276" s="49"/>
      <c r="O276" s="44" t="str">
        <f t="shared" si="117"/>
        <v/>
      </c>
      <c r="P276" s="44" t="str">
        <f t="shared" si="118"/>
        <v/>
      </c>
      <c r="Q276" s="50" t="str">
        <f t="shared" si="119"/>
        <v/>
      </c>
      <c r="R276" s="51"/>
      <c r="S276" s="51" t="str">
        <f t="shared" si="120"/>
        <v/>
      </c>
      <c r="T276" s="51"/>
      <c r="U276" s="51" t="str">
        <f t="shared" si="121"/>
        <v/>
      </c>
      <c r="V276" s="51"/>
      <c r="W276" s="51" t="str">
        <f t="shared" si="122"/>
        <v/>
      </c>
      <c r="X276" s="51"/>
      <c r="Y276" s="51" t="str">
        <f t="shared" si="123"/>
        <v/>
      </c>
      <c r="Z276" s="51"/>
      <c r="AA276" s="51" t="str">
        <f t="shared" si="124"/>
        <v/>
      </c>
      <c r="AB276" s="51"/>
      <c r="AC276" s="51" t="str">
        <f t="shared" si="125"/>
        <v/>
      </c>
      <c r="AD276" s="51"/>
      <c r="AE276" s="51" t="str">
        <f t="shared" si="126"/>
        <v/>
      </c>
      <c r="AF276" s="51"/>
      <c r="AG276" s="51" t="str">
        <f t="shared" si="127"/>
        <v/>
      </c>
      <c r="AH276" s="51"/>
      <c r="AI276" s="51" t="str">
        <f t="shared" si="133"/>
        <v/>
      </c>
      <c r="AJ276" s="51" t="str">
        <f t="shared" si="134"/>
        <v/>
      </c>
      <c r="AK276" s="51" t="str">
        <f t="shared" si="135"/>
        <v/>
      </c>
      <c r="AL276" s="51" t="str">
        <f t="shared" si="128"/>
        <v/>
      </c>
      <c r="AM276" s="51" t="str">
        <f t="shared" si="136"/>
        <v/>
      </c>
      <c r="AN276" s="51" t="str">
        <f t="shared" si="137"/>
        <v/>
      </c>
      <c r="AO276" s="51" t="str">
        <f t="shared" si="138"/>
        <v/>
      </c>
    </row>
    <row r="277" spans="2:41" s="79" customFormat="1" x14ac:dyDescent="0.25">
      <c r="B277" s="44" t="str">
        <f t="shared" si="129"/>
        <v/>
      </c>
      <c r="C277" s="45" t="str">
        <f t="shared" si="130"/>
        <v/>
      </c>
      <c r="D277" s="46" t="str">
        <f t="shared" si="131"/>
        <v/>
      </c>
      <c r="E277" s="46" t="str">
        <f t="shared" si="132"/>
        <v/>
      </c>
      <c r="F277" s="47"/>
      <c r="G277" s="47"/>
      <c r="H277" s="46" t="str">
        <f t="shared" si="112"/>
        <v/>
      </c>
      <c r="I277" s="48"/>
      <c r="J277" s="46" t="str">
        <f t="shared" si="113"/>
        <v/>
      </c>
      <c r="K277" s="46" t="str">
        <f t="shared" si="114"/>
        <v/>
      </c>
      <c r="L277" s="46" t="str">
        <f t="shared" si="115"/>
        <v/>
      </c>
      <c r="M277" s="44" t="str">
        <f t="shared" si="116"/>
        <v/>
      </c>
      <c r="N277" s="49"/>
      <c r="O277" s="44" t="str">
        <f t="shared" si="117"/>
        <v/>
      </c>
      <c r="P277" s="44" t="str">
        <f t="shared" si="118"/>
        <v/>
      </c>
      <c r="Q277" s="50" t="str">
        <f t="shared" si="119"/>
        <v/>
      </c>
      <c r="R277" s="51"/>
      <c r="S277" s="51" t="str">
        <f t="shared" si="120"/>
        <v/>
      </c>
      <c r="T277" s="51"/>
      <c r="U277" s="51" t="str">
        <f t="shared" si="121"/>
        <v/>
      </c>
      <c r="V277" s="51"/>
      <c r="W277" s="51" t="str">
        <f t="shared" si="122"/>
        <v/>
      </c>
      <c r="X277" s="51"/>
      <c r="Y277" s="51" t="str">
        <f t="shared" si="123"/>
        <v/>
      </c>
      <c r="Z277" s="51"/>
      <c r="AA277" s="51" t="str">
        <f t="shared" si="124"/>
        <v/>
      </c>
      <c r="AB277" s="51"/>
      <c r="AC277" s="51" t="str">
        <f t="shared" si="125"/>
        <v/>
      </c>
      <c r="AD277" s="51"/>
      <c r="AE277" s="51" t="str">
        <f t="shared" si="126"/>
        <v/>
      </c>
      <c r="AF277" s="51"/>
      <c r="AG277" s="51" t="str">
        <f t="shared" si="127"/>
        <v/>
      </c>
      <c r="AH277" s="51"/>
      <c r="AI277" s="51" t="str">
        <f t="shared" si="133"/>
        <v/>
      </c>
      <c r="AJ277" s="51" t="str">
        <f t="shared" si="134"/>
        <v/>
      </c>
      <c r="AK277" s="51" t="str">
        <f t="shared" si="135"/>
        <v/>
      </c>
      <c r="AL277" s="51" t="str">
        <f t="shared" si="128"/>
        <v/>
      </c>
      <c r="AM277" s="51" t="str">
        <f t="shared" si="136"/>
        <v/>
      </c>
      <c r="AN277" s="51" t="str">
        <f t="shared" si="137"/>
        <v/>
      </c>
      <c r="AO277" s="51" t="str">
        <f t="shared" si="138"/>
        <v/>
      </c>
    </row>
    <row r="278" spans="2:41" s="79" customFormat="1" x14ac:dyDescent="0.25">
      <c r="B278" s="44" t="str">
        <f t="shared" si="129"/>
        <v/>
      </c>
      <c r="C278" s="45" t="str">
        <f t="shared" si="130"/>
        <v/>
      </c>
      <c r="D278" s="46" t="str">
        <f t="shared" si="131"/>
        <v/>
      </c>
      <c r="E278" s="46" t="str">
        <f t="shared" si="132"/>
        <v/>
      </c>
      <c r="F278" s="47"/>
      <c r="G278" s="47"/>
      <c r="H278" s="46" t="str">
        <f t="shared" si="112"/>
        <v/>
      </c>
      <c r="I278" s="48"/>
      <c r="J278" s="46" t="str">
        <f t="shared" si="113"/>
        <v/>
      </c>
      <c r="K278" s="46" t="str">
        <f t="shared" si="114"/>
        <v/>
      </c>
      <c r="L278" s="46" t="str">
        <f t="shared" si="115"/>
        <v/>
      </c>
      <c r="M278" s="44" t="str">
        <f t="shared" si="116"/>
        <v/>
      </c>
      <c r="N278" s="49"/>
      <c r="O278" s="44" t="str">
        <f t="shared" si="117"/>
        <v/>
      </c>
      <c r="P278" s="44" t="str">
        <f t="shared" si="118"/>
        <v/>
      </c>
      <c r="Q278" s="50" t="str">
        <f t="shared" si="119"/>
        <v/>
      </c>
      <c r="R278" s="51"/>
      <c r="S278" s="51" t="str">
        <f t="shared" si="120"/>
        <v/>
      </c>
      <c r="T278" s="51"/>
      <c r="U278" s="51" t="str">
        <f t="shared" si="121"/>
        <v/>
      </c>
      <c r="V278" s="51"/>
      <c r="W278" s="51" t="str">
        <f t="shared" si="122"/>
        <v/>
      </c>
      <c r="X278" s="51"/>
      <c r="Y278" s="51" t="str">
        <f t="shared" si="123"/>
        <v/>
      </c>
      <c r="Z278" s="51"/>
      <c r="AA278" s="51" t="str">
        <f t="shared" si="124"/>
        <v/>
      </c>
      <c r="AB278" s="51"/>
      <c r="AC278" s="51" t="str">
        <f t="shared" si="125"/>
        <v/>
      </c>
      <c r="AD278" s="51"/>
      <c r="AE278" s="51" t="str">
        <f t="shared" si="126"/>
        <v/>
      </c>
      <c r="AF278" s="51"/>
      <c r="AG278" s="51" t="str">
        <f t="shared" si="127"/>
        <v/>
      </c>
      <c r="AH278" s="51"/>
      <c r="AI278" s="51" t="str">
        <f t="shared" si="133"/>
        <v/>
      </c>
      <c r="AJ278" s="51" t="str">
        <f t="shared" si="134"/>
        <v/>
      </c>
      <c r="AK278" s="51" t="str">
        <f t="shared" si="135"/>
        <v/>
      </c>
      <c r="AL278" s="51" t="str">
        <f t="shared" si="128"/>
        <v/>
      </c>
      <c r="AM278" s="51" t="str">
        <f t="shared" si="136"/>
        <v/>
      </c>
      <c r="AN278" s="51" t="str">
        <f t="shared" si="137"/>
        <v/>
      </c>
      <c r="AO278" s="51" t="str">
        <f t="shared" si="138"/>
        <v/>
      </c>
    </row>
    <row r="279" spans="2:41" s="79" customFormat="1" x14ac:dyDescent="0.25">
      <c r="B279" s="44" t="str">
        <f t="shared" si="129"/>
        <v/>
      </c>
      <c r="C279" s="45" t="str">
        <f t="shared" si="130"/>
        <v/>
      </c>
      <c r="D279" s="46" t="str">
        <f t="shared" si="131"/>
        <v/>
      </c>
      <c r="E279" s="46" t="str">
        <f t="shared" si="132"/>
        <v/>
      </c>
      <c r="F279" s="47"/>
      <c r="G279" s="47"/>
      <c r="H279" s="46" t="str">
        <f t="shared" si="112"/>
        <v/>
      </c>
      <c r="I279" s="48"/>
      <c r="J279" s="46" t="str">
        <f t="shared" si="113"/>
        <v/>
      </c>
      <c r="K279" s="46" t="str">
        <f t="shared" si="114"/>
        <v/>
      </c>
      <c r="L279" s="46" t="str">
        <f t="shared" si="115"/>
        <v/>
      </c>
      <c r="M279" s="44" t="str">
        <f t="shared" si="116"/>
        <v/>
      </c>
      <c r="N279" s="49"/>
      <c r="O279" s="44" t="str">
        <f t="shared" si="117"/>
        <v/>
      </c>
      <c r="P279" s="44" t="str">
        <f t="shared" si="118"/>
        <v/>
      </c>
      <c r="Q279" s="50" t="str">
        <f t="shared" si="119"/>
        <v/>
      </c>
      <c r="R279" s="51"/>
      <c r="S279" s="51" t="str">
        <f t="shared" si="120"/>
        <v/>
      </c>
      <c r="T279" s="51"/>
      <c r="U279" s="51" t="str">
        <f t="shared" si="121"/>
        <v/>
      </c>
      <c r="V279" s="51"/>
      <c r="W279" s="51" t="str">
        <f t="shared" si="122"/>
        <v/>
      </c>
      <c r="X279" s="51"/>
      <c r="Y279" s="51" t="str">
        <f t="shared" si="123"/>
        <v/>
      </c>
      <c r="Z279" s="51"/>
      <c r="AA279" s="51" t="str">
        <f t="shared" si="124"/>
        <v/>
      </c>
      <c r="AB279" s="51"/>
      <c r="AC279" s="51" t="str">
        <f t="shared" si="125"/>
        <v/>
      </c>
      <c r="AD279" s="51"/>
      <c r="AE279" s="51" t="str">
        <f t="shared" si="126"/>
        <v/>
      </c>
      <c r="AF279" s="51"/>
      <c r="AG279" s="51" t="str">
        <f t="shared" si="127"/>
        <v/>
      </c>
      <c r="AH279" s="51"/>
      <c r="AI279" s="51" t="str">
        <f t="shared" si="133"/>
        <v/>
      </c>
      <c r="AJ279" s="51" t="str">
        <f t="shared" si="134"/>
        <v/>
      </c>
      <c r="AK279" s="51" t="str">
        <f t="shared" si="135"/>
        <v/>
      </c>
      <c r="AL279" s="51" t="str">
        <f t="shared" si="128"/>
        <v/>
      </c>
      <c r="AM279" s="51" t="str">
        <f t="shared" si="136"/>
        <v/>
      </c>
      <c r="AN279" s="51" t="str">
        <f t="shared" si="137"/>
        <v/>
      </c>
      <c r="AO279" s="51" t="str">
        <f t="shared" si="138"/>
        <v/>
      </c>
    </row>
    <row r="280" spans="2:41" s="79" customFormat="1" x14ac:dyDescent="0.25">
      <c r="B280" s="44" t="str">
        <f t="shared" si="129"/>
        <v/>
      </c>
      <c r="C280" s="45" t="str">
        <f t="shared" si="130"/>
        <v/>
      </c>
      <c r="D280" s="46" t="str">
        <f t="shared" si="131"/>
        <v/>
      </c>
      <c r="E280" s="46" t="str">
        <f t="shared" si="132"/>
        <v/>
      </c>
      <c r="F280" s="47"/>
      <c r="G280" s="47"/>
      <c r="H280" s="46" t="str">
        <f t="shared" si="112"/>
        <v/>
      </c>
      <c r="I280" s="48"/>
      <c r="J280" s="46" t="str">
        <f t="shared" si="113"/>
        <v/>
      </c>
      <c r="K280" s="46" t="str">
        <f t="shared" si="114"/>
        <v/>
      </c>
      <c r="L280" s="46" t="str">
        <f t="shared" si="115"/>
        <v/>
      </c>
      <c r="M280" s="44" t="str">
        <f t="shared" si="116"/>
        <v/>
      </c>
      <c r="N280" s="49"/>
      <c r="O280" s="44" t="str">
        <f t="shared" si="117"/>
        <v/>
      </c>
      <c r="P280" s="44" t="str">
        <f t="shared" si="118"/>
        <v/>
      </c>
      <c r="Q280" s="50" t="str">
        <f t="shared" si="119"/>
        <v/>
      </c>
      <c r="R280" s="51"/>
      <c r="S280" s="51" t="str">
        <f t="shared" si="120"/>
        <v/>
      </c>
      <c r="T280" s="51"/>
      <c r="U280" s="51" t="str">
        <f t="shared" si="121"/>
        <v/>
      </c>
      <c r="V280" s="51"/>
      <c r="W280" s="51" t="str">
        <f t="shared" si="122"/>
        <v/>
      </c>
      <c r="X280" s="51"/>
      <c r="Y280" s="51" t="str">
        <f t="shared" si="123"/>
        <v/>
      </c>
      <c r="Z280" s="51"/>
      <c r="AA280" s="51" t="str">
        <f t="shared" si="124"/>
        <v/>
      </c>
      <c r="AB280" s="51"/>
      <c r="AC280" s="51" t="str">
        <f t="shared" si="125"/>
        <v/>
      </c>
      <c r="AD280" s="51"/>
      <c r="AE280" s="51" t="str">
        <f t="shared" si="126"/>
        <v/>
      </c>
      <c r="AF280" s="51"/>
      <c r="AG280" s="51" t="str">
        <f t="shared" si="127"/>
        <v/>
      </c>
      <c r="AH280" s="51"/>
      <c r="AI280" s="51" t="str">
        <f t="shared" si="133"/>
        <v/>
      </c>
      <c r="AJ280" s="51" t="str">
        <f t="shared" si="134"/>
        <v/>
      </c>
      <c r="AK280" s="51" t="str">
        <f t="shared" si="135"/>
        <v/>
      </c>
      <c r="AL280" s="51" t="str">
        <f t="shared" si="128"/>
        <v/>
      </c>
      <c r="AM280" s="51" t="str">
        <f t="shared" si="136"/>
        <v/>
      </c>
      <c r="AN280" s="51" t="str">
        <f t="shared" si="137"/>
        <v/>
      </c>
      <c r="AO280" s="51" t="str">
        <f t="shared" si="138"/>
        <v/>
      </c>
    </row>
    <row r="281" spans="2:41" s="79" customFormat="1" x14ac:dyDescent="0.25">
      <c r="B281" s="44" t="str">
        <f t="shared" si="129"/>
        <v/>
      </c>
      <c r="C281" s="45" t="str">
        <f t="shared" si="130"/>
        <v/>
      </c>
      <c r="D281" s="46" t="str">
        <f t="shared" si="131"/>
        <v/>
      </c>
      <c r="E281" s="46" t="str">
        <f t="shared" si="132"/>
        <v/>
      </c>
      <c r="F281" s="47"/>
      <c r="G281" s="47"/>
      <c r="H281" s="46" t="str">
        <f t="shared" si="112"/>
        <v/>
      </c>
      <c r="I281" s="48"/>
      <c r="J281" s="46" t="str">
        <f t="shared" si="113"/>
        <v/>
      </c>
      <c r="K281" s="46" t="str">
        <f t="shared" si="114"/>
        <v/>
      </c>
      <c r="L281" s="46" t="str">
        <f t="shared" si="115"/>
        <v/>
      </c>
      <c r="M281" s="44" t="str">
        <f t="shared" si="116"/>
        <v/>
      </c>
      <c r="N281" s="49"/>
      <c r="O281" s="44" t="str">
        <f t="shared" si="117"/>
        <v/>
      </c>
      <c r="P281" s="44" t="str">
        <f t="shared" si="118"/>
        <v/>
      </c>
      <c r="Q281" s="50" t="str">
        <f t="shared" si="119"/>
        <v/>
      </c>
      <c r="R281" s="51"/>
      <c r="S281" s="51" t="str">
        <f t="shared" si="120"/>
        <v/>
      </c>
      <c r="T281" s="51"/>
      <c r="U281" s="51" t="str">
        <f t="shared" si="121"/>
        <v/>
      </c>
      <c r="V281" s="51"/>
      <c r="W281" s="51" t="str">
        <f t="shared" si="122"/>
        <v/>
      </c>
      <c r="X281" s="51"/>
      <c r="Y281" s="51" t="str">
        <f t="shared" si="123"/>
        <v/>
      </c>
      <c r="Z281" s="51"/>
      <c r="AA281" s="51" t="str">
        <f t="shared" si="124"/>
        <v/>
      </c>
      <c r="AB281" s="51"/>
      <c r="AC281" s="51" t="str">
        <f t="shared" si="125"/>
        <v/>
      </c>
      <c r="AD281" s="51"/>
      <c r="AE281" s="51" t="str">
        <f t="shared" si="126"/>
        <v/>
      </c>
      <c r="AF281" s="51"/>
      <c r="AG281" s="51" t="str">
        <f t="shared" si="127"/>
        <v/>
      </c>
      <c r="AH281" s="51"/>
      <c r="AI281" s="51" t="str">
        <f t="shared" si="133"/>
        <v/>
      </c>
      <c r="AJ281" s="51" t="str">
        <f t="shared" si="134"/>
        <v/>
      </c>
      <c r="AK281" s="51" t="str">
        <f t="shared" si="135"/>
        <v/>
      </c>
      <c r="AL281" s="51" t="str">
        <f t="shared" si="128"/>
        <v/>
      </c>
      <c r="AM281" s="51" t="str">
        <f t="shared" si="136"/>
        <v/>
      </c>
      <c r="AN281" s="51" t="str">
        <f t="shared" si="137"/>
        <v/>
      </c>
      <c r="AO281" s="51" t="str">
        <f t="shared" si="138"/>
        <v/>
      </c>
    </row>
    <row r="282" spans="2:41" s="79" customFormat="1" x14ac:dyDescent="0.25">
      <c r="B282" s="44" t="str">
        <f t="shared" si="129"/>
        <v/>
      </c>
      <c r="C282" s="45" t="str">
        <f t="shared" si="130"/>
        <v/>
      </c>
      <c r="D282" s="46" t="str">
        <f t="shared" si="131"/>
        <v/>
      </c>
      <c r="E282" s="46" t="str">
        <f t="shared" si="132"/>
        <v/>
      </c>
      <c r="F282" s="47"/>
      <c r="G282" s="47"/>
      <c r="H282" s="46" t="str">
        <f t="shared" si="112"/>
        <v/>
      </c>
      <c r="I282" s="48"/>
      <c r="J282" s="46" t="str">
        <f t="shared" si="113"/>
        <v/>
      </c>
      <c r="K282" s="46" t="str">
        <f t="shared" si="114"/>
        <v/>
      </c>
      <c r="L282" s="46" t="str">
        <f t="shared" si="115"/>
        <v/>
      </c>
      <c r="M282" s="44" t="str">
        <f t="shared" si="116"/>
        <v/>
      </c>
      <c r="N282" s="49"/>
      <c r="O282" s="44" t="str">
        <f t="shared" si="117"/>
        <v/>
      </c>
      <c r="P282" s="44" t="str">
        <f t="shared" si="118"/>
        <v/>
      </c>
      <c r="Q282" s="50" t="str">
        <f t="shared" si="119"/>
        <v/>
      </c>
      <c r="R282" s="51"/>
      <c r="S282" s="51" t="str">
        <f t="shared" si="120"/>
        <v/>
      </c>
      <c r="T282" s="51"/>
      <c r="U282" s="51" t="str">
        <f t="shared" si="121"/>
        <v/>
      </c>
      <c r="V282" s="51"/>
      <c r="W282" s="51" t="str">
        <f t="shared" si="122"/>
        <v/>
      </c>
      <c r="X282" s="51"/>
      <c r="Y282" s="51" t="str">
        <f t="shared" si="123"/>
        <v/>
      </c>
      <c r="Z282" s="51"/>
      <c r="AA282" s="51" t="str">
        <f t="shared" si="124"/>
        <v/>
      </c>
      <c r="AB282" s="51"/>
      <c r="AC282" s="51" t="str">
        <f t="shared" si="125"/>
        <v/>
      </c>
      <c r="AD282" s="51"/>
      <c r="AE282" s="51" t="str">
        <f t="shared" si="126"/>
        <v/>
      </c>
      <c r="AF282" s="51"/>
      <c r="AG282" s="51" t="str">
        <f t="shared" si="127"/>
        <v/>
      </c>
      <c r="AH282" s="51"/>
      <c r="AI282" s="51" t="str">
        <f t="shared" si="133"/>
        <v/>
      </c>
      <c r="AJ282" s="51" t="str">
        <f t="shared" si="134"/>
        <v/>
      </c>
      <c r="AK282" s="51" t="str">
        <f t="shared" si="135"/>
        <v/>
      </c>
      <c r="AL282" s="51" t="str">
        <f t="shared" si="128"/>
        <v/>
      </c>
      <c r="AM282" s="51" t="str">
        <f t="shared" si="136"/>
        <v/>
      </c>
      <c r="AN282" s="51" t="str">
        <f t="shared" si="137"/>
        <v/>
      </c>
      <c r="AO282" s="51" t="str">
        <f t="shared" si="138"/>
        <v/>
      </c>
    </row>
    <row r="283" spans="2:41" s="79" customFormat="1" x14ac:dyDescent="0.25">
      <c r="B283" s="44" t="str">
        <f t="shared" si="129"/>
        <v/>
      </c>
      <c r="C283" s="45" t="str">
        <f t="shared" si="130"/>
        <v/>
      </c>
      <c r="D283" s="46" t="str">
        <f t="shared" si="131"/>
        <v/>
      </c>
      <c r="E283" s="46" t="str">
        <f t="shared" si="132"/>
        <v/>
      </c>
      <c r="F283" s="47"/>
      <c r="G283" s="47"/>
      <c r="H283" s="46" t="str">
        <f t="shared" si="112"/>
        <v/>
      </c>
      <c r="I283" s="48"/>
      <c r="J283" s="46" t="str">
        <f t="shared" si="113"/>
        <v/>
      </c>
      <c r="K283" s="46" t="str">
        <f t="shared" si="114"/>
        <v/>
      </c>
      <c r="L283" s="46" t="str">
        <f t="shared" si="115"/>
        <v/>
      </c>
      <c r="M283" s="44" t="str">
        <f t="shared" si="116"/>
        <v/>
      </c>
      <c r="N283" s="49"/>
      <c r="O283" s="44" t="str">
        <f t="shared" si="117"/>
        <v/>
      </c>
      <c r="P283" s="44" t="str">
        <f t="shared" si="118"/>
        <v/>
      </c>
      <c r="Q283" s="50" t="str">
        <f t="shared" si="119"/>
        <v/>
      </c>
      <c r="R283" s="51"/>
      <c r="S283" s="51" t="str">
        <f t="shared" si="120"/>
        <v/>
      </c>
      <c r="T283" s="51"/>
      <c r="U283" s="51" t="str">
        <f t="shared" si="121"/>
        <v/>
      </c>
      <c r="V283" s="51"/>
      <c r="W283" s="51" t="str">
        <f t="shared" si="122"/>
        <v/>
      </c>
      <c r="X283" s="51"/>
      <c r="Y283" s="51" t="str">
        <f t="shared" si="123"/>
        <v/>
      </c>
      <c r="Z283" s="51"/>
      <c r="AA283" s="51" t="str">
        <f t="shared" si="124"/>
        <v/>
      </c>
      <c r="AB283" s="51"/>
      <c r="AC283" s="51" t="str">
        <f t="shared" si="125"/>
        <v/>
      </c>
      <c r="AD283" s="51"/>
      <c r="AE283" s="51" t="str">
        <f t="shared" si="126"/>
        <v/>
      </c>
      <c r="AF283" s="51"/>
      <c r="AG283" s="51" t="str">
        <f t="shared" si="127"/>
        <v/>
      </c>
      <c r="AH283" s="51"/>
      <c r="AI283" s="51" t="str">
        <f t="shared" si="133"/>
        <v/>
      </c>
      <c r="AJ283" s="51" t="str">
        <f t="shared" si="134"/>
        <v/>
      </c>
      <c r="AK283" s="51" t="str">
        <f t="shared" si="135"/>
        <v/>
      </c>
      <c r="AL283" s="51" t="str">
        <f t="shared" si="128"/>
        <v/>
      </c>
      <c r="AM283" s="51" t="str">
        <f t="shared" si="136"/>
        <v/>
      </c>
      <c r="AN283" s="51" t="str">
        <f t="shared" si="137"/>
        <v/>
      </c>
      <c r="AO283" s="51" t="str">
        <f t="shared" si="138"/>
        <v/>
      </c>
    </row>
    <row r="284" spans="2:41" s="79" customFormat="1" x14ac:dyDescent="0.25">
      <c r="B284" s="44" t="str">
        <f t="shared" si="129"/>
        <v/>
      </c>
      <c r="C284" s="45" t="str">
        <f t="shared" si="130"/>
        <v/>
      </c>
      <c r="D284" s="46" t="str">
        <f t="shared" si="131"/>
        <v/>
      </c>
      <c r="E284" s="46" t="str">
        <f t="shared" si="132"/>
        <v/>
      </c>
      <c r="F284" s="47"/>
      <c r="G284" s="47"/>
      <c r="H284" s="46" t="str">
        <f t="shared" si="112"/>
        <v/>
      </c>
      <c r="I284" s="48"/>
      <c r="J284" s="46" t="str">
        <f t="shared" si="113"/>
        <v/>
      </c>
      <c r="K284" s="46" t="str">
        <f t="shared" si="114"/>
        <v/>
      </c>
      <c r="L284" s="46" t="str">
        <f t="shared" si="115"/>
        <v/>
      </c>
      <c r="M284" s="44" t="str">
        <f t="shared" si="116"/>
        <v/>
      </c>
      <c r="N284" s="49"/>
      <c r="O284" s="44" t="str">
        <f t="shared" si="117"/>
        <v/>
      </c>
      <c r="P284" s="44" t="str">
        <f t="shared" si="118"/>
        <v/>
      </c>
      <c r="Q284" s="50" t="str">
        <f t="shared" si="119"/>
        <v/>
      </c>
      <c r="R284" s="51"/>
      <c r="S284" s="51" t="str">
        <f t="shared" si="120"/>
        <v/>
      </c>
      <c r="T284" s="51"/>
      <c r="U284" s="51" t="str">
        <f t="shared" si="121"/>
        <v/>
      </c>
      <c r="V284" s="51"/>
      <c r="W284" s="51" t="str">
        <f t="shared" si="122"/>
        <v/>
      </c>
      <c r="X284" s="51"/>
      <c r="Y284" s="51" t="str">
        <f t="shared" si="123"/>
        <v/>
      </c>
      <c r="Z284" s="51"/>
      <c r="AA284" s="51" t="str">
        <f t="shared" si="124"/>
        <v/>
      </c>
      <c r="AB284" s="51"/>
      <c r="AC284" s="51" t="str">
        <f t="shared" si="125"/>
        <v/>
      </c>
      <c r="AD284" s="51"/>
      <c r="AE284" s="51" t="str">
        <f t="shared" si="126"/>
        <v/>
      </c>
      <c r="AF284" s="51"/>
      <c r="AG284" s="51" t="str">
        <f t="shared" si="127"/>
        <v/>
      </c>
      <c r="AH284" s="51"/>
      <c r="AI284" s="51" t="str">
        <f t="shared" si="133"/>
        <v/>
      </c>
      <c r="AJ284" s="51" t="str">
        <f t="shared" si="134"/>
        <v/>
      </c>
      <c r="AK284" s="51" t="str">
        <f t="shared" si="135"/>
        <v/>
      </c>
      <c r="AL284" s="51" t="str">
        <f t="shared" si="128"/>
        <v/>
      </c>
      <c r="AM284" s="51" t="str">
        <f t="shared" si="136"/>
        <v/>
      </c>
      <c r="AN284" s="51" t="str">
        <f t="shared" si="137"/>
        <v/>
      </c>
      <c r="AO284" s="51" t="str">
        <f t="shared" si="138"/>
        <v/>
      </c>
    </row>
    <row r="285" spans="2:41" s="79" customFormat="1" x14ac:dyDescent="0.25">
      <c r="B285" s="44" t="str">
        <f t="shared" si="129"/>
        <v/>
      </c>
      <c r="C285" s="45" t="str">
        <f t="shared" si="130"/>
        <v/>
      </c>
      <c r="D285" s="46" t="str">
        <f t="shared" si="131"/>
        <v/>
      </c>
      <c r="E285" s="46" t="str">
        <f t="shared" si="132"/>
        <v/>
      </c>
      <c r="F285" s="47"/>
      <c r="G285" s="47"/>
      <c r="H285" s="46" t="str">
        <f t="shared" si="112"/>
        <v/>
      </c>
      <c r="I285" s="48"/>
      <c r="J285" s="46" t="str">
        <f t="shared" si="113"/>
        <v/>
      </c>
      <c r="K285" s="46" t="str">
        <f t="shared" si="114"/>
        <v/>
      </c>
      <c r="L285" s="46" t="str">
        <f t="shared" si="115"/>
        <v/>
      </c>
      <c r="M285" s="44" t="str">
        <f t="shared" si="116"/>
        <v/>
      </c>
      <c r="N285" s="49"/>
      <c r="O285" s="44" t="str">
        <f t="shared" si="117"/>
        <v/>
      </c>
      <c r="P285" s="44" t="str">
        <f t="shared" si="118"/>
        <v/>
      </c>
      <c r="Q285" s="50" t="str">
        <f t="shared" si="119"/>
        <v/>
      </c>
      <c r="R285" s="51"/>
      <c r="S285" s="51" t="str">
        <f t="shared" si="120"/>
        <v/>
      </c>
      <c r="T285" s="51"/>
      <c r="U285" s="51" t="str">
        <f t="shared" si="121"/>
        <v/>
      </c>
      <c r="V285" s="51"/>
      <c r="W285" s="51" t="str">
        <f t="shared" si="122"/>
        <v/>
      </c>
      <c r="X285" s="51"/>
      <c r="Y285" s="51" t="str">
        <f t="shared" si="123"/>
        <v/>
      </c>
      <c r="Z285" s="51"/>
      <c r="AA285" s="51" t="str">
        <f t="shared" si="124"/>
        <v/>
      </c>
      <c r="AB285" s="51"/>
      <c r="AC285" s="51" t="str">
        <f t="shared" si="125"/>
        <v/>
      </c>
      <c r="AD285" s="51"/>
      <c r="AE285" s="51" t="str">
        <f t="shared" si="126"/>
        <v/>
      </c>
      <c r="AF285" s="51"/>
      <c r="AG285" s="51" t="str">
        <f t="shared" si="127"/>
        <v/>
      </c>
      <c r="AH285" s="51"/>
      <c r="AI285" s="51" t="str">
        <f t="shared" si="133"/>
        <v/>
      </c>
      <c r="AJ285" s="51" t="str">
        <f t="shared" si="134"/>
        <v/>
      </c>
      <c r="AK285" s="51" t="str">
        <f t="shared" si="135"/>
        <v/>
      </c>
      <c r="AL285" s="51" t="str">
        <f t="shared" si="128"/>
        <v/>
      </c>
      <c r="AM285" s="51" t="str">
        <f t="shared" si="136"/>
        <v/>
      </c>
      <c r="AN285" s="51" t="str">
        <f t="shared" si="137"/>
        <v/>
      </c>
      <c r="AO285" s="51" t="str">
        <f t="shared" si="138"/>
        <v/>
      </c>
    </row>
    <row r="286" spans="2:41" s="79" customFormat="1" x14ac:dyDescent="0.25">
      <c r="B286" s="44" t="str">
        <f t="shared" si="129"/>
        <v/>
      </c>
      <c r="C286" s="45" t="str">
        <f t="shared" si="130"/>
        <v/>
      </c>
      <c r="D286" s="46" t="str">
        <f t="shared" si="131"/>
        <v/>
      </c>
      <c r="E286" s="46" t="str">
        <f t="shared" si="132"/>
        <v/>
      </c>
      <c r="F286" s="47"/>
      <c r="G286" s="47"/>
      <c r="H286" s="46" t="str">
        <f t="shared" si="112"/>
        <v/>
      </c>
      <c r="I286" s="48"/>
      <c r="J286" s="46" t="str">
        <f t="shared" si="113"/>
        <v/>
      </c>
      <c r="K286" s="46" t="str">
        <f t="shared" si="114"/>
        <v/>
      </c>
      <c r="L286" s="46" t="str">
        <f t="shared" si="115"/>
        <v/>
      </c>
      <c r="M286" s="44" t="str">
        <f t="shared" si="116"/>
        <v/>
      </c>
      <c r="N286" s="49"/>
      <c r="O286" s="44" t="str">
        <f t="shared" si="117"/>
        <v/>
      </c>
      <c r="P286" s="44" t="str">
        <f t="shared" si="118"/>
        <v/>
      </c>
      <c r="Q286" s="50" t="str">
        <f t="shared" si="119"/>
        <v/>
      </c>
      <c r="R286" s="51"/>
      <c r="S286" s="51" t="str">
        <f t="shared" si="120"/>
        <v/>
      </c>
      <c r="T286" s="51"/>
      <c r="U286" s="51" t="str">
        <f t="shared" si="121"/>
        <v/>
      </c>
      <c r="V286" s="51"/>
      <c r="W286" s="51" t="str">
        <f t="shared" si="122"/>
        <v/>
      </c>
      <c r="X286" s="51"/>
      <c r="Y286" s="51" t="str">
        <f t="shared" si="123"/>
        <v/>
      </c>
      <c r="Z286" s="51"/>
      <c r="AA286" s="51" t="str">
        <f t="shared" si="124"/>
        <v/>
      </c>
      <c r="AB286" s="51"/>
      <c r="AC286" s="51" t="str">
        <f t="shared" si="125"/>
        <v/>
      </c>
      <c r="AD286" s="51"/>
      <c r="AE286" s="51" t="str">
        <f t="shared" si="126"/>
        <v/>
      </c>
      <c r="AF286" s="51"/>
      <c r="AG286" s="51" t="str">
        <f t="shared" si="127"/>
        <v/>
      </c>
      <c r="AH286" s="51"/>
      <c r="AI286" s="51" t="str">
        <f t="shared" si="133"/>
        <v/>
      </c>
      <c r="AJ286" s="51" t="str">
        <f t="shared" si="134"/>
        <v/>
      </c>
      <c r="AK286" s="51" t="str">
        <f t="shared" si="135"/>
        <v/>
      </c>
      <c r="AL286" s="51" t="str">
        <f t="shared" si="128"/>
        <v/>
      </c>
      <c r="AM286" s="51" t="str">
        <f t="shared" si="136"/>
        <v/>
      </c>
      <c r="AN286" s="51" t="str">
        <f t="shared" si="137"/>
        <v/>
      </c>
      <c r="AO286" s="51" t="str">
        <f t="shared" si="138"/>
        <v/>
      </c>
    </row>
    <row r="287" spans="2:41" s="79" customFormat="1" x14ac:dyDescent="0.25">
      <c r="B287" s="44" t="str">
        <f t="shared" si="129"/>
        <v/>
      </c>
      <c r="C287" s="45" t="str">
        <f t="shared" si="130"/>
        <v/>
      </c>
      <c r="D287" s="46" t="str">
        <f t="shared" si="131"/>
        <v/>
      </c>
      <c r="E287" s="46" t="str">
        <f t="shared" si="132"/>
        <v/>
      </c>
      <c r="F287" s="47"/>
      <c r="G287" s="47"/>
      <c r="H287" s="46" t="str">
        <f t="shared" si="112"/>
        <v/>
      </c>
      <c r="I287" s="48"/>
      <c r="J287" s="46" t="str">
        <f t="shared" si="113"/>
        <v/>
      </c>
      <c r="K287" s="46" t="str">
        <f t="shared" si="114"/>
        <v/>
      </c>
      <c r="L287" s="46" t="str">
        <f t="shared" si="115"/>
        <v/>
      </c>
      <c r="M287" s="44" t="str">
        <f t="shared" si="116"/>
        <v/>
      </c>
      <c r="N287" s="49"/>
      <c r="O287" s="44" t="str">
        <f t="shared" si="117"/>
        <v/>
      </c>
      <c r="P287" s="44" t="str">
        <f t="shared" si="118"/>
        <v/>
      </c>
      <c r="Q287" s="50" t="str">
        <f t="shared" si="119"/>
        <v/>
      </c>
      <c r="R287" s="51"/>
      <c r="S287" s="51" t="str">
        <f t="shared" si="120"/>
        <v/>
      </c>
      <c r="T287" s="51"/>
      <c r="U287" s="51" t="str">
        <f t="shared" si="121"/>
        <v/>
      </c>
      <c r="V287" s="51"/>
      <c r="W287" s="51" t="str">
        <f t="shared" si="122"/>
        <v/>
      </c>
      <c r="X287" s="51"/>
      <c r="Y287" s="51" t="str">
        <f t="shared" si="123"/>
        <v/>
      </c>
      <c r="Z287" s="51"/>
      <c r="AA287" s="51" t="str">
        <f t="shared" si="124"/>
        <v/>
      </c>
      <c r="AB287" s="51"/>
      <c r="AC287" s="51" t="str">
        <f t="shared" si="125"/>
        <v/>
      </c>
      <c r="AD287" s="51"/>
      <c r="AE287" s="51" t="str">
        <f t="shared" si="126"/>
        <v/>
      </c>
      <c r="AF287" s="51"/>
      <c r="AG287" s="51" t="str">
        <f t="shared" si="127"/>
        <v/>
      </c>
      <c r="AH287" s="51"/>
      <c r="AI287" s="51" t="str">
        <f t="shared" si="133"/>
        <v/>
      </c>
      <c r="AJ287" s="51" t="str">
        <f t="shared" si="134"/>
        <v/>
      </c>
      <c r="AK287" s="51" t="str">
        <f t="shared" si="135"/>
        <v/>
      </c>
      <c r="AL287" s="51" t="str">
        <f t="shared" si="128"/>
        <v/>
      </c>
      <c r="AM287" s="51" t="str">
        <f t="shared" si="136"/>
        <v/>
      </c>
      <c r="AN287" s="51" t="str">
        <f t="shared" si="137"/>
        <v/>
      </c>
      <c r="AO287" s="51" t="str">
        <f t="shared" si="138"/>
        <v/>
      </c>
    </row>
    <row r="288" spans="2:41" s="79" customFormat="1" x14ac:dyDescent="0.25">
      <c r="B288" s="44" t="str">
        <f t="shared" si="129"/>
        <v/>
      </c>
      <c r="C288" s="45" t="str">
        <f t="shared" si="130"/>
        <v/>
      </c>
      <c r="D288" s="46" t="str">
        <f t="shared" si="131"/>
        <v/>
      </c>
      <c r="E288" s="46" t="str">
        <f t="shared" si="132"/>
        <v/>
      </c>
      <c r="F288" s="47"/>
      <c r="G288" s="47"/>
      <c r="H288" s="46" t="str">
        <f t="shared" si="112"/>
        <v/>
      </c>
      <c r="I288" s="48"/>
      <c r="J288" s="46" t="str">
        <f t="shared" si="113"/>
        <v/>
      </c>
      <c r="K288" s="46" t="str">
        <f t="shared" si="114"/>
        <v/>
      </c>
      <c r="L288" s="46" t="str">
        <f t="shared" si="115"/>
        <v/>
      </c>
      <c r="M288" s="44" t="str">
        <f t="shared" si="116"/>
        <v/>
      </c>
      <c r="N288" s="49"/>
      <c r="O288" s="44" t="str">
        <f t="shared" si="117"/>
        <v/>
      </c>
      <c r="P288" s="44" t="str">
        <f t="shared" si="118"/>
        <v/>
      </c>
      <c r="Q288" s="50" t="str">
        <f t="shared" si="119"/>
        <v/>
      </c>
      <c r="R288" s="51"/>
      <c r="S288" s="51" t="str">
        <f t="shared" si="120"/>
        <v/>
      </c>
      <c r="T288" s="51"/>
      <c r="U288" s="51" t="str">
        <f t="shared" si="121"/>
        <v/>
      </c>
      <c r="V288" s="51"/>
      <c r="W288" s="51" t="str">
        <f t="shared" si="122"/>
        <v/>
      </c>
      <c r="X288" s="51"/>
      <c r="Y288" s="51" t="str">
        <f t="shared" si="123"/>
        <v/>
      </c>
      <c r="Z288" s="51"/>
      <c r="AA288" s="51" t="str">
        <f t="shared" si="124"/>
        <v/>
      </c>
      <c r="AB288" s="51"/>
      <c r="AC288" s="51" t="str">
        <f t="shared" si="125"/>
        <v/>
      </c>
      <c r="AD288" s="51"/>
      <c r="AE288" s="51" t="str">
        <f t="shared" si="126"/>
        <v/>
      </c>
      <c r="AF288" s="51"/>
      <c r="AG288" s="51" t="str">
        <f t="shared" si="127"/>
        <v/>
      </c>
      <c r="AH288" s="51"/>
      <c r="AI288" s="51" t="str">
        <f t="shared" si="133"/>
        <v/>
      </c>
      <c r="AJ288" s="51" t="str">
        <f t="shared" si="134"/>
        <v/>
      </c>
      <c r="AK288" s="51" t="str">
        <f t="shared" si="135"/>
        <v/>
      </c>
      <c r="AL288" s="51" t="str">
        <f t="shared" si="128"/>
        <v/>
      </c>
      <c r="AM288" s="51" t="str">
        <f t="shared" si="136"/>
        <v/>
      </c>
      <c r="AN288" s="51" t="str">
        <f t="shared" si="137"/>
        <v/>
      </c>
      <c r="AO288" s="51" t="str">
        <f t="shared" si="138"/>
        <v/>
      </c>
    </row>
    <row r="289" spans="2:41" s="79" customFormat="1" x14ac:dyDescent="0.25">
      <c r="B289" s="44" t="str">
        <f t="shared" si="129"/>
        <v/>
      </c>
      <c r="C289" s="45" t="str">
        <f t="shared" si="130"/>
        <v/>
      </c>
      <c r="D289" s="46" t="str">
        <f t="shared" si="131"/>
        <v/>
      </c>
      <c r="E289" s="46" t="str">
        <f t="shared" si="132"/>
        <v/>
      </c>
      <c r="F289" s="47"/>
      <c r="G289" s="47"/>
      <c r="H289" s="46" t="str">
        <f t="shared" si="112"/>
        <v/>
      </c>
      <c r="I289" s="48"/>
      <c r="J289" s="46" t="str">
        <f t="shared" si="113"/>
        <v/>
      </c>
      <c r="K289" s="46" t="str">
        <f t="shared" si="114"/>
        <v/>
      </c>
      <c r="L289" s="46" t="str">
        <f t="shared" si="115"/>
        <v/>
      </c>
      <c r="M289" s="44" t="str">
        <f t="shared" si="116"/>
        <v/>
      </c>
      <c r="N289" s="49"/>
      <c r="O289" s="44" t="str">
        <f t="shared" si="117"/>
        <v/>
      </c>
      <c r="P289" s="44" t="str">
        <f t="shared" si="118"/>
        <v/>
      </c>
      <c r="Q289" s="50" t="str">
        <f t="shared" si="119"/>
        <v/>
      </c>
      <c r="R289" s="51"/>
      <c r="S289" s="51" t="str">
        <f t="shared" si="120"/>
        <v/>
      </c>
      <c r="T289" s="51"/>
      <c r="U289" s="51" t="str">
        <f t="shared" si="121"/>
        <v/>
      </c>
      <c r="V289" s="51"/>
      <c r="W289" s="51" t="str">
        <f t="shared" si="122"/>
        <v/>
      </c>
      <c r="X289" s="51"/>
      <c r="Y289" s="51" t="str">
        <f t="shared" si="123"/>
        <v/>
      </c>
      <c r="Z289" s="51"/>
      <c r="AA289" s="51" t="str">
        <f t="shared" si="124"/>
        <v/>
      </c>
      <c r="AB289" s="51"/>
      <c r="AC289" s="51" t="str">
        <f t="shared" si="125"/>
        <v/>
      </c>
      <c r="AD289" s="51"/>
      <c r="AE289" s="51" t="str">
        <f t="shared" si="126"/>
        <v/>
      </c>
      <c r="AF289" s="51"/>
      <c r="AG289" s="51" t="str">
        <f t="shared" si="127"/>
        <v/>
      </c>
      <c r="AH289" s="51"/>
      <c r="AI289" s="51" t="str">
        <f t="shared" si="133"/>
        <v/>
      </c>
      <c r="AJ289" s="51" t="str">
        <f t="shared" si="134"/>
        <v/>
      </c>
      <c r="AK289" s="51" t="str">
        <f t="shared" si="135"/>
        <v/>
      </c>
      <c r="AL289" s="51" t="str">
        <f t="shared" si="128"/>
        <v/>
      </c>
      <c r="AM289" s="51" t="str">
        <f t="shared" si="136"/>
        <v/>
      </c>
      <c r="AN289" s="51" t="str">
        <f t="shared" si="137"/>
        <v/>
      </c>
      <c r="AO289" s="51" t="str">
        <f t="shared" si="138"/>
        <v/>
      </c>
    </row>
    <row r="290" spans="2:41" s="79" customFormat="1" x14ac:dyDescent="0.25">
      <c r="B290" s="44" t="str">
        <f t="shared" si="129"/>
        <v/>
      </c>
      <c r="C290" s="45" t="str">
        <f t="shared" si="130"/>
        <v/>
      </c>
      <c r="D290" s="46" t="str">
        <f t="shared" si="131"/>
        <v/>
      </c>
      <c r="E290" s="46" t="str">
        <f t="shared" si="132"/>
        <v/>
      </c>
      <c r="F290" s="47"/>
      <c r="G290" s="47"/>
      <c r="H290" s="46" t="str">
        <f t="shared" si="112"/>
        <v/>
      </c>
      <c r="I290" s="48"/>
      <c r="J290" s="46" t="str">
        <f t="shared" si="113"/>
        <v/>
      </c>
      <c r="K290" s="46" t="str">
        <f t="shared" si="114"/>
        <v/>
      </c>
      <c r="L290" s="46" t="str">
        <f t="shared" si="115"/>
        <v/>
      </c>
      <c r="M290" s="44" t="str">
        <f t="shared" si="116"/>
        <v/>
      </c>
      <c r="N290" s="49"/>
      <c r="O290" s="44" t="str">
        <f t="shared" si="117"/>
        <v/>
      </c>
      <c r="P290" s="44" t="str">
        <f t="shared" si="118"/>
        <v/>
      </c>
      <c r="Q290" s="50" t="str">
        <f t="shared" si="119"/>
        <v/>
      </c>
      <c r="R290" s="51"/>
      <c r="S290" s="51" t="str">
        <f t="shared" si="120"/>
        <v/>
      </c>
      <c r="T290" s="51"/>
      <c r="U290" s="51" t="str">
        <f t="shared" si="121"/>
        <v/>
      </c>
      <c r="V290" s="51"/>
      <c r="W290" s="51" t="str">
        <f t="shared" si="122"/>
        <v/>
      </c>
      <c r="X290" s="51"/>
      <c r="Y290" s="51" t="str">
        <f t="shared" si="123"/>
        <v/>
      </c>
      <c r="Z290" s="51"/>
      <c r="AA290" s="51" t="str">
        <f t="shared" si="124"/>
        <v/>
      </c>
      <c r="AB290" s="51"/>
      <c r="AC290" s="51" t="str">
        <f t="shared" si="125"/>
        <v/>
      </c>
      <c r="AD290" s="51"/>
      <c r="AE290" s="51" t="str">
        <f t="shared" si="126"/>
        <v/>
      </c>
      <c r="AF290" s="51"/>
      <c r="AG290" s="51" t="str">
        <f t="shared" si="127"/>
        <v/>
      </c>
      <c r="AH290" s="51"/>
      <c r="AI290" s="51" t="str">
        <f t="shared" si="133"/>
        <v/>
      </c>
      <c r="AJ290" s="51" t="str">
        <f t="shared" si="134"/>
        <v/>
      </c>
      <c r="AK290" s="51" t="str">
        <f t="shared" si="135"/>
        <v/>
      </c>
      <c r="AL290" s="51" t="str">
        <f t="shared" si="128"/>
        <v/>
      </c>
      <c r="AM290" s="51" t="str">
        <f t="shared" si="136"/>
        <v/>
      </c>
      <c r="AN290" s="51" t="str">
        <f t="shared" si="137"/>
        <v/>
      </c>
      <c r="AO290" s="51" t="str">
        <f t="shared" si="138"/>
        <v/>
      </c>
    </row>
    <row r="291" spans="2:41" s="79" customFormat="1" x14ac:dyDescent="0.25">
      <c r="B291" s="44" t="str">
        <f t="shared" si="129"/>
        <v/>
      </c>
      <c r="C291" s="45" t="str">
        <f t="shared" si="130"/>
        <v/>
      </c>
      <c r="D291" s="46" t="str">
        <f t="shared" si="131"/>
        <v/>
      </c>
      <c r="E291" s="46" t="str">
        <f t="shared" si="132"/>
        <v/>
      </c>
      <c r="F291" s="47"/>
      <c r="G291" s="47"/>
      <c r="H291" s="46" t="str">
        <f t="shared" si="112"/>
        <v/>
      </c>
      <c r="I291" s="48"/>
      <c r="J291" s="46" t="str">
        <f t="shared" si="113"/>
        <v/>
      </c>
      <c r="K291" s="46" t="str">
        <f t="shared" si="114"/>
        <v/>
      </c>
      <c r="L291" s="46" t="str">
        <f t="shared" si="115"/>
        <v/>
      </c>
      <c r="M291" s="44" t="str">
        <f t="shared" si="116"/>
        <v/>
      </c>
      <c r="N291" s="49"/>
      <c r="O291" s="44" t="str">
        <f t="shared" si="117"/>
        <v/>
      </c>
      <c r="P291" s="44" t="str">
        <f t="shared" si="118"/>
        <v/>
      </c>
      <c r="Q291" s="50" t="str">
        <f t="shared" si="119"/>
        <v/>
      </c>
      <c r="R291" s="51"/>
      <c r="S291" s="51" t="str">
        <f t="shared" si="120"/>
        <v/>
      </c>
      <c r="T291" s="51"/>
      <c r="U291" s="51" t="str">
        <f t="shared" si="121"/>
        <v/>
      </c>
      <c r="V291" s="51"/>
      <c r="W291" s="51" t="str">
        <f t="shared" si="122"/>
        <v/>
      </c>
      <c r="X291" s="51"/>
      <c r="Y291" s="51" t="str">
        <f t="shared" si="123"/>
        <v/>
      </c>
      <c r="Z291" s="51"/>
      <c r="AA291" s="51" t="str">
        <f t="shared" si="124"/>
        <v/>
      </c>
      <c r="AB291" s="51"/>
      <c r="AC291" s="51" t="str">
        <f t="shared" si="125"/>
        <v/>
      </c>
      <c r="AD291" s="51"/>
      <c r="AE291" s="51" t="str">
        <f t="shared" si="126"/>
        <v/>
      </c>
      <c r="AF291" s="51"/>
      <c r="AG291" s="51" t="str">
        <f t="shared" si="127"/>
        <v/>
      </c>
      <c r="AH291" s="51"/>
      <c r="AI291" s="51" t="str">
        <f t="shared" si="133"/>
        <v/>
      </c>
      <c r="AJ291" s="51" t="str">
        <f t="shared" si="134"/>
        <v/>
      </c>
      <c r="AK291" s="51" t="str">
        <f t="shared" si="135"/>
        <v/>
      </c>
      <c r="AL291" s="51" t="str">
        <f t="shared" si="128"/>
        <v/>
      </c>
      <c r="AM291" s="51" t="str">
        <f t="shared" si="136"/>
        <v/>
      </c>
      <c r="AN291" s="51" t="str">
        <f t="shared" si="137"/>
        <v/>
      </c>
      <c r="AO291" s="51" t="str">
        <f t="shared" si="138"/>
        <v/>
      </c>
    </row>
    <row r="292" spans="2:41" s="79" customFormat="1" x14ac:dyDescent="0.25">
      <c r="B292" s="44" t="str">
        <f t="shared" si="129"/>
        <v/>
      </c>
      <c r="C292" s="45" t="str">
        <f t="shared" si="130"/>
        <v/>
      </c>
      <c r="D292" s="46" t="str">
        <f t="shared" si="131"/>
        <v/>
      </c>
      <c r="E292" s="46" t="str">
        <f t="shared" si="132"/>
        <v/>
      </c>
      <c r="F292" s="47"/>
      <c r="G292" s="47"/>
      <c r="H292" s="46" t="str">
        <f t="shared" si="112"/>
        <v/>
      </c>
      <c r="I292" s="48"/>
      <c r="J292" s="46" t="str">
        <f t="shared" si="113"/>
        <v/>
      </c>
      <c r="K292" s="46" t="str">
        <f t="shared" si="114"/>
        <v/>
      </c>
      <c r="L292" s="46" t="str">
        <f t="shared" si="115"/>
        <v/>
      </c>
      <c r="M292" s="44" t="str">
        <f t="shared" si="116"/>
        <v/>
      </c>
      <c r="N292" s="49"/>
      <c r="O292" s="44" t="str">
        <f t="shared" si="117"/>
        <v/>
      </c>
      <c r="P292" s="44" t="str">
        <f t="shared" si="118"/>
        <v/>
      </c>
      <c r="Q292" s="50" t="str">
        <f t="shared" si="119"/>
        <v/>
      </c>
      <c r="R292" s="51"/>
      <c r="S292" s="51" t="str">
        <f t="shared" si="120"/>
        <v/>
      </c>
      <c r="T292" s="51"/>
      <c r="U292" s="51" t="str">
        <f t="shared" si="121"/>
        <v/>
      </c>
      <c r="V292" s="51"/>
      <c r="W292" s="51" t="str">
        <f t="shared" si="122"/>
        <v/>
      </c>
      <c r="X292" s="51"/>
      <c r="Y292" s="51" t="str">
        <f t="shared" si="123"/>
        <v/>
      </c>
      <c r="Z292" s="51"/>
      <c r="AA292" s="51" t="str">
        <f t="shared" si="124"/>
        <v/>
      </c>
      <c r="AB292" s="51"/>
      <c r="AC292" s="51" t="str">
        <f t="shared" si="125"/>
        <v/>
      </c>
      <c r="AD292" s="51"/>
      <c r="AE292" s="51" t="str">
        <f t="shared" si="126"/>
        <v/>
      </c>
      <c r="AF292" s="51"/>
      <c r="AG292" s="51" t="str">
        <f t="shared" si="127"/>
        <v/>
      </c>
      <c r="AH292" s="51"/>
      <c r="AI292" s="51" t="str">
        <f t="shared" si="133"/>
        <v/>
      </c>
      <c r="AJ292" s="51" t="str">
        <f t="shared" si="134"/>
        <v/>
      </c>
      <c r="AK292" s="51" t="str">
        <f t="shared" si="135"/>
        <v/>
      </c>
      <c r="AL292" s="51" t="str">
        <f t="shared" si="128"/>
        <v/>
      </c>
      <c r="AM292" s="51" t="str">
        <f t="shared" si="136"/>
        <v/>
      </c>
      <c r="AN292" s="51" t="str">
        <f t="shared" si="137"/>
        <v/>
      </c>
      <c r="AO292" s="51" t="str">
        <f t="shared" si="138"/>
        <v/>
      </c>
    </row>
    <row r="293" spans="2:41" s="79" customFormat="1" x14ac:dyDescent="0.25">
      <c r="B293" s="44" t="str">
        <f t="shared" si="129"/>
        <v/>
      </c>
      <c r="C293" s="45" t="str">
        <f t="shared" si="130"/>
        <v/>
      </c>
      <c r="D293" s="46" t="str">
        <f t="shared" si="131"/>
        <v/>
      </c>
      <c r="E293" s="46" t="str">
        <f t="shared" si="132"/>
        <v/>
      </c>
      <c r="F293" s="47"/>
      <c r="G293" s="47"/>
      <c r="H293" s="46" t="str">
        <f t="shared" si="112"/>
        <v/>
      </c>
      <c r="I293" s="48"/>
      <c r="J293" s="46" t="str">
        <f t="shared" si="113"/>
        <v/>
      </c>
      <c r="K293" s="46" t="str">
        <f t="shared" si="114"/>
        <v/>
      </c>
      <c r="L293" s="46" t="str">
        <f t="shared" si="115"/>
        <v/>
      </c>
      <c r="M293" s="44" t="str">
        <f t="shared" si="116"/>
        <v/>
      </c>
      <c r="N293" s="49"/>
      <c r="O293" s="44" t="str">
        <f t="shared" si="117"/>
        <v/>
      </c>
      <c r="P293" s="44" t="str">
        <f t="shared" si="118"/>
        <v/>
      </c>
      <c r="Q293" s="50" t="str">
        <f t="shared" si="119"/>
        <v/>
      </c>
      <c r="R293" s="51"/>
      <c r="S293" s="51" t="str">
        <f t="shared" si="120"/>
        <v/>
      </c>
      <c r="T293" s="51"/>
      <c r="U293" s="51" t="str">
        <f t="shared" si="121"/>
        <v/>
      </c>
      <c r="V293" s="51"/>
      <c r="W293" s="51" t="str">
        <f t="shared" si="122"/>
        <v/>
      </c>
      <c r="X293" s="51"/>
      <c r="Y293" s="51" t="str">
        <f t="shared" si="123"/>
        <v/>
      </c>
      <c r="Z293" s="51"/>
      <c r="AA293" s="51" t="str">
        <f t="shared" si="124"/>
        <v/>
      </c>
      <c r="AB293" s="51"/>
      <c r="AC293" s="51" t="str">
        <f t="shared" si="125"/>
        <v/>
      </c>
      <c r="AD293" s="51"/>
      <c r="AE293" s="51" t="str">
        <f t="shared" si="126"/>
        <v/>
      </c>
      <c r="AF293" s="51"/>
      <c r="AG293" s="51" t="str">
        <f t="shared" si="127"/>
        <v/>
      </c>
      <c r="AH293" s="51"/>
      <c r="AI293" s="51" t="str">
        <f t="shared" si="133"/>
        <v/>
      </c>
      <c r="AJ293" s="51" t="str">
        <f t="shared" si="134"/>
        <v/>
      </c>
      <c r="AK293" s="51" t="str">
        <f t="shared" si="135"/>
        <v/>
      </c>
      <c r="AL293" s="51" t="str">
        <f t="shared" si="128"/>
        <v/>
      </c>
      <c r="AM293" s="51" t="str">
        <f t="shared" si="136"/>
        <v/>
      </c>
      <c r="AN293" s="51" t="str">
        <f t="shared" si="137"/>
        <v/>
      </c>
      <c r="AO293" s="51" t="str">
        <f t="shared" si="138"/>
        <v/>
      </c>
    </row>
  </sheetData>
  <sheetProtection password="CF7A" sheet="1" objects="1" scenarios="1" autoFilter="0"/>
  <protectedRanges>
    <protectedRange sqref="E4:H4" name="Responsable"/>
    <protectedRange sqref="R9:R293 T9:T293 V9:V293 X9:X293 Z9:Z293 AB9:AB293 AD9:AD293 AF9:AF293 AH9:AH293" name="v.p.a"/>
    <protectedRange sqref="F9:H293" name="DGD"/>
    <protectedRange sqref="M9:O293 I9:I293" name="DNI"/>
  </protectedRanges>
  <autoFilter ref="B8:AO293"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</autoFilter>
  <dataConsolidate/>
  <customSheetViews>
    <customSheetView guid="{044A9F5B-AE13-46D3-B087-44E60F524847}" showPageBreaks="1" showGridLines="0" printArea="1">
      <selection activeCell="E5" sqref="E5"/>
      <pageMargins left="0.7" right="0.7" top="0.75" bottom="0.75" header="0.3" footer="0.3"/>
      <pageSetup orientation="portrait" r:id="rId1"/>
    </customSheetView>
  </customSheetViews>
  <mergeCells count="16">
    <mergeCell ref="M7:O7"/>
    <mergeCell ref="E3:H3"/>
    <mergeCell ref="AD8:AE8"/>
    <mergeCell ref="R8:S8"/>
    <mergeCell ref="R7:AG7"/>
    <mergeCell ref="AF8:AG8"/>
    <mergeCell ref="T8:U8"/>
    <mergeCell ref="V8:W8"/>
    <mergeCell ref="X8:Y8"/>
    <mergeCell ref="Z8:AA8"/>
    <mergeCell ref="AB8:AC8"/>
    <mergeCell ref="B2:AU2"/>
    <mergeCell ref="B3:D3"/>
    <mergeCell ref="B4:D5"/>
    <mergeCell ref="F4:G4"/>
    <mergeCell ref="F5:G5"/>
  </mergeCells>
  <dataValidations count="5">
    <dataValidation type="whole" allowBlank="1" showInputMessage="1" showErrorMessage="1" sqref="I7:I8">
      <formula1>0</formula1>
      <formula2>8</formula2>
    </dataValidation>
    <dataValidation type="textLength" operator="equal" allowBlank="1" showInputMessage="1" showErrorMessage="1" sqref="G1 I9:I293 G7:G1048576">
      <formula1>8</formula1>
    </dataValidation>
    <dataValidation type="list" allowBlank="1" showInputMessage="1" showErrorMessage="1" sqref="M9:M293">
      <formula1>condicion</formula1>
    </dataValidation>
    <dataValidation type="list" allowBlank="1" showInputMessage="1" showErrorMessage="1" sqref="O9:O293">
      <formula1>fte</formula1>
    </dataValidation>
    <dataValidation type="list" allowBlank="1" showInputMessage="1" showErrorMessage="1" sqref="V9:V293 T9:T293 R9:R293 AF9:AF293 AH9:AH293 AD9:AD293 AB9:AB293 Z9:Z293 X9:X293">
      <formula1>logica</formula1>
    </dataValidation>
  </dataValidations>
  <pageMargins left="0.7" right="0.7" top="0.75" bottom="0.75" header="0.3" footer="0.3"/>
  <pageSetup paperSize="8" scale="3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T222"/>
  <sheetViews>
    <sheetView workbookViewId="0">
      <selection activeCell="A2" sqref="A1:A1048576"/>
    </sheetView>
  </sheetViews>
  <sheetFormatPr baseColWidth="10" defaultRowHeight="15" x14ac:dyDescent="0.25"/>
  <cols>
    <col min="1" max="1" width="5.140625" bestFit="1" customWidth="1"/>
    <col min="2" max="2" width="7.85546875" bestFit="1" customWidth="1"/>
    <col min="3" max="3" width="12.5703125" bestFit="1" customWidth="1"/>
    <col min="4" max="4" width="8.7109375" bestFit="1" customWidth="1"/>
    <col min="5" max="5" width="89.7109375" customWidth="1"/>
    <col min="7" max="7" width="26.5703125" customWidth="1"/>
  </cols>
  <sheetData>
    <row r="1" spans="1:10" ht="16.5" x14ac:dyDescent="0.25">
      <c r="A1" s="102"/>
      <c r="B1" s="102"/>
      <c r="C1" s="102"/>
      <c r="D1" s="102"/>
      <c r="E1" s="102"/>
    </row>
    <row r="2" spans="1:10" ht="17.25" thickBot="1" x14ac:dyDescent="0.3">
      <c r="A2" s="1"/>
      <c r="B2" s="2"/>
      <c r="C2" s="3"/>
      <c r="D2" s="1"/>
      <c r="E2" s="3"/>
      <c r="G2" s="35" t="s">
        <v>4131</v>
      </c>
    </row>
    <row r="3" spans="1:10" ht="33.75" thickBot="1" x14ac:dyDescent="0.3">
      <c r="A3" s="4" t="s">
        <v>3676</v>
      </c>
      <c r="B3" s="5" t="s">
        <v>3677</v>
      </c>
      <c r="C3" s="6" t="s">
        <v>3678</v>
      </c>
      <c r="D3" s="7" t="s">
        <v>12</v>
      </c>
      <c r="E3" s="8" t="s">
        <v>3679</v>
      </c>
    </row>
    <row r="4" spans="1:10" ht="16.5" x14ac:dyDescent="0.25">
      <c r="A4" s="9" t="s">
        <v>3738</v>
      </c>
      <c r="B4" s="10">
        <v>440</v>
      </c>
      <c r="C4" s="11" t="s">
        <v>65</v>
      </c>
      <c r="D4" s="9" t="s">
        <v>3680</v>
      </c>
      <c r="E4" s="12" t="s">
        <v>66</v>
      </c>
      <c r="G4" t="s">
        <v>14</v>
      </c>
      <c r="H4" t="s">
        <v>15</v>
      </c>
      <c r="J4" t="s">
        <v>63</v>
      </c>
    </row>
    <row r="5" spans="1:10" ht="16.5" x14ac:dyDescent="0.25">
      <c r="A5" s="13" t="s">
        <v>3739</v>
      </c>
      <c r="B5" s="14">
        <v>440</v>
      </c>
      <c r="C5" s="15" t="s">
        <v>65</v>
      </c>
      <c r="D5" s="13" t="s">
        <v>22</v>
      </c>
      <c r="E5" s="16" t="s">
        <v>204</v>
      </c>
      <c r="G5" t="s">
        <v>41</v>
      </c>
      <c r="H5" t="s">
        <v>38</v>
      </c>
      <c r="J5" t="s">
        <v>64</v>
      </c>
    </row>
    <row r="6" spans="1:10" ht="16.5" x14ac:dyDescent="0.25">
      <c r="A6" s="13" t="s">
        <v>3740</v>
      </c>
      <c r="B6" s="14">
        <v>440</v>
      </c>
      <c r="C6" s="15" t="s">
        <v>65</v>
      </c>
      <c r="D6" s="13" t="s">
        <v>3681</v>
      </c>
      <c r="E6" s="16" t="s">
        <v>399</v>
      </c>
      <c r="G6" t="s">
        <v>42</v>
      </c>
      <c r="H6" t="s">
        <v>39</v>
      </c>
    </row>
    <row r="7" spans="1:10" ht="16.5" x14ac:dyDescent="0.25">
      <c r="A7" s="13" t="s">
        <v>3741</v>
      </c>
      <c r="B7" s="14">
        <v>440</v>
      </c>
      <c r="C7" s="15" t="s">
        <v>65</v>
      </c>
      <c r="D7" s="13" t="s">
        <v>3682</v>
      </c>
      <c r="E7" s="16" t="s">
        <v>482</v>
      </c>
      <c r="G7" t="s">
        <v>43</v>
      </c>
      <c r="H7" t="s">
        <v>40</v>
      </c>
    </row>
    <row r="8" spans="1:10" ht="16.5" x14ac:dyDescent="0.25">
      <c r="A8" s="13" t="s">
        <v>3742</v>
      </c>
      <c r="B8" s="14">
        <v>440</v>
      </c>
      <c r="C8" s="15" t="s">
        <v>65</v>
      </c>
      <c r="D8" s="13" t="s">
        <v>3683</v>
      </c>
      <c r="E8" s="16" t="s">
        <v>510</v>
      </c>
      <c r="I8" t="s">
        <v>60</v>
      </c>
    </row>
    <row r="9" spans="1:10" ht="16.5" x14ac:dyDescent="0.25">
      <c r="A9" s="13" t="s">
        <v>3743</v>
      </c>
      <c r="B9" s="14">
        <v>440</v>
      </c>
      <c r="C9" s="15" t="s">
        <v>65</v>
      </c>
      <c r="D9" s="13" t="s">
        <v>3684</v>
      </c>
      <c r="E9" s="16" t="s">
        <v>543</v>
      </c>
    </row>
    <row r="10" spans="1:10" ht="16.5" x14ac:dyDescent="0.25">
      <c r="A10" s="13" t="s">
        <v>3744</v>
      </c>
      <c r="B10" s="14">
        <v>441</v>
      </c>
      <c r="C10" s="15" t="s">
        <v>634</v>
      </c>
      <c r="D10" s="13" t="s">
        <v>22</v>
      </c>
      <c r="E10" s="16" t="s">
        <v>635</v>
      </c>
    </row>
    <row r="11" spans="1:10" ht="16.5" x14ac:dyDescent="0.25">
      <c r="A11" s="13" t="s">
        <v>3745</v>
      </c>
      <c r="B11" s="14">
        <v>441</v>
      </c>
      <c r="C11" s="15" t="s">
        <v>634</v>
      </c>
      <c r="D11" s="13" t="s">
        <v>3681</v>
      </c>
      <c r="E11" s="16" t="s">
        <v>647</v>
      </c>
    </row>
    <row r="12" spans="1:10" ht="16.5" x14ac:dyDescent="0.25">
      <c r="A12" s="13" t="s">
        <v>3746</v>
      </c>
      <c r="B12" s="14">
        <v>441</v>
      </c>
      <c r="C12" s="15" t="s">
        <v>634</v>
      </c>
      <c r="D12" s="13" t="s">
        <v>3682</v>
      </c>
      <c r="E12" s="16" t="s">
        <v>775</v>
      </c>
      <c r="G12" t="s">
        <v>45</v>
      </c>
    </row>
    <row r="13" spans="1:10" ht="16.5" x14ac:dyDescent="0.25">
      <c r="A13" s="13" t="s">
        <v>3747</v>
      </c>
      <c r="B13" s="14">
        <v>441</v>
      </c>
      <c r="C13" s="15" t="s">
        <v>634</v>
      </c>
      <c r="D13" s="13" t="s">
        <v>3683</v>
      </c>
      <c r="E13" s="16" t="s">
        <v>819</v>
      </c>
      <c r="G13" t="s">
        <v>35</v>
      </c>
    </row>
    <row r="14" spans="1:10" ht="16.5" x14ac:dyDescent="0.25">
      <c r="A14" s="13" t="s">
        <v>3748</v>
      </c>
      <c r="B14" s="14">
        <v>441</v>
      </c>
      <c r="C14" s="15" t="s">
        <v>634</v>
      </c>
      <c r="D14" s="13" t="s">
        <v>3684</v>
      </c>
      <c r="E14" s="16" t="s">
        <v>856</v>
      </c>
      <c r="G14" t="s">
        <v>46</v>
      </c>
    </row>
    <row r="15" spans="1:10" ht="16.5" x14ac:dyDescent="0.25">
      <c r="A15" s="13" t="s">
        <v>3749</v>
      </c>
      <c r="B15" s="14">
        <v>441</v>
      </c>
      <c r="C15" s="15" t="s">
        <v>634</v>
      </c>
      <c r="D15" s="13" t="s">
        <v>3685</v>
      </c>
      <c r="E15" s="16" t="s">
        <v>878</v>
      </c>
      <c r="G15" t="s">
        <v>61</v>
      </c>
    </row>
    <row r="16" spans="1:10" ht="16.5" x14ac:dyDescent="0.25">
      <c r="A16" s="13" t="s">
        <v>3750</v>
      </c>
      <c r="B16" s="14">
        <v>441</v>
      </c>
      <c r="C16" s="15" t="s">
        <v>634</v>
      </c>
      <c r="D16" s="13" t="s">
        <v>3686</v>
      </c>
      <c r="E16" s="16" t="s">
        <v>916</v>
      </c>
      <c r="H16" t="s">
        <v>3953</v>
      </c>
    </row>
    <row r="17" spans="1:5" ht="16.5" x14ac:dyDescent="0.25">
      <c r="A17" s="13" t="s">
        <v>3751</v>
      </c>
      <c r="B17" s="14">
        <v>441</v>
      </c>
      <c r="C17" s="15" t="s">
        <v>634</v>
      </c>
      <c r="D17" s="13" t="s">
        <v>3687</v>
      </c>
      <c r="E17" s="16" t="s">
        <v>949</v>
      </c>
    </row>
    <row r="18" spans="1:5" ht="16.5" x14ac:dyDescent="0.25">
      <c r="A18" s="13" t="s">
        <v>3752</v>
      </c>
      <c r="B18" s="14">
        <v>441</v>
      </c>
      <c r="C18" s="15" t="s">
        <v>634</v>
      </c>
      <c r="D18" s="13" t="s">
        <v>3688</v>
      </c>
      <c r="E18" s="16" t="s">
        <v>976</v>
      </c>
    </row>
    <row r="19" spans="1:5" ht="16.5" x14ac:dyDescent="0.25">
      <c r="A19" s="13" t="s">
        <v>3753</v>
      </c>
      <c r="B19" s="14">
        <v>441</v>
      </c>
      <c r="C19" s="15" t="s">
        <v>634</v>
      </c>
      <c r="D19" s="13" t="s">
        <v>3689</v>
      </c>
      <c r="E19" s="16" t="s">
        <v>1036</v>
      </c>
    </row>
    <row r="20" spans="1:5" ht="16.5" x14ac:dyDescent="0.25">
      <c r="A20" s="13" t="s">
        <v>3754</v>
      </c>
      <c r="B20" s="14">
        <v>442</v>
      </c>
      <c r="C20" s="15" t="s">
        <v>1074</v>
      </c>
      <c r="D20" s="13" t="s">
        <v>22</v>
      </c>
      <c r="E20" s="16" t="s">
        <v>1075</v>
      </c>
    </row>
    <row r="21" spans="1:5" ht="16.5" x14ac:dyDescent="0.25">
      <c r="A21" s="13" t="s">
        <v>3755</v>
      </c>
      <c r="B21" s="14">
        <v>442</v>
      </c>
      <c r="C21" s="15" t="s">
        <v>1074</v>
      </c>
      <c r="D21" s="13" t="s">
        <v>3681</v>
      </c>
      <c r="E21" s="16" t="s">
        <v>1089</v>
      </c>
    </row>
    <row r="22" spans="1:5" ht="16.5" x14ac:dyDescent="0.25">
      <c r="A22" s="13" t="s">
        <v>3756</v>
      </c>
      <c r="B22" s="14">
        <v>442</v>
      </c>
      <c r="C22" s="15" t="s">
        <v>1074</v>
      </c>
      <c r="D22" s="13" t="s">
        <v>3682</v>
      </c>
      <c r="E22" s="16" t="s">
        <v>1226</v>
      </c>
    </row>
    <row r="23" spans="1:5" ht="16.5" x14ac:dyDescent="0.25">
      <c r="A23" s="13" t="s">
        <v>3757</v>
      </c>
      <c r="B23" s="14">
        <v>442</v>
      </c>
      <c r="C23" s="15" t="s">
        <v>1074</v>
      </c>
      <c r="D23" s="13" t="s">
        <v>3683</v>
      </c>
      <c r="E23" s="16" t="s">
        <v>1253</v>
      </c>
    </row>
    <row r="24" spans="1:5" ht="16.5" x14ac:dyDescent="0.25">
      <c r="A24" s="13" t="s">
        <v>3758</v>
      </c>
      <c r="B24" s="14">
        <v>442</v>
      </c>
      <c r="C24" s="15" t="s">
        <v>1074</v>
      </c>
      <c r="D24" s="13" t="s">
        <v>3684</v>
      </c>
      <c r="E24" s="16" t="s">
        <v>1278</v>
      </c>
    </row>
    <row r="25" spans="1:5" ht="16.5" x14ac:dyDescent="0.25">
      <c r="A25" s="13"/>
      <c r="B25" s="14"/>
      <c r="C25" s="15"/>
      <c r="D25" s="13"/>
      <c r="E25" s="16"/>
    </row>
    <row r="26" spans="1:5" ht="16.5" x14ac:dyDescent="0.25">
      <c r="A26" s="13"/>
      <c r="B26" s="14"/>
      <c r="C26" s="15"/>
      <c r="D26" s="13"/>
      <c r="E26" s="16"/>
    </row>
    <row r="27" spans="1:5" ht="16.5" x14ac:dyDescent="0.25">
      <c r="A27" s="13"/>
      <c r="B27" s="14"/>
      <c r="C27" s="15"/>
      <c r="D27" s="13"/>
      <c r="E27" s="16"/>
    </row>
    <row r="28" spans="1:5" ht="16.5" x14ac:dyDescent="0.25">
      <c r="A28" s="13" t="s">
        <v>3759</v>
      </c>
      <c r="B28" s="14">
        <v>442</v>
      </c>
      <c r="C28" s="15" t="s">
        <v>1074</v>
      </c>
      <c r="D28" s="13" t="s">
        <v>3685</v>
      </c>
      <c r="E28" s="16" t="s">
        <v>1322</v>
      </c>
    </row>
    <row r="29" spans="1:5" ht="16.5" x14ac:dyDescent="0.25">
      <c r="A29" s="13" t="s">
        <v>3760</v>
      </c>
      <c r="B29" s="14">
        <v>442</v>
      </c>
      <c r="C29" s="15" t="s">
        <v>1074</v>
      </c>
      <c r="D29" s="13" t="s">
        <v>3686</v>
      </c>
      <c r="E29" s="16" t="s">
        <v>1371</v>
      </c>
    </row>
    <row r="30" spans="1:5" ht="16.5" x14ac:dyDescent="0.25">
      <c r="A30" s="13" t="s">
        <v>3761</v>
      </c>
      <c r="B30" s="14">
        <v>442</v>
      </c>
      <c r="C30" s="15" t="s">
        <v>1074</v>
      </c>
      <c r="D30" s="13" t="s">
        <v>3687</v>
      </c>
      <c r="E30" s="16" t="s">
        <v>1394</v>
      </c>
    </row>
    <row r="31" spans="1:5" ht="16.5" x14ac:dyDescent="0.25">
      <c r="A31" s="17" t="s">
        <v>3762</v>
      </c>
      <c r="B31" s="18">
        <v>442</v>
      </c>
      <c r="C31" s="19" t="s">
        <v>1074</v>
      </c>
      <c r="D31" s="17" t="s">
        <v>3688</v>
      </c>
      <c r="E31" s="20" t="s">
        <v>1431</v>
      </c>
    </row>
    <row r="32" spans="1:5" ht="16.5" x14ac:dyDescent="0.25">
      <c r="A32" s="13" t="s">
        <v>3763</v>
      </c>
      <c r="B32" s="14">
        <v>443</v>
      </c>
      <c r="C32" s="15" t="s">
        <v>1460</v>
      </c>
      <c r="D32" s="13" t="s">
        <v>22</v>
      </c>
      <c r="E32" s="16" t="s">
        <v>1461</v>
      </c>
    </row>
    <row r="33" spans="1:20" ht="16.5" x14ac:dyDescent="0.25">
      <c r="A33" s="13" t="s">
        <v>3764</v>
      </c>
      <c r="B33" s="14">
        <v>443</v>
      </c>
      <c r="C33" s="15" t="s">
        <v>1460</v>
      </c>
      <c r="D33" s="13" t="s">
        <v>3681</v>
      </c>
      <c r="E33" s="16" t="s">
        <v>1480</v>
      </c>
    </row>
    <row r="34" spans="1:20" ht="16.5" x14ac:dyDescent="0.25">
      <c r="A34" s="13" t="s">
        <v>3765</v>
      </c>
      <c r="B34" s="14">
        <v>443</v>
      </c>
      <c r="C34" s="15" t="s">
        <v>1460</v>
      </c>
      <c r="D34" s="13" t="s">
        <v>3682</v>
      </c>
      <c r="E34" s="16" t="s">
        <v>1506</v>
      </c>
      <c r="H34">
        <v>1</v>
      </c>
      <c r="I34">
        <v>2</v>
      </c>
      <c r="J34">
        <v>3</v>
      </c>
      <c r="K34">
        <v>4</v>
      </c>
      <c r="L34">
        <v>5</v>
      </c>
      <c r="M34">
        <v>6</v>
      </c>
      <c r="N34">
        <v>7</v>
      </c>
      <c r="O34">
        <v>8</v>
      </c>
      <c r="P34">
        <v>9</v>
      </c>
      <c r="Q34">
        <v>10</v>
      </c>
      <c r="R34">
        <v>11</v>
      </c>
      <c r="S34">
        <v>12</v>
      </c>
      <c r="T34">
        <v>13</v>
      </c>
    </row>
    <row r="35" spans="1:20" ht="123.75" x14ac:dyDescent="0.25">
      <c r="A35" s="13" t="s">
        <v>3766</v>
      </c>
      <c r="B35" s="14">
        <v>443</v>
      </c>
      <c r="C35" s="15" t="s">
        <v>1460</v>
      </c>
      <c r="D35" s="13" t="s">
        <v>3683</v>
      </c>
      <c r="E35" s="16" t="s">
        <v>1563</v>
      </c>
      <c r="G35" s="36" t="s">
        <v>4135</v>
      </c>
      <c r="H35" s="36" t="s">
        <v>4136</v>
      </c>
      <c r="I35" s="36" t="s">
        <v>5</v>
      </c>
      <c r="J35" s="36" t="s">
        <v>4137</v>
      </c>
      <c r="K35" s="36" t="s">
        <v>4</v>
      </c>
      <c r="L35" s="36" t="s">
        <v>4138</v>
      </c>
      <c r="M35" s="36" t="s">
        <v>4139</v>
      </c>
      <c r="N35" s="36" t="s">
        <v>4140</v>
      </c>
      <c r="O35" s="36" t="s">
        <v>3</v>
      </c>
      <c r="P35" s="36" t="s">
        <v>2</v>
      </c>
      <c r="Q35" s="36" t="s">
        <v>4141</v>
      </c>
      <c r="R35" s="36" t="s">
        <v>62</v>
      </c>
      <c r="S35" s="36" t="s">
        <v>4142</v>
      </c>
      <c r="T35" s="36" t="s">
        <v>4143</v>
      </c>
    </row>
    <row r="36" spans="1:20" ht="16.5" x14ac:dyDescent="0.25">
      <c r="A36" s="13" t="s">
        <v>3767</v>
      </c>
      <c r="B36" s="14">
        <v>443</v>
      </c>
      <c r="C36" s="15" t="s">
        <v>1460</v>
      </c>
      <c r="D36" s="13" t="s">
        <v>3684</v>
      </c>
      <c r="E36" s="16" t="s">
        <v>1588</v>
      </c>
      <c r="G36" s="37" t="s">
        <v>133</v>
      </c>
      <c r="H36" s="38" t="s">
        <v>52</v>
      </c>
      <c r="I36" s="39">
        <v>2239</v>
      </c>
      <c r="J36" s="39">
        <v>1100</v>
      </c>
      <c r="K36" s="39">
        <v>1200</v>
      </c>
      <c r="L36" s="40">
        <v>430</v>
      </c>
      <c r="M36" s="40">
        <v>300</v>
      </c>
      <c r="N36" s="40">
        <v>450</v>
      </c>
      <c r="O36" s="39">
        <v>300</v>
      </c>
      <c r="P36" s="39">
        <v>0</v>
      </c>
      <c r="Q36" s="39">
        <v>1500</v>
      </c>
      <c r="R36" s="40">
        <v>818.09</v>
      </c>
      <c r="S36" s="39">
        <v>400</v>
      </c>
      <c r="T36" s="39">
        <v>600</v>
      </c>
    </row>
    <row r="37" spans="1:20" ht="16.5" x14ac:dyDescent="0.25">
      <c r="A37" s="13" t="s">
        <v>3768</v>
      </c>
      <c r="B37" s="14">
        <v>443</v>
      </c>
      <c r="C37" s="15" t="s">
        <v>1460</v>
      </c>
      <c r="D37" s="13" t="s">
        <v>3685</v>
      </c>
      <c r="E37" s="16" t="s">
        <v>1611</v>
      </c>
      <c r="G37" s="37" t="s">
        <v>47</v>
      </c>
      <c r="H37" s="38" t="s">
        <v>48</v>
      </c>
      <c r="I37" s="39">
        <v>2239</v>
      </c>
      <c r="J37" s="39">
        <v>1100</v>
      </c>
      <c r="K37" s="39">
        <v>1200</v>
      </c>
      <c r="L37" s="40">
        <v>430</v>
      </c>
      <c r="M37" s="40">
        <v>300</v>
      </c>
      <c r="N37" s="40">
        <v>450</v>
      </c>
      <c r="O37" s="39">
        <v>300</v>
      </c>
      <c r="P37" s="39">
        <v>0</v>
      </c>
      <c r="Q37" s="39">
        <v>1500</v>
      </c>
      <c r="R37" s="40">
        <v>818.09</v>
      </c>
      <c r="S37" s="39">
        <v>400</v>
      </c>
      <c r="T37" s="39">
        <v>600</v>
      </c>
    </row>
    <row r="38" spans="1:20" ht="16.5" x14ac:dyDescent="0.25">
      <c r="A38" s="13" t="s">
        <v>3769</v>
      </c>
      <c r="B38" s="14">
        <v>443</v>
      </c>
      <c r="C38" s="15" t="s">
        <v>1460</v>
      </c>
      <c r="D38" s="13" t="s">
        <v>3686</v>
      </c>
      <c r="E38" s="16" t="s">
        <v>1664</v>
      </c>
      <c r="G38" s="37" t="s">
        <v>59</v>
      </c>
      <c r="H38" s="38" t="s">
        <v>49</v>
      </c>
      <c r="I38" s="39">
        <v>4568</v>
      </c>
      <c r="J38" s="39">
        <v>1480</v>
      </c>
      <c r="K38" s="39">
        <v>1200</v>
      </c>
      <c r="L38" s="40">
        <v>650</v>
      </c>
      <c r="M38" s="40">
        <v>600</v>
      </c>
      <c r="N38" s="40">
        <v>970</v>
      </c>
      <c r="O38" s="39">
        <v>450</v>
      </c>
      <c r="P38" s="39">
        <v>0</v>
      </c>
      <c r="Q38" s="39">
        <v>1500</v>
      </c>
      <c r="R38" s="40">
        <v>839.73</v>
      </c>
      <c r="S38" s="39">
        <v>400</v>
      </c>
      <c r="T38" s="39">
        <v>600</v>
      </c>
    </row>
    <row r="39" spans="1:20" ht="16.5" x14ac:dyDescent="0.25">
      <c r="A39" s="13" t="s">
        <v>3770</v>
      </c>
      <c r="B39" s="14">
        <v>444</v>
      </c>
      <c r="C39" s="15" t="s">
        <v>1675</v>
      </c>
      <c r="D39" s="13" t="s">
        <v>22</v>
      </c>
      <c r="E39" s="21" t="s">
        <v>1676</v>
      </c>
      <c r="G39" s="37" t="s">
        <v>50</v>
      </c>
      <c r="H39" s="38" t="s">
        <v>51</v>
      </c>
      <c r="I39" s="39">
        <v>2239</v>
      </c>
      <c r="J39" s="39">
        <v>1100</v>
      </c>
      <c r="K39" s="39">
        <v>1200</v>
      </c>
      <c r="L39" s="40">
        <v>430</v>
      </c>
      <c r="M39" s="40">
        <v>300</v>
      </c>
      <c r="N39" s="40">
        <v>450</v>
      </c>
      <c r="O39" s="39">
        <v>300</v>
      </c>
      <c r="P39" s="39">
        <v>0</v>
      </c>
      <c r="Q39" s="39">
        <v>1500</v>
      </c>
      <c r="R39" s="40">
        <v>818.09</v>
      </c>
      <c r="S39" s="39">
        <v>400</v>
      </c>
      <c r="T39" s="39">
        <v>600</v>
      </c>
    </row>
    <row r="40" spans="1:20" ht="16.5" x14ac:dyDescent="0.25">
      <c r="A40" s="13" t="s">
        <v>3771</v>
      </c>
      <c r="B40" s="14">
        <v>444</v>
      </c>
      <c r="C40" s="15" t="s">
        <v>1675</v>
      </c>
      <c r="D40" s="13" t="s">
        <v>3681</v>
      </c>
      <c r="E40" s="21" t="s">
        <v>1689</v>
      </c>
      <c r="G40" s="37" t="s">
        <v>58</v>
      </c>
      <c r="H40" s="38" t="s">
        <v>53</v>
      </c>
      <c r="I40" s="39">
        <v>2239</v>
      </c>
      <c r="J40" s="39">
        <v>1100</v>
      </c>
      <c r="K40" s="39">
        <v>1200</v>
      </c>
      <c r="L40" s="40">
        <v>430</v>
      </c>
      <c r="M40" s="40">
        <v>300</v>
      </c>
      <c r="N40" s="40">
        <v>450</v>
      </c>
      <c r="O40" s="39">
        <v>300</v>
      </c>
      <c r="P40" s="39">
        <v>0</v>
      </c>
      <c r="Q40" s="39">
        <v>1500</v>
      </c>
      <c r="R40" s="40">
        <v>818.09</v>
      </c>
      <c r="S40" s="39">
        <v>400</v>
      </c>
      <c r="T40" s="39">
        <v>600</v>
      </c>
    </row>
    <row r="41" spans="1:20" ht="16.5" x14ac:dyDescent="0.25">
      <c r="A41" s="13" t="s">
        <v>3772</v>
      </c>
      <c r="B41" s="14">
        <v>444</v>
      </c>
      <c r="C41" s="15" t="s">
        <v>1675</v>
      </c>
      <c r="D41" s="13" t="s">
        <v>3682</v>
      </c>
      <c r="E41" s="21" t="s">
        <v>1711</v>
      </c>
      <c r="G41" s="37" t="s">
        <v>3473</v>
      </c>
      <c r="H41" s="38" t="s">
        <v>53</v>
      </c>
      <c r="I41" s="39">
        <v>2239</v>
      </c>
      <c r="J41" s="39">
        <v>1100</v>
      </c>
      <c r="K41" s="39">
        <v>1200</v>
      </c>
      <c r="L41" s="40">
        <v>430</v>
      </c>
      <c r="M41" s="40">
        <v>300</v>
      </c>
      <c r="N41" s="40">
        <v>450</v>
      </c>
      <c r="O41" s="39">
        <v>300</v>
      </c>
      <c r="P41" s="39">
        <v>0</v>
      </c>
      <c r="Q41" s="39">
        <v>1500</v>
      </c>
      <c r="R41" s="40">
        <v>818.09</v>
      </c>
      <c r="S41" s="39">
        <v>400</v>
      </c>
      <c r="T41" s="39">
        <v>600</v>
      </c>
    </row>
    <row r="42" spans="1:20" ht="16.5" x14ac:dyDescent="0.25">
      <c r="A42" s="13" t="s">
        <v>3773</v>
      </c>
      <c r="B42" s="14">
        <v>444</v>
      </c>
      <c r="C42" s="15" t="s">
        <v>1675</v>
      </c>
      <c r="D42" s="13" t="s">
        <v>3683</v>
      </c>
      <c r="E42" s="21" t="s">
        <v>1741</v>
      </c>
      <c r="G42" s="37" t="s">
        <v>1197</v>
      </c>
      <c r="H42" s="38" t="s">
        <v>53</v>
      </c>
      <c r="I42" s="39">
        <v>2239</v>
      </c>
      <c r="J42" s="39">
        <v>1100</v>
      </c>
      <c r="K42" s="39">
        <v>1200</v>
      </c>
      <c r="L42" s="40">
        <v>430</v>
      </c>
      <c r="M42" s="40">
        <v>300</v>
      </c>
      <c r="N42" s="40">
        <v>450</v>
      </c>
      <c r="O42" s="39">
        <v>300</v>
      </c>
      <c r="P42" s="39">
        <v>0</v>
      </c>
      <c r="Q42" s="39">
        <v>1500</v>
      </c>
      <c r="R42" s="40">
        <v>818.09</v>
      </c>
      <c r="S42" s="39">
        <v>400</v>
      </c>
      <c r="T42" s="39">
        <v>600</v>
      </c>
    </row>
    <row r="43" spans="1:20" ht="16.5" x14ac:dyDescent="0.25">
      <c r="A43" s="13" t="s">
        <v>3774</v>
      </c>
      <c r="B43" s="14">
        <v>444</v>
      </c>
      <c r="C43" s="15" t="s">
        <v>1675</v>
      </c>
      <c r="D43" s="13" t="s">
        <v>3684</v>
      </c>
      <c r="E43" s="21" t="s">
        <v>1778</v>
      </c>
      <c r="G43" s="37" t="s">
        <v>3475</v>
      </c>
      <c r="H43" s="38" t="s">
        <v>53</v>
      </c>
      <c r="I43" s="39">
        <v>2239</v>
      </c>
      <c r="J43" s="39">
        <v>1100</v>
      </c>
      <c r="K43" s="39">
        <v>1200</v>
      </c>
      <c r="L43" s="40">
        <v>430</v>
      </c>
      <c r="M43" s="40">
        <v>300</v>
      </c>
      <c r="N43" s="40">
        <v>450</v>
      </c>
      <c r="O43" s="39">
        <v>300</v>
      </c>
      <c r="P43" s="39">
        <v>0</v>
      </c>
      <c r="Q43" s="39">
        <v>1500</v>
      </c>
      <c r="R43" s="40">
        <v>818.09</v>
      </c>
      <c r="S43" s="39">
        <v>400</v>
      </c>
      <c r="T43" s="39">
        <v>600</v>
      </c>
    </row>
    <row r="44" spans="1:20" ht="16.5" x14ac:dyDescent="0.25">
      <c r="A44" s="13" t="s">
        <v>3775</v>
      </c>
      <c r="B44" s="14">
        <v>444</v>
      </c>
      <c r="C44" s="15" t="s">
        <v>1675</v>
      </c>
      <c r="D44" s="13" t="s">
        <v>3685</v>
      </c>
      <c r="E44" s="21" t="s">
        <v>1782</v>
      </c>
      <c r="G44" s="37" t="s">
        <v>55</v>
      </c>
      <c r="H44" s="38" t="s">
        <v>53</v>
      </c>
      <c r="I44" s="39">
        <v>2239</v>
      </c>
      <c r="J44" s="39">
        <v>1100</v>
      </c>
      <c r="K44" s="39">
        <v>1200</v>
      </c>
      <c r="L44" s="40">
        <v>430</v>
      </c>
      <c r="M44" s="40">
        <v>300</v>
      </c>
      <c r="N44" s="40">
        <v>450</v>
      </c>
      <c r="O44" s="39">
        <v>300</v>
      </c>
      <c r="P44" s="39">
        <v>0</v>
      </c>
      <c r="Q44" s="39">
        <v>1500</v>
      </c>
      <c r="R44" s="40">
        <v>818.09</v>
      </c>
      <c r="S44" s="39">
        <v>400</v>
      </c>
      <c r="T44" s="39">
        <v>600</v>
      </c>
    </row>
    <row r="45" spans="1:20" ht="16.5" x14ac:dyDescent="0.25">
      <c r="A45" s="13" t="s">
        <v>3776</v>
      </c>
      <c r="B45" s="14">
        <v>444</v>
      </c>
      <c r="C45" s="15" t="s">
        <v>1675</v>
      </c>
      <c r="D45" s="13" t="s">
        <v>3686</v>
      </c>
      <c r="E45" s="21" t="s">
        <v>1809</v>
      </c>
      <c r="G45" s="37" t="s">
        <v>3474</v>
      </c>
      <c r="H45" s="38" t="s">
        <v>53</v>
      </c>
      <c r="I45" s="39">
        <v>2239</v>
      </c>
      <c r="J45" s="39">
        <v>1100</v>
      </c>
      <c r="K45" s="39">
        <v>1200</v>
      </c>
      <c r="L45" s="40">
        <v>430</v>
      </c>
      <c r="M45" s="40">
        <v>300</v>
      </c>
      <c r="N45" s="40">
        <v>450</v>
      </c>
      <c r="O45" s="39">
        <v>300</v>
      </c>
      <c r="P45" s="39">
        <v>0</v>
      </c>
      <c r="Q45" s="39">
        <v>1500</v>
      </c>
      <c r="R45" s="40">
        <v>818.09</v>
      </c>
      <c r="S45" s="39">
        <v>400</v>
      </c>
      <c r="T45" s="39">
        <v>600</v>
      </c>
    </row>
    <row r="46" spans="1:20" ht="16.5" x14ac:dyDescent="0.25">
      <c r="A46" s="22" t="s">
        <v>3777</v>
      </c>
      <c r="B46" s="14">
        <v>444</v>
      </c>
      <c r="C46" s="15" t="s">
        <v>1675</v>
      </c>
      <c r="D46" s="22" t="s">
        <v>3687</v>
      </c>
      <c r="E46" s="21" t="s">
        <v>1844</v>
      </c>
      <c r="G46" s="37" t="s">
        <v>811</v>
      </c>
      <c r="H46" s="38" t="s">
        <v>53</v>
      </c>
      <c r="I46" s="39">
        <v>2239</v>
      </c>
      <c r="J46" s="39">
        <v>1100</v>
      </c>
      <c r="K46" s="39">
        <v>1200</v>
      </c>
      <c r="L46" s="40">
        <v>430</v>
      </c>
      <c r="M46" s="40">
        <v>300</v>
      </c>
      <c r="N46" s="40">
        <v>450</v>
      </c>
      <c r="O46" s="39">
        <v>300</v>
      </c>
      <c r="P46" s="39">
        <v>0</v>
      </c>
      <c r="Q46" s="39">
        <v>1500</v>
      </c>
      <c r="R46" s="40">
        <v>818.09</v>
      </c>
      <c r="S46" s="39">
        <v>400</v>
      </c>
      <c r="T46" s="39">
        <v>600</v>
      </c>
    </row>
    <row r="47" spans="1:20" ht="16.5" x14ac:dyDescent="0.25">
      <c r="A47" s="22" t="s">
        <v>3778</v>
      </c>
      <c r="B47" s="14">
        <v>444</v>
      </c>
      <c r="C47" s="15" t="s">
        <v>1675</v>
      </c>
      <c r="D47" s="22" t="s">
        <v>3688</v>
      </c>
      <c r="E47" s="21" t="s">
        <v>1853</v>
      </c>
      <c r="G47" s="37" t="s">
        <v>3989</v>
      </c>
      <c r="H47" s="38" t="s">
        <v>54</v>
      </c>
      <c r="I47" s="39">
        <v>2239</v>
      </c>
      <c r="J47" s="39">
        <v>1100</v>
      </c>
      <c r="K47" s="39">
        <v>1200</v>
      </c>
      <c r="L47" s="40">
        <v>430</v>
      </c>
      <c r="M47" s="40">
        <v>300</v>
      </c>
      <c r="N47" s="40">
        <v>450</v>
      </c>
      <c r="O47" s="39">
        <v>300</v>
      </c>
      <c r="P47" s="39">
        <v>0</v>
      </c>
      <c r="Q47" s="39">
        <v>1500</v>
      </c>
      <c r="R47" s="40">
        <v>818.09</v>
      </c>
      <c r="S47" s="39">
        <v>400</v>
      </c>
      <c r="T47" s="39">
        <v>600</v>
      </c>
    </row>
    <row r="48" spans="1:20" ht="16.5" x14ac:dyDescent="0.25">
      <c r="A48" s="13" t="s">
        <v>3779</v>
      </c>
      <c r="B48" s="14">
        <v>445</v>
      </c>
      <c r="C48" s="15" t="s">
        <v>1864</v>
      </c>
      <c r="D48" s="13" t="s">
        <v>22</v>
      </c>
      <c r="E48" s="16" t="s">
        <v>1865</v>
      </c>
      <c r="G48" s="37" t="s">
        <v>4144</v>
      </c>
      <c r="H48" s="38" t="s">
        <v>4145</v>
      </c>
      <c r="I48" s="39">
        <v>1977.34</v>
      </c>
      <c r="J48" s="39">
        <v>1100</v>
      </c>
      <c r="K48" s="39">
        <v>1200</v>
      </c>
      <c r="L48" s="40">
        <v>430</v>
      </c>
      <c r="M48" s="40">
        <v>300</v>
      </c>
      <c r="N48" s="40">
        <v>450</v>
      </c>
      <c r="O48" s="39">
        <v>300</v>
      </c>
      <c r="P48" s="39">
        <v>0</v>
      </c>
      <c r="Q48" s="39">
        <v>1500</v>
      </c>
      <c r="R48" s="40">
        <v>818.09</v>
      </c>
      <c r="S48" s="39">
        <v>400</v>
      </c>
      <c r="T48" s="39">
        <v>600</v>
      </c>
    </row>
    <row r="49" spans="1:20" ht="16.5" x14ac:dyDescent="0.25">
      <c r="A49" s="13" t="s">
        <v>3780</v>
      </c>
      <c r="B49" s="14">
        <v>445</v>
      </c>
      <c r="C49" s="15" t="s">
        <v>1864</v>
      </c>
      <c r="D49" s="13" t="s">
        <v>3681</v>
      </c>
      <c r="E49" s="16" t="s">
        <v>1925</v>
      </c>
      <c r="G49" s="37" t="s">
        <v>4146</v>
      </c>
      <c r="H49" s="38" t="s">
        <v>4145</v>
      </c>
      <c r="I49" s="39">
        <v>1977.34</v>
      </c>
      <c r="J49" s="39">
        <v>1100</v>
      </c>
      <c r="K49" s="39">
        <v>1200</v>
      </c>
      <c r="L49" s="40">
        <v>430</v>
      </c>
      <c r="M49" s="40">
        <v>300</v>
      </c>
      <c r="N49" s="40">
        <v>450</v>
      </c>
      <c r="O49" s="39">
        <v>300</v>
      </c>
      <c r="P49" s="39">
        <v>0</v>
      </c>
      <c r="Q49" s="39">
        <v>1500</v>
      </c>
      <c r="R49" s="40">
        <v>818.09</v>
      </c>
      <c r="S49" s="39">
        <v>400</v>
      </c>
      <c r="T49" s="39">
        <v>600</v>
      </c>
    </row>
    <row r="50" spans="1:20" ht="16.5" x14ac:dyDescent="0.25">
      <c r="A50" s="13" t="s">
        <v>3781</v>
      </c>
      <c r="B50" s="14">
        <v>445</v>
      </c>
      <c r="C50" s="15" t="s">
        <v>1864</v>
      </c>
      <c r="D50" s="13" t="s">
        <v>3682</v>
      </c>
      <c r="E50" s="16" t="s">
        <v>1967</v>
      </c>
      <c r="G50" s="37" t="s">
        <v>4147</v>
      </c>
      <c r="H50" s="38" t="s">
        <v>53</v>
      </c>
      <c r="I50" s="39">
        <v>1984.2</v>
      </c>
      <c r="J50" s="39">
        <v>1100</v>
      </c>
      <c r="K50" s="39">
        <v>1200</v>
      </c>
      <c r="L50" s="40">
        <v>430</v>
      </c>
      <c r="M50" s="40">
        <v>300</v>
      </c>
      <c r="N50" s="40">
        <v>450</v>
      </c>
      <c r="O50" s="39">
        <v>300</v>
      </c>
      <c r="P50" s="39"/>
      <c r="Q50" s="39">
        <v>1500</v>
      </c>
      <c r="R50" s="40">
        <v>818.09</v>
      </c>
      <c r="S50" s="39">
        <v>400</v>
      </c>
      <c r="T50" s="39">
        <v>600</v>
      </c>
    </row>
    <row r="51" spans="1:20" ht="16.5" x14ac:dyDescent="0.25">
      <c r="A51" s="13" t="s">
        <v>3782</v>
      </c>
      <c r="B51" s="14">
        <v>445</v>
      </c>
      <c r="C51" s="15" t="s">
        <v>1864</v>
      </c>
      <c r="D51" s="13" t="s">
        <v>3683</v>
      </c>
      <c r="E51" s="16" t="s">
        <v>1984</v>
      </c>
      <c r="G51" s="37" t="s">
        <v>3476</v>
      </c>
      <c r="H51" s="38" t="s">
        <v>53</v>
      </c>
      <c r="I51" s="39">
        <v>2239</v>
      </c>
      <c r="J51" s="39">
        <v>1100</v>
      </c>
      <c r="K51" s="39">
        <v>1200</v>
      </c>
      <c r="L51" s="40">
        <v>430</v>
      </c>
      <c r="M51" s="40">
        <v>300</v>
      </c>
      <c r="N51" s="40">
        <v>450</v>
      </c>
      <c r="O51" s="39">
        <v>300</v>
      </c>
      <c r="P51" s="39">
        <v>0</v>
      </c>
      <c r="Q51" s="39">
        <v>1500</v>
      </c>
      <c r="R51" s="40">
        <v>818.09</v>
      </c>
      <c r="S51" s="39">
        <v>400</v>
      </c>
      <c r="T51" s="39">
        <v>600</v>
      </c>
    </row>
    <row r="52" spans="1:20" ht="16.5" x14ac:dyDescent="0.25">
      <c r="A52" s="13" t="s">
        <v>3783</v>
      </c>
      <c r="B52" s="14">
        <v>445</v>
      </c>
      <c r="C52" s="15" t="s">
        <v>1864</v>
      </c>
      <c r="D52" s="13" t="s">
        <v>3684</v>
      </c>
      <c r="E52" s="16" t="s">
        <v>2024</v>
      </c>
      <c r="G52" s="37" t="s">
        <v>4148</v>
      </c>
      <c r="H52" s="38" t="s">
        <v>4145</v>
      </c>
      <c r="I52" s="39">
        <v>1977.34</v>
      </c>
      <c r="J52" s="39">
        <v>1100</v>
      </c>
      <c r="K52" s="39">
        <v>1200</v>
      </c>
      <c r="L52" s="40">
        <v>430</v>
      </c>
      <c r="M52" s="40">
        <v>300</v>
      </c>
      <c r="N52" s="40">
        <v>450</v>
      </c>
      <c r="O52" s="39">
        <v>300</v>
      </c>
      <c r="P52" s="39">
        <v>0</v>
      </c>
      <c r="Q52" s="39">
        <v>1500</v>
      </c>
      <c r="R52" s="40">
        <v>818.09</v>
      </c>
      <c r="S52" s="39">
        <v>400</v>
      </c>
      <c r="T52" s="39">
        <v>600</v>
      </c>
    </row>
    <row r="53" spans="1:20" ht="16.5" x14ac:dyDescent="0.25">
      <c r="A53" s="13" t="s">
        <v>3784</v>
      </c>
      <c r="B53" s="14">
        <v>445</v>
      </c>
      <c r="C53" s="15" t="s">
        <v>1864</v>
      </c>
      <c r="D53" s="13" t="s">
        <v>3685</v>
      </c>
      <c r="E53" s="16" t="s">
        <v>2059</v>
      </c>
      <c r="G53" s="37" t="s">
        <v>27</v>
      </c>
      <c r="H53" s="38" t="s">
        <v>28</v>
      </c>
      <c r="I53" s="39">
        <v>1699</v>
      </c>
      <c r="J53" s="39">
        <v>740</v>
      </c>
      <c r="K53" s="39">
        <v>1200</v>
      </c>
      <c r="L53" s="40">
        <v>215</v>
      </c>
      <c r="M53" s="40">
        <v>0</v>
      </c>
      <c r="N53" s="40">
        <v>0</v>
      </c>
      <c r="O53" s="39">
        <v>150</v>
      </c>
      <c r="P53" s="39">
        <v>158</v>
      </c>
      <c r="Q53" s="39">
        <v>0</v>
      </c>
      <c r="R53" s="40">
        <v>330.44</v>
      </c>
      <c r="S53" s="39">
        <v>400</v>
      </c>
      <c r="T53" s="39">
        <v>600</v>
      </c>
    </row>
    <row r="54" spans="1:20" ht="16.5" x14ac:dyDescent="0.25">
      <c r="A54" s="13" t="s">
        <v>3785</v>
      </c>
      <c r="B54" s="14">
        <v>445</v>
      </c>
      <c r="C54" s="15" t="s">
        <v>1864</v>
      </c>
      <c r="D54" s="13" t="s">
        <v>3686</v>
      </c>
      <c r="E54" s="16" t="s">
        <v>2066</v>
      </c>
      <c r="G54" s="37" t="s">
        <v>57</v>
      </c>
      <c r="H54" s="38" t="s">
        <v>56</v>
      </c>
      <c r="I54" s="39">
        <v>1724</v>
      </c>
      <c r="J54" s="39">
        <v>740</v>
      </c>
      <c r="K54" s="39">
        <v>1200</v>
      </c>
      <c r="L54" s="40">
        <v>215</v>
      </c>
      <c r="M54" s="40">
        <v>0</v>
      </c>
      <c r="N54" s="40">
        <v>0</v>
      </c>
      <c r="O54" s="39">
        <v>150</v>
      </c>
      <c r="P54" s="39">
        <v>158</v>
      </c>
      <c r="Q54" s="39">
        <v>0</v>
      </c>
      <c r="R54" s="40">
        <v>330.44</v>
      </c>
      <c r="S54" s="39">
        <v>400</v>
      </c>
      <c r="T54" s="39">
        <v>600</v>
      </c>
    </row>
    <row r="55" spans="1:20" ht="16.5" x14ac:dyDescent="0.25">
      <c r="A55" s="13" t="s">
        <v>24</v>
      </c>
      <c r="B55" s="14">
        <v>464</v>
      </c>
      <c r="C55" s="15" t="s">
        <v>2071</v>
      </c>
      <c r="D55" s="13" t="s">
        <v>22</v>
      </c>
      <c r="E55" s="16" t="s">
        <v>23</v>
      </c>
      <c r="G55" s="37" t="s">
        <v>4149</v>
      </c>
      <c r="H55" s="38" t="s">
        <v>4150</v>
      </c>
      <c r="I55" s="39">
        <v>1949.25</v>
      </c>
      <c r="J55" s="39">
        <v>1100</v>
      </c>
      <c r="K55" s="39">
        <v>1200</v>
      </c>
      <c r="L55" s="40">
        <v>430</v>
      </c>
      <c r="M55" s="40">
        <v>300</v>
      </c>
      <c r="N55" s="40">
        <v>450</v>
      </c>
      <c r="O55" s="39">
        <v>300</v>
      </c>
      <c r="P55" s="39">
        <v>0</v>
      </c>
      <c r="Q55" s="39">
        <v>1500</v>
      </c>
      <c r="R55" s="40">
        <v>818.09</v>
      </c>
      <c r="S55" s="39">
        <v>400</v>
      </c>
      <c r="T55" s="39">
        <v>600</v>
      </c>
    </row>
    <row r="56" spans="1:20" ht="16.5" x14ac:dyDescent="0.25">
      <c r="A56" s="13" t="s">
        <v>3786</v>
      </c>
      <c r="B56" s="14">
        <v>464</v>
      </c>
      <c r="C56" s="15" t="s">
        <v>2071</v>
      </c>
      <c r="D56" s="13" t="s">
        <v>3681</v>
      </c>
      <c r="E56" s="16" t="s">
        <v>2111</v>
      </c>
      <c r="G56" s="37" t="s">
        <v>4151</v>
      </c>
      <c r="H56" s="38" t="s">
        <v>4150</v>
      </c>
      <c r="I56" s="39">
        <v>1949.25</v>
      </c>
      <c r="J56" s="39">
        <v>1100</v>
      </c>
      <c r="K56" s="39">
        <v>1200</v>
      </c>
      <c r="L56" s="40">
        <v>430</v>
      </c>
      <c r="M56" s="40">
        <v>300</v>
      </c>
      <c r="N56" s="40">
        <v>450</v>
      </c>
      <c r="O56" s="39">
        <v>300</v>
      </c>
      <c r="P56" s="39">
        <v>0</v>
      </c>
      <c r="Q56" s="39">
        <v>1500</v>
      </c>
      <c r="R56" s="40">
        <v>818.09</v>
      </c>
      <c r="S56" s="39">
        <v>400</v>
      </c>
      <c r="T56" s="39">
        <v>600</v>
      </c>
    </row>
    <row r="57" spans="1:20" ht="16.5" x14ac:dyDescent="0.25">
      <c r="A57" s="13" t="s">
        <v>3787</v>
      </c>
      <c r="B57" s="14">
        <v>464</v>
      </c>
      <c r="C57" s="15" t="s">
        <v>2071</v>
      </c>
      <c r="D57" s="13" t="s">
        <v>3682</v>
      </c>
      <c r="E57" s="16" t="s">
        <v>2132</v>
      </c>
      <c r="G57" s="37" t="s">
        <v>4152</v>
      </c>
      <c r="H57" s="38" t="s">
        <v>4150</v>
      </c>
      <c r="I57" s="39">
        <v>1949.25</v>
      </c>
      <c r="J57" s="39">
        <v>1100</v>
      </c>
      <c r="K57" s="39">
        <v>1200</v>
      </c>
      <c r="L57" s="40">
        <v>430</v>
      </c>
      <c r="M57" s="40">
        <v>300</v>
      </c>
      <c r="N57" s="40">
        <v>450</v>
      </c>
      <c r="O57" s="39">
        <v>300</v>
      </c>
      <c r="P57" s="39">
        <v>0</v>
      </c>
      <c r="Q57" s="39">
        <v>1500</v>
      </c>
      <c r="R57" s="40">
        <v>818.09</v>
      </c>
      <c r="S57" s="39">
        <v>400</v>
      </c>
      <c r="T57" s="39">
        <v>600</v>
      </c>
    </row>
    <row r="58" spans="1:20" ht="16.5" x14ac:dyDescent="0.25">
      <c r="A58" s="13" t="s">
        <v>3788</v>
      </c>
      <c r="B58" s="14">
        <v>464</v>
      </c>
      <c r="C58" s="15" t="s">
        <v>2071</v>
      </c>
      <c r="D58" s="13" t="s">
        <v>3683</v>
      </c>
      <c r="E58" s="16" t="s">
        <v>2146</v>
      </c>
    </row>
    <row r="59" spans="1:20" ht="16.5" x14ac:dyDescent="0.25">
      <c r="A59" s="13" t="s">
        <v>3789</v>
      </c>
      <c r="B59" s="14">
        <v>446</v>
      </c>
      <c r="C59" s="15" t="s">
        <v>2163</v>
      </c>
      <c r="D59" s="13" t="s">
        <v>22</v>
      </c>
      <c r="E59" s="16" t="s">
        <v>2164</v>
      </c>
    </row>
    <row r="60" spans="1:20" ht="16.5" x14ac:dyDescent="0.25">
      <c r="A60" s="13" t="s">
        <v>3790</v>
      </c>
      <c r="B60" s="14">
        <v>446</v>
      </c>
      <c r="C60" s="15" t="s">
        <v>2163</v>
      </c>
      <c r="D60" s="13" t="s">
        <v>3681</v>
      </c>
      <c r="E60" s="16" t="s">
        <v>2173</v>
      </c>
    </row>
    <row r="61" spans="1:20" ht="16.5" x14ac:dyDescent="0.25">
      <c r="A61" s="13" t="s">
        <v>3791</v>
      </c>
      <c r="B61" s="14">
        <v>446</v>
      </c>
      <c r="C61" s="15" t="s">
        <v>2163</v>
      </c>
      <c r="D61" s="13" t="s">
        <v>3682</v>
      </c>
      <c r="E61" s="16" t="s">
        <v>2209</v>
      </c>
    </row>
    <row r="62" spans="1:20" ht="16.5" x14ac:dyDescent="0.25">
      <c r="A62" s="13" t="s">
        <v>3792</v>
      </c>
      <c r="B62" s="14">
        <v>446</v>
      </c>
      <c r="C62" s="15" t="s">
        <v>2163</v>
      </c>
      <c r="D62" s="13" t="s">
        <v>3683</v>
      </c>
      <c r="E62" s="16" t="s">
        <v>2222</v>
      </c>
    </row>
    <row r="63" spans="1:20" ht="16.5" x14ac:dyDescent="0.25">
      <c r="A63" s="13" t="s">
        <v>3793</v>
      </c>
      <c r="B63" s="14">
        <v>446</v>
      </c>
      <c r="C63" s="15" t="s">
        <v>2163</v>
      </c>
      <c r="D63" s="13" t="s">
        <v>3684</v>
      </c>
      <c r="E63" s="16" t="s">
        <v>2233</v>
      </c>
    </row>
    <row r="64" spans="1:20" ht="16.5" x14ac:dyDescent="0.25">
      <c r="A64" s="13" t="s">
        <v>3794</v>
      </c>
      <c r="B64" s="14">
        <v>446</v>
      </c>
      <c r="C64" s="15" t="s">
        <v>2163</v>
      </c>
      <c r="D64" s="13" t="s">
        <v>3685</v>
      </c>
      <c r="E64" s="16" t="s">
        <v>2244</v>
      </c>
    </row>
    <row r="65" spans="1:5" ht="16.5" x14ac:dyDescent="0.25">
      <c r="A65" s="13" t="s">
        <v>3795</v>
      </c>
      <c r="B65" s="14">
        <v>446</v>
      </c>
      <c r="C65" s="15" t="s">
        <v>2163</v>
      </c>
      <c r="D65" s="13" t="s">
        <v>3686</v>
      </c>
      <c r="E65" s="16" t="s">
        <v>2278</v>
      </c>
    </row>
    <row r="66" spans="1:5" ht="16.5" x14ac:dyDescent="0.25">
      <c r="A66" s="22" t="s">
        <v>3796</v>
      </c>
      <c r="B66" s="14">
        <v>446</v>
      </c>
      <c r="C66" s="15" t="s">
        <v>2163</v>
      </c>
      <c r="D66" s="22" t="s">
        <v>3687</v>
      </c>
      <c r="E66" s="16" t="s">
        <v>2284</v>
      </c>
    </row>
    <row r="67" spans="1:5" ht="16.5" x14ac:dyDescent="0.25">
      <c r="A67" s="22" t="s">
        <v>3797</v>
      </c>
      <c r="B67" s="14">
        <v>446</v>
      </c>
      <c r="C67" s="15" t="s">
        <v>2163</v>
      </c>
      <c r="D67" s="22" t="s">
        <v>3688</v>
      </c>
      <c r="E67" s="16" t="s">
        <v>2301</v>
      </c>
    </row>
    <row r="68" spans="1:5" ht="16.5" x14ac:dyDescent="0.25">
      <c r="A68" s="22" t="s">
        <v>3798</v>
      </c>
      <c r="B68" s="14">
        <v>446</v>
      </c>
      <c r="C68" s="15" t="s">
        <v>2163</v>
      </c>
      <c r="D68" s="22" t="s">
        <v>3689</v>
      </c>
      <c r="E68" s="16" t="s">
        <v>2305</v>
      </c>
    </row>
    <row r="69" spans="1:5" ht="16.5" x14ac:dyDescent="0.25">
      <c r="A69" s="23" t="s">
        <v>3799</v>
      </c>
      <c r="B69" s="18">
        <v>446</v>
      </c>
      <c r="C69" s="19" t="s">
        <v>2163</v>
      </c>
      <c r="D69" s="23" t="s">
        <v>3690</v>
      </c>
      <c r="E69" s="20" t="s">
        <v>2307</v>
      </c>
    </row>
    <row r="70" spans="1:5" ht="16.5" x14ac:dyDescent="0.25">
      <c r="A70" s="13" t="s">
        <v>3800</v>
      </c>
      <c r="B70" s="14">
        <v>447</v>
      </c>
      <c r="C70" s="15" t="s">
        <v>2310</v>
      </c>
      <c r="D70" s="13" t="s">
        <v>3691</v>
      </c>
      <c r="E70" s="16" t="s">
        <v>2311</v>
      </c>
    </row>
    <row r="71" spans="1:5" ht="16.5" x14ac:dyDescent="0.25">
      <c r="A71" s="13" t="s">
        <v>3801</v>
      </c>
      <c r="B71" s="14">
        <v>447</v>
      </c>
      <c r="C71" s="15" t="s">
        <v>2310</v>
      </c>
      <c r="D71" s="13" t="s">
        <v>3692</v>
      </c>
      <c r="E71" s="16" t="s">
        <v>2338</v>
      </c>
    </row>
    <row r="72" spans="1:5" ht="16.5" x14ac:dyDescent="0.25">
      <c r="A72" s="13" t="s">
        <v>3802</v>
      </c>
      <c r="B72" s="14">
        <v>447</v>
      </c>
      <c r="C72" s="15" t="s">
        <v>2310</v>
      </c>
      <c r="D72" s="13" t="s">
        <v>3693</v>
      </c>
      <c r="E72" s="16" t="s">
        <v>2350</v>
      </c>
    </row>
    <row r="73" spans="1:5" ht="16.5" x14ac:dyDescent="0.25">
      <c r="A73" s="13" t="s">
        <v>3803</v>
      </c>
      <c r="B73" s="14">
        <v>447</v>
      </c>
      <c r="C73" s="15" t="s">
        <v>2310</v>
      </c>
      <c r="D73" s="13" t="s">
        <v>3694</v>
      </c>
      <c r="E73" s="16" t="s">
        <v>2354</v>
      </c>
    </row>
    <row r="74" spans="1:5" ht="16.5" x14ac:dyDescent="0.25">
      <c r="A74" s="13" t="s">
        <v>3804</v>
      </c>
      <c r="B74" s="14">
        <v>447</v>
      </c>
      <c r="C74" s="15" t="s">
        <v>2310</v>
      </c>
      <c r="D74" s="13" t="s">
        <v>3695</v>
      </c>
      <c r="E74" s="16" t="s">
        <v>2363</v>
      </c>
    </row>
    <row r="75" spans="1:5" ht="16.5" x14ac:dyDescent="0.25">
      <c r="A75" s="22" t="s">
        <v>3805</v>
      </c>
      <c r="B75" s="14">
        <v>447</v>
      </c>
      <c r="C75" s="15" t="s">
        <v>2310</v>
      </c>
      <c r="D75" s="22" t="s">
        <v>3696</v>
      </c>
      <c r="E75" s="16" t="s">
        <v>2378</v>
      </c>
    </row>
    <row r="76" spans="1:5" ht="16.5" x14ac:dyDescent="0.25">
      <c r="A76" s="13" t="s">
        <v>3806</v>
      </c>
      <c r="B76" s="14">
        <v>447</v>
      </c>
      <c r="C76" s="15" t="s">
        <v>2310</v>
      </c>
      <c r="D76" s="13" t="s">
        <v>22</v>
      </c>
      <c r="E76" s="16" t="s">
        <v>3697</v>
      </c>
    </row>
    <row r="77" spans="1:5" ht="16.5" x14ac:dyDescent="0.25">
      <c r="A77" s="13" t="s">
        <v>3807</v>
      </c>
      <c r="B77" s="14">
        <v>447</v>
      </c>
      <c r="C77" s="15" t="s">
        <v>2310</v>
      </c>
      <c r="D77" s="13" t="s">
        <v>3681</v>
      </c>
      <c r="E77" s="16" t="s">
        <v>2417</v>
      </c>
    </row>
    <row r="78" spans="1:5" ht="16.5" x14ac:dyDescent="0.25">
      <c r="A78" s="13" t="s">
        <v>3808</v>
      </c>
      <c r="B78" s="14">
        <v>447</v>
      </c>
      <c r="C78" s="15" t="s">
        <v>2310</v>
      </c>
      <c r="D78" s="13" t="s">
        <v>3682</v>
      </c>
      <c r="E78" s="16" t="s">
        <v>2429</v>
      </c>
    </row>
    <row r="79" spans="1:5" ht="16.5" x14ac:dyDescent="0.25">
      <c r="A79" s="13" t="s">
        <v>3809</v>
      </c>
      <c r="B79" s="14">
        <v>448</v>
      </c>
      <c r="C79" s="15" t="s">
        <v>2435</v>
      </c>
      <c r="D79" s="13" t="s">
        <v>22</v>
      </c>
      <c r="E79" s="16" t="s">
        <v>3697</v>
      </c>
    </row>
    <row r="80" spans="1:5" ht="16.5" x14ac:dyDescent="0.25">
      <c r="A80" s="13" t="s">
        <v>3810</v>
      </c>
      <c r="B80" s="14">
        <v>448</v>
      </c>
      <c r="C80" s="15" t="s">
        <v>2435</v>
      </c>
      <c r="D80" s="13" t="s">
        <v>3681</v>
      </c>
      <c r="E80" s="16" t="s">
        <v>2437</v>
      </c>
    </row>
    <row r="81" spans="1:5" ht="16.5" x14ac:dyDescent="0.25">
      <c r="A81" s="13" t="s">
        <v>3811</v>
      </c>
      <c r="B81" s="14">
        <v>448</v>
      </c>
      <c r="C81" s="15" t="s">
        <v>2435</v>
      </c>
      <c r="D81" s="13" t="s">
        <v>3682</v>
      </c>
      <c r="E81" s="16" t="s">
        <v>2453</v>
      </c>
    </row>
    <row r="82" spans="1:5" ht="16.5" x14ac:dyDescent="0.25">
      <c r="A82" s="13" t="s">
        <v>3812</v>
      </c>
      <c r="B82" s="14">
        <v>448</v>
      </c>
      <c r="C82" s="15" t="s">
        <v>2435</v>
      </c>
      <c r="D82" s="13" t="s">
        <v>3683</v>
      </c>
      <c r="E82" s="16" t="s">
        <v>2478</v>
      </c>
    </row>
    <row r="83" spans="1:5" ht="16.5" x14ac:dyDescent="0.25">
      <c r="A83" s="13" t="s">
        <v>3813</v>
      </c>
      <c r="B83" s="14">
        <v>448</v>
      </c>
      <c r="C83" s="15" t="s">
        <v>2435</v>
      </c>
      <c r="D83" s="13" t="s">
        <v>3684</v>
      </c>
      <c r="E83" s="16" t="s">
        <v>2495</v>
      </c>
    </row>
    <row r="84" spans="1:5" ht="16.5" x14ac:dyDescent="0.25">
      <c r="A84" s="13" t="s">
        <v>3814</v>
      </c>
      <c r="B84" s="14">
        <v>448</v>
      </c>
      <c r="C84" s="15" t="s">
        <v>2435</v>
      </c>
      <c r="D84" s="13" t="s">
        <v>3685</v>
      </c>
      <c r="E84" s="16" t="s">
        <v>2528</v>
      </c>
    </row>
    <row r="85" spans="1:5" ht="16.5" x14ac:dyDescent="0.25">
      <c r="A85" s="13" t="s">
        <v>3815</v>
      </c>
      <c r="B85" s="14">
        <v>448</v>
      </c>
      <c r="C85" s="15" t="s">
        <v>2435</v>
      </c>
      <c r="D85" s="13" t="s">
        <v>3686</v>
      </c>
      <c r="E85" s="16" t="s">
        <v>2548</v>
      </c>
    </row>
    <row r="86" spans="1:5" ht="16.5" x14ac:dyDescent="0.25">
      <c r="A86" s="13" t="s">
        <v>3816</v>
      </c>
      <c r="B86" s="14">
        <v>449</v>
      </c>
      <c r="C86" s="15" t="s">
        <v>2565</v>
      </c>
      <c r="D86" s="13" t="s">
        <v>22</v>
      </c>
      <c r="E86" s="24" t="s">
        <v>2566</v>
      </c>
    </row>
    <row r="87" spans="1:5" ht="16.5" x14ac:dyDescent="0.25">
      <c r="A87" s="13" t="s">
        <v>3817</v>
      </c>
      <c r="B87" s="14">
        <v>449</v>
      </c>
      <c r="C87" s="15" t="s">
        <v>2565</v>
      </c>
      <c r="D87" s="13" t="s">
        <v>3681</v>
      </c>
      <c r="E87" s="24" t="s">
        <v>2568</v>
      </c>
    </row>
    <row r="88" spans="1:5" ht="16.5" x14ac:dyDescent="0.25">
      <c r="A88" s="13" t="s">
        <v>3818</v>
      </c>
      <c r="B88" s="14">
        <v>449</v>
      </c>
      <c r="C88" s="15" t="s">
        <v>2565</v>
      </c>
      <c r="D88" s="13" t="s">
        <v>3682</v>
      </c>
      <c r="E88" s="24" t="s">
        <v>2576</v>
      </c>
    </row>
    <row r="89" spans="1:5" ht="16.5" x14ac:dyDescent="0.25">
      <c r="A89" s="13" t="s">
        <v>3819</v>
      </c>
      <c r="B89" s="14">
        <v>449</v>
      </c>
      <c r="C89" s="15" t="s">
        <v>2565</v>
      </c>
      <c r="D89" s="13" t="s">
        <v>3683</v>
      </c>
      <c r="E89" s="24" t="s">
        <v>2586</v>
      </c>
    </row>
    <row r="90" spans="1:5" ht="16.5" x14ac:dyDescent="0.25">
      <c r="A90" s="13" t="s">
        <v>3820</v>
      </c>
      <c r="B90" s="14">
        <v>449</v>
      </c>
      <c r="C90" s="15" t="s">
        <v>2565</v>
      </c>
      <c r="D90" s="13" t="s">
        <v>3684</v>
      </c>
      <c r="E90" s="24" t="s">
        <v>2594</v>
      </c>
    </row>
    <row r="91" spans="1:5" ht="16.5" x14ac:dyDescent="0.25">
      <c r="A91" s="13" t="s">
        <v>3821</v>
      </c>
      <c r="B91" s="14">
        <v>449</v>
      </c>
      <c r="C91" s="15" t="s">
        <v>2565</v>
      </c>
      <c r="D91" s="13" t="s">
        <v>3685</v>
      </c>
      <c r="E91" s="24" t="s">
        <v>2604</v>
      </c>
    </row>
    <row r="92" spans="1:5" ht="16.5" x14ac:dyDescent="0.25">
      <c r="A92" s="13" t="s">
        <v>3822</v>
      </c>
      <c r="B92" s="14">
        <v>449</v>
      </c>
      <c r="C92" s="15" t="s">
        <v>2565</v>
      </c>
      <c r="D92" s="13" t="s">
        <v>3686</v>
      </c>
      <c r="E92" s="24" t="s">
        <v>2614</v>
      </c>
    </row>
    <row r="93" spans="1:5" ht="16.5" x14ac:dyDescent="0.25">
      <c r="A93" s="22" t="s">
        <v>3823</v>
      </c>
      <c r="B93" s="14">
        <v>449</v>
      </c>
      <c r="C93" s="15" t="s">
        <v>2565</v>
      </c>
      <c r="D93" s="22" t="s">
        <v>3687</v>
      </c>
      <c r="E93" s="24" t="s">
        <v>2622</v>
      </c>
    </row>
    <row r="94" spans="1:5" ht="16.5" x14ac:dyDescent="0.25">
      <c r="A94" s="25" t="s">
        <v>3824</v>
      </c>
      <c r="B94" s="26">
        <v>137</v>
      </c>
      <c r="C94" s="27" t="s">
        <v>2626</v>
      </c>
      <c r="D94" s="25" t="s">
        <v>3698</v>
      </c>
      <c r="E94" s="16" t="s">
        <v>2627</v>
      </c>
    </row>
    <row r="95" spans="1:5" ht="16.5" x14ac:dyDescent="0.25">
      <c r="A95" s="25" t="s">
        <v>3825</v>
      </c>
      <c r="B95" s="26">
        <v>137</v>
      </c>
      <c r="C95" s="27" t="s">
        <v>2626</v>
      </c>
      <c r="D95" s="25" t="s">
        <v>3691</v>
      </c>
      <c r="E95" s="16" t="s">
        <v>2643</v>
      </c>
    </row>
    <row r="96" spans="1:5" ht="16.5" x14ac:dyDescent="0.25">
      <c r="A96" s="25" t="s">
        <v>3826</v>
      </c>
      <c r="B96" s="26">
        <v>137</v>
      </c>
      <c r="C96" s="27" t="s">
        <v>2626</v>
      </c>
      <c r="D96" s="25" t="s">
        <v>3680</v>
      </c>
      <c r="E96" s="16" t="s">
        <v>2672</v>
      </c>
    </row>
    <row r="97" spans="1:5" ht="16.5" x14ac:dyDescent="0.25">
      <c r="A97" s="25" t="s">
        <v>3827</v>
      </c>
      <c r="B97" s="26">
        <v>137</v>
      </c>
      <c r="C97" s="27" t="s">
        <v>2626</v>
      </c>
      <c r="D97" s="25" t="s">
        <v>3699</v>
      </c>
      <c r="E97" s="16" t="s">
        <v>2691</v>
      </c>
    </row>
    <row r="98" spans="1:5" ht="16.5" x14ac:dyDescent="0.25">
      <c r="A98" s="25" t="s">
        <v>3828</v>
      </c>
      <c r="B98" s="26">
        <v>137</v>
      </c>
      <c r="C98" s="27" t="s">
        <v>2626</v>
      </c>
      <c r="D98" s="25" t="s">
        <v>3692</v>
      </c>
      <c r="E98" s="16" t="s">
        <v>2704</v>
      </c>
    </row>
    <row r="99" spans="1:5" ht="16.5" x14ac:dyDescent="0.25">
      <c r="A99" s="25" t="s">
        <v>3829</v>
      </c>
      <c r="B99" s="26">
        <v>137</v>
      </c>
      <c r="C99" s="27" t="s">
        <v>2626</v>
      </c>
      <c r="D99" s="25" t="s">
        <v>3693</v>
      </c>
      <c r="E99" s="16" t="s">
        <v>2723</v>
      </c>
    </row>
    <row r="100" spans="1:5" ht="16.5" x14ac:dyDescent="0.25">
      <c r="A100" s="25" t="s">
        <v>3830</v>
      </c>
      <c r="B100" s="26">
        <v>137</v>
      </c>
      <c r="C100" s="27" t="s">
        <v>2626</v>
      </c>
      <c r="D100" s="25" t="s">
        <v>3694</v>
      </c>
      <c r="E100" s="16" t="s">
        <v>2726</v>
      </c>
    </row>
    <row r="101" spans="1:5" ht="16.5" x14ac:dyDescent="0.25">
      <c r="A101" s="25" t="s">
        <v>3831</v>
      </c>
      <c r="B101" s="26">
        <v>137</v>
      </c>
      <c r="C101" s="27" t="s">
        <v>2626</v>
      </c>
      <c r="D101" s="25" t="s">
        <v>3695</v>
      </c>
      <c r="E101" s="16" t="s">
        <v>2732</v>
      </c>
    </row>
    <row r="102" spans="1:5" ht="16.5" x14ac:dyDescent="0.25">
      <c r="A102" s="25" t="s">
        <v>3832</v>
      </c>
      <c r="B102" s="26">
        <v>137</v>
      </c>
      <c r="C102" s="27" t="s">
        <v>2626</v>
      </c>
      <c r="D102" s="25" t="s">
        <v>3696</v>
      </c>
      <c r="E102" s="16" t="s">
        <v>2738</v>
      </c>
    </row>
    <row r="103" spans="1:5" ht="16.5" x14ac:dyDescent="0.25">
      <c r="A103" s="25" t="s">
        <v>3833</v>
      </c>
      <c r="B103" s="26">
        <v>137</v>
      </c>
      <c r="C103" s="27" t="s">
        <v>2626</v>
      </c>
      <c r="D103" s="25" t="s">
        <v>3700</v>
      </c>
      <c r="E103" s="16" t="s">
        <v>2743</v>
      </c>
    </row>
    <row r="104" spans="1:5" ht="16.5" x14ac:dyDescent="0.25">
      <c r="A104" s="25" t="s">
        <v>3834</v>
      </c>
      <c r="B104" s="26">
        <v>137</v>
      </c>
      <c r="C104" s="27" t="s">
        <v>2626</v>
      </c>
      <c r="D104" s="25" t="s">
        <v>3701</v>
      </c>
      <c r="E104" s="16" t="s">
        <v>2759</v>
      </c>
    </row>
    <row r="105" spans="1:5" ht="16.5" x14ac:dyDescent="0.25">
      <c r="A105" s="25" t="s">
        <v>3835</v>
      </c>
      <c r="B105" s="26">
        <v>137</v>
      </c>
      <c r="C105" s="27" t="s">
        <v>2626</v>
      </c>
      <c r="D105" s="25" t="s">
        <v>3702</v>
      </c>
      <c r="E105" s="16" t="s">
        <v>2768</v>
      </c>
    </row>
    <row r="106" spans="1:5" ht="16.5" x14ac:dyDescent="0.25">
      <c r="A106" s="25" t="s">
        <v>3836</v>
      </c>
      <c r="B106" s="26">
        <v>137</v>
      </c>
      <c r="C106" s="27" t="s">
        <v>2626</v>
      </c>
      <c r="D106" s="25" t="s">
        <v>3703</v>
      </c>
      <c r="E106" s="16" t="s">
        <v>2795</v>
      </c>
    </row>
    <row r="107" spans="1:5" ht="16.5" x14ac:dyDescent="0.25">
      <c r="A107" s="25" t="s">
        <v>3837</v>
      </c>
      <c r="B107" s="26">
        <v>137</v>
      </c>
      <c r="C107" s="27" t="s">
        <v>2626</v>
      </c>
      <c r="D107" s="25" t="s">
        <v>3704</v>
      </c>
      <c r="E107" s="16" t="s">
        <v>2798</v>
      </c>
    </row>
    <row r="108" spans="1:5" ht="16.5" x14ac:dyDescent="0.25">
      <c r="A108" s="25" t="s">
        <v>3838</v>
      </c>
      <c r="B108" s="26">
        <v>137</v>
      </c>
      <c r="C108" s="27" t="s">
        <v>2626</v>
      </c>
      <c r="D108" s="25" t="s">
        <v>3705</v>
      </c>
      <c r="E108" s="16" t="s">
        <v>2809</v>
      </c>
    </row>
    <row r="109" spans="1:5" ht="16.5" x14ac:dyDescent="0.25">
      <c r="A109" s="25" t="s">
        <v>3839</v>
      </c>
      <c r="B109" s="26">
        <v>137</v>
      </c>
      <c r="C109" s="27" t="s">
        <v>2626</v>
      </c>
      <c r="D109" s="25" t="s">
        <v>3706</v>
      </c>
      <c r="E109" s="16" t="s">
        <v>2815</v>
      </c>
    </row>
    <row r="110" spans="1:5" ht="16.5" x14ac:dyDescent="0.25">
      <c r="A110" s="25" t="s">
        <v>3840</v>
      </c>
      <c r="B110" s="26">
        <v>137</v>
      </c>
      <c r="C110" s="27" t="s">
        <v>2626</v>
      </c>
      <c r="D110" s="25" t="s">
        <v>3707</v>
      </c>
      <c r="E110" s="16" t="s">
        <v>2821</v>
      </c>
    </row>
    <row r="111" spans="1:5" ht="16.5" x14ac:dyDescent="0.25">
      <c r="A111" s="25" t="s">
        <v>3841</v>
      </c>
      <c r="B111" s="26">
        <v>137</v>
      </c>
      <c r="C111" s="27" t="s">
        <v>2626</v>
      </c>
      <c r="D111" s="25" t="s">
        <v>3708</v>
      </c>
      <c r="E111" s="16" t="s">
        <v>2825</v>
      </c>
    </row>
    <row r="112" spans="1:5" ht="16.5" x14ac:dyDescent="0.25">
      <c r="A112" s="25" t="s">
        <v>3842</v>
      </c>
      <c r="B112" s="26">
        <v>137</v>
      </c>
      <c r="C112" s="27" t="s">
        <v>2626</v>
      </c>
      <c r="D112" s="25" t="s">
        <v>3709</v>
      </c>
      <c r="E112" s="16" t="s">
        <v>2828</v>
      </c>
    </row>
    <row r="113" spans="1:5" ht="16.5" x14ac:dyDescent="0.25">
      <c r="A113" s="25" t="s">
        <v>3843</v>
      </c>
      <c r="B113" s="26">
        <v>137</v>
      </c>
      <c r="C113" s="27" t="s">
        <v>2626</v>
      </c>
      <c r="D113" s="25" t="s">
        <v>3710</v>
      </c>
      <c r="E113" s="16" t="s">
        <v>2839</v>
      </c>
    </row>
    <row r="114" spans="1:5" ht="16.5" x14ac:dyDescent="0.25">
      <c r="A114" s="25" t="s">
        <v>3844</v>
      </c>
      <c r="B114" s="26">
        <v>137</v>
      </c>
      <c r="C114" s="27" t="s">
        <v>2626</v>
      </c>
      <c r="D114" s="25" t="s">
        <v>3711</v>
      </c>
      <c r="E114" s="16" t="s">
        <v>2855</v>
      </c>
    </row>
    <row r="115" spans="1:5" ht="16.5" x14ac:dyDescent="0.25">
      <c r="A115" s="25" t="s">
        <v>3845</v>
      </c>
      <c r="B115" s="26">
        <v>137</v>
      </c>
      <c r="C115" s="27" t="s">
        <v>2626</v>
      </c>
      <c r="D115" s="25" t="s">
        <v>3712</v>
      </c>
      <c r="E115" s="16" t="s">
        <v>2859</v>
      </c>
    </row>
    <row r="116" spans="1:5" ht="16.5" x14ac:dyDescent="0.25">
      <c r="A116" s="25" t="s">
        <v>3846</v>
      </c>
      <c r="B116" s="26">
        <v>137</v>
      </c>
      <c r="C116" s="27" t="s">
        <v>2626</v>
      </c>
      <c r="D116" s="25" t="s">
        <v>3713</v>
      </c>
      <c r="E116" s="16" t="s">
        <v>2872</v>
      </c>
    </row>
    <row r="117" spans="1:5" ht="16.5" x14ac:dyDescent="0.25">
      <c r="A117" s="25" t="s">
        <v>3847</v>
      </c>
      <c r="B117" s="26">
        <v>137</v>
      </c>
      <c r="C117" s="27" t="s">
        <v>2626</v>
      </c>
      <c r="D117" s="25" t="s">
        <v>3714</v>
      </c>
      <c r="E117" s="16" t="s">
        <v>2884</v>
      </c>
    </row>
    <row r="118" spans="1:5" ht="16.5" x14ac:dyDescent="0.25">
      <c r="A118" s="25" t="s">
        <v>3848</v>
      </c>
      <c r="B118" s="26">
        <v>137</v>
      </c>
      <c r="C118" s="27" t="s">
        <v>2626</v>
      </c>
      <c r="D118" s="25" t="s">
        <v>3715</v>
      </c>
      <c r="E118" s="16" t="s">
        <v>2898</v>
      </c>
    </row>
    <row r="119" spans="1:5" ht="16.5" x14ac:dyDescent="0.25">
      <c r="A119" s="25" t="s">
        <v>3849</v>
      </c>
      <c r="B119" s="26">
        <v>137</v>
      </c>
      <c r="C119" s="27" t="s">
        <v>2626</v>
      </c>
      <c r="D119" s="25" t="s">
        <v>3716</v>
      </c>
      <c r="E119" s="16" t="s">
        <v>2916</v>
      </c>
    </row>
    <row r="120" spans="1:5" ht="16.5" x14ac:dyDescent="0.25">
      <c r="A120" s="25" t="s">
        <v>3850</v>
      </c>
      <c r="B120" s="26">
        <v>137</v>
      </c>
      <c r="C120" s="27" t="s">
        <v>2626</v>
      </c>
      <c r="D120" s="25" t="s">
        <v>3717</v>
      </c>
      <c r="E120" s="16" t="s">
        <v>2929</v>
      </c>
    </row>
    <row r="121" spans="1:5" ht="16.5" x14ac:dyDescent="0.25">
      <c r="A121" s="25" t="s">
        <v>3851</v>
      </c>
      <c r="B121" s="26">
        <v>137</v>
      </c>
      <c r="C121" s="27" t="s">
        <v>2626</v>
      </c>
      <c r="D121" s="25" t="s">
        <v>3718</v>
      </c>
      <c r="E121" s="16" t="s">
        <v>2939</v>
      </c>
    </row>
    <row r="122" spans="1:5" ht="16.5" x14ac:dyDescent="0.25">
      <c r="A122" s="25" t="s">
        <v>3852</v>
      </c>
      <c r="B122" s="26">
        <v>137</v>
      </c>
      <c r="C122" s="27" t="s">
        <v>2626</v>
      </c>
      <c r="D122" s="25" t="s">
        <v>3719</v>
      </c>
      <c r="E122" s="16" t="s">
        <v>2952</v>
      </c>
    </row>
    <row r="123" spans="1:5" ht="16.5" x14ac:dyDescent="0.25">
      <c r="A123" s="25" t="s">
        <v>3853</v>
      </c>
      <c r="B123" s="26">
        <v>137</v>
      </c>
      <c r="C123" s="27" t="s">
        <v>2626</v>
      </c>
      <c r="D123" s="25" t="s">
        <v>3720</v>
      </c>
      <c r="E123" s="16" t="s">
        <v>2968</v>
      </c>
    </row>
    <row r="124" spans="1:5" ht="16.5" x14ac:dyDescent="0.25">
      <c r="A124" s="25" t="s">
        <v>3854</v>
      </c>
      <c r="B124" s="26">
        <v>137</v>
      </c>
      <c r="C124" s="27" t="s">
        <v>2626</v>
      </c>
      <c r="D124" s="25" t="s">
        <v>3721</v>
      </c>
      <c r="E124" s="16" t="s">
        <v>2977</v>
      </c>
    </row>
    <row r="125" spans="1:5" ht="16.5" x14ac:dyDescent="0.25">
      <c r="A125" s="25" t="s">
        <v>3855</v>
      </c>
      <c r="B125" s="26">
        <v>137</v>
      </c>
      <c r="C125" s="27" t="s">
        <v>2626</v>
      </c>
      <c r="D125" s="25" t="s">
        <v>3722</v>
      </c>
      <c r="E125" s="16" t="s">
        <v>2984</v>
      </c>
    </row>
    <row r="126" spans="1:5" ht="16.5" x14ac:dyDescent="0.25">
      <c r="A126" s="25" t="s">
        <v>3856</v>
      </c>
      <c r="B126" s="26">
        <v>137</v>
      </c>
      <c r="C126" s="27" t="s">
        <v>2626</v>
      </c>
      <c r="D126" s="25" t="s">
        <v>3723</v>
      </c>
      <c r="E126" s="16" t="s">
        <v>2987</v>
      </c>
    </row>
    <row r="127" spans="1:5" ht="16.5" x14ac:dyDescent="0.25">
      <c r="A127" s="25" t="s">
        <v>3857</v>
      </c>
      <c r="B127" s="28">
        <v>136</v>
      </c>
      <c r="C127" s="27" t="s">
        <v>3094</v>
      </c>
      <c r="D127" s="25" t="s">
        <v>3698</v>
      </c>
      <c r="E127" s="16" t="s">
        <v>3095</v>
      </c>
    </row>
    <row r="128" spans="1:5" ht="16.5" x14ac:dyDescent="0.25">
      <c r="A128" s="25" t="s">
        <v>3858</v>
      </c>
      <c r="B128" s="28">
        <v>131</v>
      </c>
      <c r="C128" s="27" t="s">
        <v>3108</v>
      </c>
      <c r="D128" s="25" t="s">
        <v>3698</v>
      </c>
      <c r="E128" s="16" t="s">
        <v>3109</v>
      </c>
    </row>
    <row r="129" spans="1:5" ht="16.5" x14ac:dyDescent="0.25">
      <c r="A129" s="17" t="s">
        <v>3859</v>
      </c>
      <c r="B129" s="18">
        <v>450</v>
      </c>
      <c r="C129" s="19" t="s">
        <v>3112</v>
      </c>
      <c r="D129" s="17" t="s">
        <v>22</v>
      </c>
      <c r="E129" s="20" t="s">
        <v>3113</v>
      </c>
    </row>
    <row r="130" spans="1:5" ht="16.5" x14ac:dyDescent="0.25">
      <c r="A130" s="17" t="s">
        <v>3860</v>
      </c>
      <c r="B130" s="18">
        <v>450</v>
      </c>
      <c r="C130" s="19" t="s">
        <v>3112</v>
      </c>
      <c r="D130" s="17" t="s">
        <v>3681</v>
      </c>
      <c r="E130" s="20" t="s">
        <v>3114</v>
      </c>
    </row>
    <row r="131" spans="1:5" ht="16.5" x14ac:dyDescent="0.25">
      <c r="A131" s="17" t="s">
        <v>3861</v>
      </c>
      <c r="B131" s="18">
        <v>450</v>
      </c>
      <c r="C131" s="19" t="s">
        <v>3112</v>
      </c>
      <c r="D131" s="17" t="s">
        <v>3682</v>
      </c>
      <c r="E131" s="20" t="s">
        <v>3120</v>
      </c>
    </row>
    <row r="132" spans="1:5" ht="16.5" x14ac:dyDescent="0.25">
      <c r="A132" s="17" t="s">
        <v>3862</v>
      </c>
      <c r="B132" s="18">
        <v>450</v>
      </c>
      <c r="C132" s="19" t="s">
        <v>3112</v>
      </c>
      <c r="D132" s="17" t="s">
        <v>3683</v>
      </c>
      <c r="E132" s="20" t="s">
        <v>3124</v>
      </c>
    </row>
    <row r="133" spans="1:5" ht="16.5" x14ac:dyDescent="0.25">
      <c r="A133" s="17" t="s">
        <v>3863</v>
      </c>
      <c r="B133" s="18">
        <v>450</v>
      </c>
      <c r="C133" s="19" t="s">
        <v>3112</v>
      </c>
      <c r="D133" s="17" t="s">
        <v>3684</v>
      </c>
      <c r="E133" s="20" t="s">
        <v>3126</v>
      </c>
    </row>
    <row r="134" spans="1:5" ht="16.5" x14ac:dyDescent="0.25">
      <c r="A134" s="17" t="s">
        <v>3864</v>
      </c>
      <c r="B134" s="18">
        <v>450</v>
      </c>
      <c r="C134" s="19" t="s">
        <v>3112</v>
      </c>
      <c r="D134" s="17" t="s">
        <v>3685</v>
      </c>
      <c r="E134" s="20" t="s">
        <v>3130</v>
      </c>
    </row>
    <row r="135" spans="1:5" ht="16.5" x14ac:dyDescent="0.25">
      <c r="A135" s="17" t="s">
        <v>3865</v>
      </c>
      <c r="B135" s="18">
        <v>450</v>
      </c>
      <c r="C135" s="19" t="s">
        <v>3112</v>
      </c>
      <c r="D135" s="17" t="s">
        <v>3686</v>
      </c>
      <c r="E135" s="20" t="s">
        <v>3134</v>
      </c>
    </row>
    <row r="136" spans="1:5" ht="16.5" x14ac:dyDescent="0.25">
      <c r="A136" s="17" t="s">
        <v>3866</v>
      </c>
      <c r="B136" s="18">
        <v>450</v>
      </c>
      <c r="C136" s="19" t="s">
        <v>3112</v>
      </c>
      <c r="D136" s="17" t="s">
        <v>3687</v>
      </c>
      <c r="E136" s="20" t="s">
        <v>3151</v>
      </c>
    </row>
    <row r="137" spans="1:5" ht="16.5" x14ac:dyDescent="0.25">
      <c r="A137" s="17" t="s">
        <v>3867</v>
      </c>
      <c r="B137" s="18">
        <v>450</v>
      </c>
      <c r="C137" s="19" t="s">
        <v>3112</v>
      </c>
      <c r="D137" s="17" t="s">
        <v>3688</v>
      </c>
      <c r="E137" s="20" t="s">
        <v>3152</v>
      </c>
    </row>
    <row r="138" spans="1:5" ht="16.5" x14ac:dyDescent="0.25">
      <c r="A138" s="17" t="s">
        <v>3868</v>
      </c>
      <c r="B138" s="18">
        <v>450</v>
      </c>
      <c r="C138" s="19" t="s">
        <v>3112</v>
      </c>
      <c r="D138" s="17" t="s">
        <v>3689</v>
      </c>
      <c r="E138" s="20" t="s">
        <v>3158</v>
      </c>
    </row>
    <row r="139" spans="1:5" ht="16.5" x14ac:dyDescent="0.25">
      <c r="A139" s="17" t="s">
        <v>3869</v>
      </c>
      <c r="B139" s="18">
        <v>450</v>
      </c>
      <c r="C139" s="19" t="s">
        <v>3112</v>
      </c>
      <c r="D139" s="17" t="s">
        <v>3690</v>
      </c>
      <c r="E139" s="20" t="s">
        <v>3161</v>
      </c>
    </row>
    <row r="140" spans="1:5" ht="16.5" x14ac:dyDescent="0.25">
      <c r="A140" s="17" t="s">
        <v>3870</v>
      </c>
      <c r="B140" s="18">
        <v>451</v>
      </c>
      <c r="C140" s="19" t="s">
        <v>3166</v>
      </c>
      <c r="D140" s="17" t="s">
        <v>22</v>
      </c>
      <c r="E140" s="20" t="s">
        <v>3167</v>
      </c>
    </row>
    <row r="141" spans="1:5" ht="16.5" x14ac:dyDescent="0.25">
      <c r="A141" s="13" t="s">
        <v>3871</v>
      </c>
      <c r="B141" s="14">
        <v>451</v>
      </c>
      <c r="C141" s="15" t="s">
        <v>3166</v>
      </c>
      <c r="D141" s="13" t="s">
        <v>3681</v>
      </c>
      <c r="E141" s="16" t="s">
        <v>3173</v>
      </c>
    </row>
    <row r="142" spans="1:5" ht="16.5" x14ac:dyDescent="0.25">
      <c r="A142" s="13" t="s">
        <v>3872</v>
      </c>
      <c r="B142" s="14">
        <v>451</v>
      </c>
      <c r="C142" s="15" t="s">
        <v>3166</v>
      </c>
      <c r="D142" s="13" t="s">
        <v>3682</v>
      </c>
      <c r="E142" s="16" t="s">
        <v>3176</v>
      </c>
    </row>
    <row r="143" spans="1:5" ht="16.5" x14ac:dyDescent="0.25">
      <c r="A143" s="13" t="s">
        <v>3873</v>
      </c>
      <c r="B143" s="14">
        <v>451</v>
      </c>
      <c r="C143" s="15" t="s">
        <v>3166</v>
      </c>
      <c r="D143" s="13" t="s">
        <v>3683</v>
      </c>
      <c r="E143" s="16" t="s">
        <v>3180</v>
      </c>
    </row>
    <row r="144" spans="1:5" ht="16.5" x14ac:dyDescent="0.25">
      <c r="A144" s="13" t="s">
        <v>3874</v>
      </c>
      <c r="B144" s="14">
        <v>451</v>
      </c>
      <c r="C144" s="15" t="s">
        <v>3166</v>
      </c>
      <c r="D144" s="13" t="s">
        <v>3684</v>
      </c>
      <c r="E144" s="16" t="s">
        <v>3185</v>
      </c>
    </row>
    <row r="145" spans="1:5" ht="16.5" x14ac:dyDescent="0.25">
      <c r="A145" s="13" t="s">
        <v>3875</v>
      </c>
      <c r="B145" s="14">
        <v>451</v>
      </c>
      <c r="C145" s="15" t="s">
        <v>3166</v>
      </c>
      <c r="D145" s="13" t="s">
        <v>3685</v>
      </c>
      <c r="E145" s="16" t="s">
        <v>3189</v>
      </c>
    </row>
    <row r="146" spans="1:5" ht="16.5" x14ac:dyDescent="0.25">
      <c r="A146" s="13" t="s">
        <v>3876</v>
      </c>
      <c r="B146" s="14">
        <v>451</v>
      </c>
      <c r="C146" s="15" t="s">
        <v>3166</v>
      </c>
      <c r="D146" s="13" t="s">
        <v>3686</v>
      </c>
      <c r="E146" s="16" t="s">
        <v>3193</v>
      </c>
    </row>
    <row r="147" spans="1:5" ht="16.5" x14ac:dyDescent="0.25">
      <c r="A147" s="13" t="s">
        <v>3877</v>
      </c>
      <c r="B147" s="14">
        <v>451</v>
      </c>
      <c r="C147" s="15" t="s">
        <v>3166</v>
      </c>
      <c r="D147" s="13" t="s">
        <v>3687</v>
      </c>
      <c r="E147" s="16" t="s">
        <v>3202</v>
      </c>
    </row>
    <row r="148" spans="1:5" ht="16.5" x14ac:dyDescent="0.25">
      <c r="A148" s="13" t="s">
        <v>3878</v>
      </c>
      <c r="B148" s="14">
        <v>451</v>
      </c>
      <c r="C148" s="15" t="s">
        <v>3166</v>
      </c>
      <c r="D148" s="13" t="s">
        <v>3688</v>
      </c>
      <c r="E148" s="16" t="s">
        <v>3204</v>
      </c>
    </row>
    <row r="149" spans="1:5" ht="16.5" x14ac:dyDescent="0.25">
      <c r="A149" s="13" t="s">
        <v>3879</v>
      </c>
      <c r="B149" s="14">
        <v>451</v>
      </c>
      <c r="C149" s="15" t="s">
        <v>3166</v>
      </c>
      <c r="D149" s="13" t="s">
        <v>3689</v>
      </c>
      <c r="E149" s="16" t="s">
        <v>3205</v>
      </c>
    </row>
    <row r="150" spans="1:5" ht="16.5" x14ac:dyDescent="0.25">
      <c r="A150" s="13" t="s">
        <v>3880</v>
      </c>
      <c r="B150" s="14">
        <v>451</v>
      </c>
      <c r="C150" s="15" t="s">
        <v>3166</v>
      </c>
      <c r="D150" s="13" t="s">
        <v>3690</v>
      </c>
      <c r="E150" s="16" t="s">
        <v>3232</v>
      </c>
    </row>
    <row r="151" spans="1:5" ht="16.5" x14ac:dyDescent="0.25">
      <c r="A151" s="13" t="s">
        <v>3881</v>
      </c>
      <c r="B151" s="14">
        <v>451</v>
      </c>
      <c r="C151" s="15" t="s">
        <v>3166</v>
      </c>
      <c r="D151" s="13" t="s">
        <v>3724</v>
      </c>
      <c r="E151" s="16" t="s">
        <v>3238</v>
      </c>
    </row>
    <row r="152" spans="1:5" ht="16.5" x14ac:dyDescent="0.25">
      <c r="A152" s="13" t="s">
        <v>3882</v>
      </c>
      <c r="B152" s="14">
        <v>451</v>
      </c>
      <c r="C152" s="15" t="s">
        <v>3166</v>
      </c>
      <c r="D152" s="13" t="s">
        <v>3725</v>
      </c>
      <c r="E152" s="16" t="s">
        <v>3243</v>
      </c>
    </row>
    <row r="153" spans="1:5" ht="16.5" x14ac:dyDescent="0.25">
      <c r="A153" s="13" t="s">
        <v>3883</v>
      </c>
      <c r="B153" s="14">
        <v>451</v>
      </c>
      <c r="C153" s="15" t="s">
        <v>3166</v>
      </c>
      <c r="D153" s="13" t="s">
        <v>3726</v>
      </c>
      <c r="E153" s="16" t="s">
        <v>3247</v>
      </c>
    </row>
    <row r="154" spans="1:5" ht="16.5" x14ac:dyDescent="0.25">
      <c r="A154" s="13" t="s">
        <v>3884</v>
      </c>
      <c r="B154" s="14">
        <v>451</v>
      </c>
      <c r="C154" s="15" t="s">
        <v>3166</v>
      </c>
      <c r="D154" s="13" t="s">
        <v>3727</v>
      </c>
      <c r="E154" s="16" t="s">
        <v>3249</v>
      </c>
    </row>
    <row r="155" spans="1:5" ht="16.5" x14ac:dyDescent="0.25">
      <c r="A155" s="13" t="s">
        <v>3885</v>
      </c>
      <c r="B155" s="14">
        <v>452</v>
      </c>
      <c r="C155" s="15" t="s">
        <v>3253</v>
      </c>
      <c r="D155" s="13" t="s">
        <v>22</v>
      </c>
      <c r="E155" s="16" t="s">
        <v>3697</v>
      </c>
    </row>
    <row r="156" spans="1:5" ht="16.5" x14ac:dyDescent="0.25">
      <c r="A156" s="13" t="s">
        <v>3886</v>
      </c>
      <c r="B156" s="14">
        <v>452</v>
      </c>
      <c r="C156" s="15" t="s">
        <v>3253</v>
      </c>
      <c r="D156" s="13" t="s">
        <v>3681</v>
      </c>
      <c r="E156" s="16" t="s">
        <v>3317</v>
      </c>
    </row>
    <row r="157" spans="1:5" ht="16.5" x14ac:dyDescent="0.25">
      <c r="A157" s="13" t="s">
        <v>3887</v>
      </c>
      <c r="B157" s="14">
        <v>452</v>
      </c>
      <c r="C157" s="15" t="s">
        <v>3253</v>
      </c>
      <c r="D157" s="13" t="s">
        <v>3682</v>
      </c>
      <c r="E157" s="16" t="s">
        <v>3319</v>
      </c>
    </row>
    <row r="158" spans="1:5" ht="16.5" x14ac:dyDescent="0.25">
      <c r="A158" s="13" t="s">
        <v>3888</v>
      </c>
      <c r="B158" s="14">
        <v>452</v>
      </c>
      <c r="C158" s="15" t="s">
        <v>3253</v>
      </c>
      <c r="D158" s="13" t="s">
        <v>3683</v>
      </c>
      <c r="E158" s="16" t="s">
        <v>3320</v>
      </c>
    </row>
    <row r="159" spans="1:5" ht="16.5" x14ac:dyDescent="0.25">
      <c r="A159" s="13" t="s">
        <v>3889</v>
      </c>
      <c r="B159" s="14">
        <v>463</v>
      </c>
      <c r="C159" s="15" t="s">
        <v>3336</v>
      </c>
      <c r="D159" s="13" t="s">
        <v>22</v>
      </c>
      <c r="E159" s="16" t="s">
        <v>3337</v>
      </c>
    </row>
    <row r="160" spans="1:5" ht="16.5" x14ac:dyDescent="0.25">
      <c r="A160" s="13" t="s">
        <v>3890</v>
      </c>
      <c r="B160" s="14">
        <v>463</v>
      </c>
      <c r="C160" s="15" t="s">
        <v>3336</v>
      </c>
      <c r="D160" s="13" t="s">
        <v>3681</v>
      </c>
      <c r="E160" s="16" t="s">
        <v>3340</v>
      </c>
    </row>
    <row r="161" spans="1:5" ht="16.5" x14ac:dyDescent="0.25">
      <c r="A161" s="13" t="s">
        <v>3891</v>
      </c>
      <c r="B161" s="14">
        <v>463</v>
      </c>
      <c r="C161" s="15" t="s">
        <v>3336</v>
      </c>
      <c r="D161" s="13" t="s">
        <v>3682</v>
      </c>
      <c r="E161" s="16" t="s">
        <v>3344</v>
      </c>
    </row>
    <row r="162" spans="1:5" ht="16.5" x14ac:dyDescent="0.25">
      <c r="A162" s="13" t="s">
        <v>3892</v>
      </c>
      <c r="B162" s="14">
        <v>463</v>
      </c>
      <c r="C162" s="15" t="s">
        <v>3336</v>
      </c>
      <c r="D162" s="13" t="s">
        <v>3683</v>
      </c>
      <c r="E162" s="16" t="s">
        <v>3349</v>
      </c>
    </row>
    <row r="163" spans="1:5" ht="16.5" x14ac:dyDescent="0.25">
      <c r="A163" s="13" t="s">
        <v>3893</v>
      </c>
      <c r="B163" s="14">
        <v>463</v>
      </c>
      <c r="C163" s="15" t="s">
        <v>3336</v>
      </c>
      <c r="D163" s="13" t="s">
        <v>3684</v>
      </c>
      <c r="E163" s="16" t="s">
        <v>3353</v>
      </c>
    </row>
    <row r="164" spans="1:5" ht="16.5" x14ac:dyDescent="0.25">
      <c r="A164" s="13" t="s">
        <v>3894</v>
      </c>
      <c r="B164" s="14">
        <v>463</v>
      </c>
      <c r="C164" s="15" t="s">
        <v>3336</v>
      </c>
      <c r="D164" s="13" t="s">
        <v>3685</v>
      </c>
      <c r="E164" s="16" t="s">
        <v>3359</v>
      </c>
    </row>
    <row r="165" spans="1:5" ht="16.5" x14ac:dyDescent="0.25">
      <c r="A165" s="13" t="s">
        <v>3895</v>
      </c>
      <c r="B165" s="14">
        <v>463</v>
      </c>
      <c r="C165" s="15" t="s">
        <v>3336</v>
      </c>
      <c r="D165" s="13" t="s">
        <v>3686</v>
      </c>
      <c r="E165" s="16" t="s">
        <v>3373</v>
      </c>
    </row>
    <row r="166" spans="1:5" ht="16.5" x14ac:dyDescent="0.25">
      <c r="A166" s="13" t="s">
        <v>3896</v>
      </c>
      <c r="B166" s="14">
        <v>463</v>
      </c>
      <c r="C166" s="15" t="s">
        <v>3336</v>
      </c>
      <c r="D166" s="13" t="s">
        <v>3687</v>
      </c>
      <c r="E166" s="16" t="s">
        <v>3376</v>
      </c>
    </row>
    <row r="167" spans="1:5" ht="16.5" x14ac:dyDescent="0.25">
      <c r="A167" s="22" t="s">
        <v>3897</v>
      </c>
      <c r="B167" s="14">
        <v>463</v>
      </c>
      <c r="C167" s="15" t="s">
        <v>3336</v>
      </c>
      <c r="D167" s="22" t="s">
        <v>3688</v>
      </c>
      <c r="E167" s="16" t="s">
        <v>3383</v>
      </c>
    </row>
    <row r="168" spans="1:5" ht="16.5" x14ac:dyDescent="0.25">
      <c r="A168" s="13" t="s">
        <v>3898</v>
      </c>
      <c r="B168" s="14">
        <v>453</v>
      </c>
      <c r="C168" s="15" t="s">
        <v>3389</v>
      </c>
      <c r="D168" s="13" t="s">
        <v>22</v>
      </c>
      <c r="E168" s="16" t="s">
        <v>3390</v>
      </c>
    </row>
    <row r="169" spans="1:5" ht="16.5" x14ac:dyDescent="0.25">
      <c r="A169" s="13" t="s">
        <v>3899</v>
      </c>
      <c r="B169" s="14">
        <v>453</v>
      </c>
      <c r="C169" s="15" t="s">
        <v>3389</v>
      </c>
      <c r="D169" s="13" t="s">
        <v>3681</v>
      </c>
      <c r="E169" s="16" t="s">
        <v>3423</v>
      </c>
    </row>
    <row r="170" spans="1:5" ht="16.5" x14ac:dyDescent="0.25">
      <c r="A170" s="13" t="s">
        <v>3900</v>
      </c>
      <c r="B170" s="14">
        <v>453</v>
      </c>
      <c r="C170" s="15" t="s">
        <v>3389</v>
      </c>
      <c r="D170" s="13" t="s">
        <v>3682</v>
      </c>
      <c r="E170" s="16" t="s">
        <v>3428</v>
      </c>
    </row>
    <row r="171" spans="1:5" ht="16.5" x14ac:dyDescent="0.25">
      <c r="A171" s="13" t="s">
        <v>3901</v>
      </c>
      <c r="B171" s="14">
        <v>453</v>
      </c>
      <c r="C171" s="15" t="s">
        <v>3389</v>
      </c>
      <c r="D171" s="13" t="s">
        <v>3683</v>
      </c>
      <c r="E171" s="16" t="s">
        <v>3433</v>
      </c>
    </row>
    <row r="172" spans="1:5" ht="16.5" x14ac:dyDescent="0.25">
      <c r="A172" s="13" t="s">
        <v>3902</v>
      </c>
      <c r="B172" s="14">
        <v>453</v>
      </c>
      <c r="C172" s="15" t="s">
        <v>3389</v>
      </c>
      <c r="D172" s="13" t="s">
        <v>3684</v>
      </c>
      <c r="E172" s="16" t="s">
        <v>3436</v>
      </c>
    </row>
    <row r="173" spans="1:5" ht="16.5" x14ac:dyDescent="0.25">
      <c r="A173" s="13" t="s">
        <v>3903</v>
      </c>
      <c r="B173" s="14">
        <v>453</v>
      </c>
      <c r="C173" s="15" t="s">
        <v>3389</v>
      </c>
      <c r="D173" s="13" t="s">
        <v>3685</v>
      </c>
      <c r="E173" s="16" t="s">
        <v>3439</v>
      </c>
    </row>
    <row r="174" spans="1:5" ht="16.5" x14ac:dyDescent="0.25">
      <c r="A174" s="13" t="s">
        <v>3904</v>
      </c>
      <c r="B174" s="14">
        <v>454</v>
      </c>
      <c r="C174" s="15" t="s">
        <v>3443</v>
      </c>
      <c r="D174" s="13" t="s">
        <v>22</v>
      </c>
      <c r="E174" s="16" t="s">
        <v>3697</v>
      </c>
    </row>
    <row r="175" spans="1:5" ht="16.5" x14ac:dyDescent="0.25">
      <c r="A175" s="13" t="s">
        <v>3905</v>
      </c>
      <c r="B175" s="14">
        <v>454</v>
      </c>
      <c r="C175" s="15" t="s">
        <v>3443</v>
      </c>
      <c r="D175" s="13" t="s">
        <v>3681</v>
      </c>
      <c r="E175" s="16" t="s">
        <v>3462</v>
      </c>
    </row>
    <row r="176" spans="1:5" ht="16.5" x14ac:dyDescent="0.25">
      <c r="A176" s="25" t="s">
        <v>3906</v>
      </c>
      <c r="B176" s="28">
        <v>11</v>
      </c>
      <c r="C176" s="27" t="s">
        <v>3467</v>
      </c>
      <c r="D176" s="25" t="s">
        <v>3698</v>
      </c>
      <c r="E176" s="16" t="s">
        <v>3468</v>
      </c>
    </row>
    <row r="177" spans="1:5" ht="16.5" x14ac:dyDescent="0.25">
      <c r="A177" s="25" t="s">
        <v>3907</v>
      </c>
      <c r="B177" s="28">
        <v>11</v>
      </c>
      <c r="C177" s="27" t="s">
        <v>3467</v>
      </c>
      <c r="D177" s="25" t="s">
        <v>3712</v>
      </c>
      <c r="E177" s="16" t="s">
        <v>3478</v>
      </c>
    </row>
    <row r="178" spans="1:5" ht="16.5" x14ac:dyDescent="0.25">
      <c r="A178" s="25" t="s">
        <v>3908</v>
      </c>
      <c r="B178" s="28">
        <v>11</v>
      </c>
      <c r="C178" s="27" t="s">
        <v>3467</v>
      </c>
      <c r="D178" s="25" t="s">
        <v>3728</v>
      </c>
      <c r="E178" s="16" t="s">
        <v>3729</v>
      </c>
    </row>
    <row r="179" spans="1:5" ht="16.5" x14ac:dyDescent="0.25">
      <c r="A179" s="25" t="s">
        <v>3909</v>
      </c>
      <c r="B179" s="28">
        <v>11</v>
      </c>
      <c r="C179" s="27" t="s">
        <v>3467</v>
      </c>
      <c r="D179" s="25" t="s">
        <v>3730</v>
      </c>
      <c r="E179" s="16" t="s">
        <v>3731</v>
      </c>
    </row>
    <row r="180" spans="1:5" ht="16.5" x14ac:dyDescent="0.25">
      <c r="A180" s="13" t="s">
        <v>3910</v>
      </c>
      <c r="B180" s="14">
        <v>455</v>
      </c>
      <c r="C180" s="15" t="s">
        <v>3479</v>
      </c>
      <c r="D180" s="13" t="s">
        <v>22</v>
      </c>
      <c r="E180" s="16" t="s">
        <v>3480</v>
      </c>
    </row>
    <row r="181" spans="1:5" ht="16.5" x14ac:dyDescent="0.25">
      <c r="A181" s="13" t="s">
        <v>3911</v>
      </c>
      <c r="B181" s="14">
        <v>455</v>
      </c>
      <c r="C181" s="15" t="s">
        <v>3479</v>
      </c>
      <c r="D181" s="13" t="s">
        <v>3681</v>
      </c>
      <c r="E181" s="16" t="s">
        <v>3484</v>
      </c>
    </row>
    <row r="182" spans="1:5" ht="16.5" x14ac:dyDescent="0.25">
      <c r="A182" s="13" t="s">
        <v>3912</v>
      </c>
      <c r="B182" s="14">
        <v>455</v>
      </c>
      <c r="C182" s="15" t="s">
        <v>3479</v>
      </c>
      <c r="D182" s="13" t="s">
        <v>3682</v>
      </c>
      <c r="E182" s="16" t="s">
        <v>3493</v>
      </c>
    </row>
    <row r="183" spans="1:5" ht="16.5" x14ac:dyDescent="0.25">
      <c r="A183" s="13" t="s">
        <v>3913</v>
      </c>
      <c r="B183" s="14">
        <v>456</v>
      </c>
      <c r="C183" s="15" t="s">
        <v>3496</v>
      </c>
      <c r="D183" s="13" t="s">
        <v>22</v>
      </c>
      <c r="E183" s="16" t="s">
        <v>3497</v>
      </c>
    </row>
    <row r="184" spans="1:5" ht="16.5" x14ac:dyDescent="0.25">
      <c r="A184" s="13" t="s">
        <v>3914</v>
      </c>
      <c r="B184" s="14">
        <v>456</v>
      </c>
      <c r="C184" s="15" t="s">
        <v>3496</v>
      </c>
      <c r="D184" s="13" t="s">
        <v>3681</v>
      </c>
      <c r="E184" s="16" t="s">
        <v>3507</v>
      </c>
    </row>
    <row r="185" spans="1:5" ht="16.5" x14ac:dyDescent="0.25">
      <c r="A185" s="13" t="s">
        <v>3915</v>
      </c>
      <c r="B185" s="14">
        <v>456</v>
      </c>
      <c r="C185" s="15" t="s">
        <v>3496</v>
      </c>
      <c r="D185" s="13" t="s">
        <v>3682</v>
      </c>
      <c r="E185" s="16" t="s">
        <v>3509</v>
      </c>
    </row>
    <row r="186" spans="1:5" ht="16.5" x14ac:dyDescent="0.25">
      <c r="A186" s="13" t="s">
        <v>3916</v>
      </c>
      <c r="B186" s="14">
        <v>457</v>
      </c>
      <c r="C186" s="15" t="s">
        <v>3513</v>
      </c>
      <c r="D186" s="13" t="s">
        <v>22</v>
      </c>
      <c r="E186" s="16" t="s">
        <v>3514</v>
      </c>
    </row>
    <row r="187" spans="1:5" ht="16.5" x14ac:dyDescent="0.25">
      <c r="A187" s="13" t="s">
        <v>3917</v>
      </c>
      <c r="B187" s="14">
        <v>457</v>
      </c>
      <c r="C187" s="15" t="s">
        <v>3513</v>
      </c>
      <c r="D187" s="13" t="s">
        <v>3681</v>
      </c>
      <c r="E187" s="16" t="s">
        <v>3524</v>
      </c>
    </row>
    <row r="188" spans="1:5" ht="16.5" x14ac:dyDescent="0.25">
      <c r="A188" s="13" t="s">
        <v>3918</v>
      </c>
      <c r="B188" s="14">
        <v>457</v>
      </c>
      <c r="C188" s="15" t="s">
        <v>3513</v>
      </c>
      <c r="D188" s="13" t="s">
        <v>3682</v>
      </c>
      <c r="E188" s="16" t="s">
        <v>3536</v>
      </c>
    </row>
    <row r="189" spans="1:5" ht="16.5" x14ac:dyDescent="0.25">
      <c r="A189" s="13" t="s">
        <v>3919</v>
      </c>
      <c r="B189" s="14">
        <v>457</v>
      </c>
      <c r="C189" s="15" t="s">
        <v>3513</v>
      </c>
      <c r="D189" s="13" t="s">
        <v>3683</v>
      </c>
      <c r="E189" s="16" t="s">
        <v>3540</v>
      </c>
    </row>
    <row r="190" spans="1:5" ht="16.5" x14ac:dyDescent="0.25">
      <c r="A190" s="13" t="s">
        <v>3920</v>
      </c>
      <c r="B190" s="14">
        <v>457</v>
      </c>
      <c r="C190" s="15" t="s">
        <v>3513</v>
      </c>
      <c r="D190" s="13" t="s">
        <v>3684</v>
      </c>
      <c r="E190" s="16" t="s">
        <v>3546</v>
      </c>
    </row>
    <row r="191" spans="1:5" ht="16.5" x14ac:dyDescent="0.25">
      <c r="A191" s="13" t="s">
        <v>3921</v>
      </c>
      <c r="B191" s="14">
        <v>457</v>
      </c>
      <c r="C191" s="15" t="s">
        <v>3513</v>
      </c>
      <c r="D191" s="13" t="s">
        <v>3685</v>
      </c>
      <c r="E191" s="16" t="s">
        <v>3548</v>
      </c>
    </row>
    <row r="192" spans="1:5" ht="16.5" x14ac:dyDescent="0.25">
      <c r="A192" s="13" t="s">
        <v>3922</v>
      </c>
      <c r="B192" s="14">
        <v>457</v>
      </c>
      <c r="C192" s="15" t="s">
        <v>3513</v>
      </c>
      <c r="D192" s="13" t="s">
        <v>3686</v>
      </c>
      <c r="E192" s="16" t="s">
        <v>3551</v>
      </c>
    </row>
    <row r="193" spans="1:5" ht="16.5" x14ac:dyDescent="0.25">
      <c r="A193" s="13" t="s">
        <v>3923</v>
      </c>
      <c r="B193" s="14">
        <v>458</v>
      </c>
      <c r="C193" s="15" t="s">
        <v>3553</v>
      </c>
      <c r="D193" s="13" t="s">
        <v>22</v>
      </c>
      <c r="E193" s="21" t="s">
        <v>3554</v>
      </c>
    </row>
    <row r="194" spans="1:5" ht="16.5" x14ac:dyDescent="0.25">
      <c r="A194" s="13" t="s">
        <v>3924</v>
      </c>
      <c r="B194" s="14">
        <v>458</v>
      </c>
      <c r="C194" s="15" t="s">
        <v>3553</v>
      </c>
      <c r="D194" s="13" t="s">
        <v>3681</v>
      </c>
      <c r="E194" s="21" t="s">
        <v>3560</v>
      </c>
    </row>
    <row r="195" spans="1:5" ht="16.5" x14ac:dyDescent="0.25">
      <c r="A195" s="13" t="s">
        <v>3925</v>
      </c>
      <c r="B195" s="14">
        <v>458</v>
      </c>
      <c r="C195" s="15" t="s">
        <v>3553</v>
      </c>
      <c r="D195" s="13" t="s">
        <v>3682</v>
      </c>
      <c r="E195" s="21" t="s">
        <v>3565</v>
      </c>
    </row>
    <row r="196" spans="1:5" ht="16.5" x14ac:dyDescent="0.25">
      <c r="A196" s="13" t="s">
        <v>3926</v>
      </c>
      <c r="B196" s="14">
        <v>458</v>
      </c>
      <c r="C196" s="15" t="s">
        <v>3553</v>
      </c>
      <c r="D196" s="13" t="s">
        <v>3683</v>
      </c>
      <c r="E196" s="21" t="s">
        <v>3572</v>
      </c>
    </row>
    <row r="197" spans="1:5" ht="16.5" x14ac:dyDescent="0.25">
      <c r="A197" s="13" t="s">
        <v>3927</v>
      </c>
      <c r="B197" s="14">
        <v>458</v>
      </c>
      <c r="C197" s="15" t="s">
        <v>3553</v>
      </c>
      <c r="D197" s="13" t="s">
        <v>3684</v>
      </c>
      <c r="E197" s="21" t="s">
        <v>3580</v>
      </c>
    </row>
    <row r="198" spans="1:5" ht="16.5" x14ac:dyDescent="0.25">
      <c r="A198" s="13" t="s">
        <v>3928</v>
      </c>
      <c r="B198" s="14">
        <v>458</v>
      </c>
      <c r="C198" s="15" t="s">
        <v>3553</v>
      </c>
      <c r="D198" s="13" t="s">
        <v>3685</v>
      </c>
      <c r="E198" s="21" t="s">
        <v>3589</v>
      </c>
    </row>
    <row r="199" spans="1:5" ht="16.5" x14ac:dyDescent="0.25">
      <c r="A199" s="13" t="s">
        <v>3929</v>
      </c>
      <c r="B199" s="14">
        <v>458</v>
      </c>
      <c r="C199" s="15" t="s">
        <v>3553</v>
      </c>
      <c r="D199" s="13" t="s">
        <v>3686</v>
      </c>
      <c r="E199" s="21" t="s">
        <v>3593</v>
      </c>
    </row>
    <row r="200" spans="1:5" ht="16.5" x14ac:dyDescent="0.25">
      <c r="A200" s="13" t="s">
        <v>3930</v>
      </c>
      <c r="B200" s="14">
        <v>458</v>
      </c>
      <c r="C200" s="15" t="s">
        <v>3553</v>
      </c>
      <c r="D200" s="13" t="s">
        <v>3687</v>
      </c>
      <c r="E200" s="21" t="s">
        <v>3599</v>
      </c>
    </row>
    <row r="201" spans="1:5" ht="16.5" x14ac:dyDescent="0.25">
      <c r="A201" s="13" t="s">
        <v>3931</v>
      </c>
      <c r="B201" s="14">
        <v>458</v>
      </c>
      <c r="C201" s="15" t="s">
        <v>3553</v>
      </c>
      <c r="D201" s="13" t="s">
        <v>3688</v>
      </c>
      <c r="E201" s="21" t="s">
        <v>3601</v>
      </c>
    </row>
    <row r="202" spans="1:5" ht="16.5" x14ac:dyDescent="0.25">
      <c r="A202" s="13" t="s">
        <v>3932</v>
      </c>
      <c r="B202" s="14">
        <v>458</v>
      </c>
      <c r="C202" s="15" t="s">
        <v>3553</v>
      </c>
      <c r="D202" s="13" t="s">
        <v>3689</v>
      </c>
      <c r="E202" s="29" t="s">
        <v>3603</v>
      </c>
    </row>
    <row r="203" spans="1:5" ht="16.5" x14ac:dyDescent="0.25">
      <c r="A203" s="13" t="s">
        <v>3933</v>
      </c>
      <c r="B203" s="14">
        <v>458</v>
      </c>
      <c r="C203" s="15" t="s">
        <v>3553</v>
      </c>
      <c r="D203" s="13" t="s">
        <v>3690</v>
      </c>
      <c r="E203" s="21" t="s">
        <v>3606</v>
      </c>
    </row>
    <row r="204" spans="1:5" ht="16.5" x14ac:dyDescent="0.25">
      <c r="A204" s="13" t="s">
        <v>3934</v>
      </c>
      <c r="B204" s="14">
        <v>458</v>
      </c>
      <c r="C204" s="15" t="s">
        <v>3553</v>
      </c>
      <c r="D204" s="13" t="s">
        <v>3724</v>
      </c>
      <c r="E204" s="21" t="s">
        <v>3610</v>
      </c>
    </row>
    <row r="205" spans="1:5" ht="16.5" x14ac:dyDescent="0.25">
      <c r="A205" s="13" t="s">
        <v>3935</v>
      </c>
      <c r="B205" s="14">
        <v>458</v>
      </c>
      <c r="C205" s="15" t="s">
        <v>3553</v>
      </c>
      <c r="D205" s="13" t="s">
        <v>3725</v>
      </c>
      <c r="E205" s="21" t="s">
        <v>3732</v>
      </c>
    </row>
    <row r="206" spans="1:5" ht="16.5" x14ac:dyDescent="0.25">
      <c r="A206" s="13" t="s">
        <v>3936</v>
      </c>
      <c r="B206" s="14">
        <v>459</v>
      </c>
      <c r="C206" s="15" t="s">
        <v>3611</v>
      </c>
      <c r="D206" s="13" t="s">
        <v>22</v>
      </c>
      <c r="E206" s="21" t="s">
        <v>3697</v>
      </c>
    </row>
    <row r="207" spans="1:5" ht="16.5" x14ac:dyDescent="0.25">
      <c r="A207" s="13" t="s">
        <v>3937</v>
      </c>
      <c r="B207" s="14">
        <v>459</v>
      </c>
      <c r="C207" s="15" t="s">
        <v>3611</v>
      </c>
      <c r="D207" s="13" t="s">
        <v>3681</v>
      </c>
      <c r="E207" s="21" t="s">
        <v>3615</v>
      </c>
    </row>
    <row r="208" spans="1:5" ht="16.5" x14ac:dyDescent="0.25">
      <c r="A208" s="13" t="s">
        <v>3938</v>
      </c>
      <c r="B208" s="14">
        <v>459</v>
      </c>
      <c r="C208" s="15" t="s">
        <v>3611</v>
      </c>
      <c r="D208" s="13" t="s">
        <v>3682</v>
      </c>
      <c r="E208" s="21" t="s">
        <v>3625</v>
      </c>
    </row>
    <row r="209" spans="1:5" ht="16.5" x14ac:dyDescent="0.25">
      <c r="A209" s="13" t="s">
        <v>3939</v>
      </c>
      <c r="B209" s="14">
        <v>459</v>
      </c>
      <c r="C209" s="15" t="s">
        <v>3611</v>
      </c>
      <c r="D209" s="13" t="s">
        <v>3683</v>
      </c>
      <c r="E209" s="21" t="s">
        <v>3628</v>
      </c>
    </row>
    <row r="210" spans="1:5" ht="16.5" x14ac:dyDescent="0.25">
      <c r="A210" s="13" t="s">
        <v>3940</v>
      </c>
      <c r="B210" s="14">
        <v>459</v>
      </c>
      <c r="C210" s="15" t="s">
        <v>3611</v>
      </c>
      <c r="D210" s="13" t="s">
        <v>3684</v>
      </c>
      <c r="E210" s="21" t="s">
        <v>3631</v>
      </c>
    </row>
    <row r="211" spans="1:5" ht="16.5" x14ac:dyDescent="0.25">
      <c r="A211" s="25" t="s">
        <v>3941</v>
      </c>
      <c r="B211" s="28">
        <v>135</v>
      </c>
      <c r="C211" s="27" t="s">
        <v>3733</v>
      </c>
      <c r="D211" s="25" t="s">
        <v>3698</v>
      </c>
      <c r="E211" s="16" t="s">
        <v>3734</v>
      </c>
    </row>
    <row r="212" spans="1:5" ht="16.5" x14ac:dyDescent="0.25">
      <c r="A212" s="25" t="s">
        <v>3942</v>
      </c>
      <c r="B212" s="28">
        <v>135</v>
      </c>
      <c r="C212" s="27" t="s">
        <v>3733</v>
      </c>
      <c r="D212" s="25" t="s">
        <v>3691</v>
      </c>
      <c r="E212" s="16" t="s">
        <v>3735</v>
      </c>
    </row>
    <row r="213" spans="1:5" ht="16.5" x14ac:dyDescent="0.25">
      <c r="A213" s="25" t="s">
        <v>3943</v>
      </c>
      <c r="B213" s="28">
        <v>134</v>
      </c>
      <c r="C213" s="27" t="s">
        <v>3736</v>
      </c>
      <c r="D213" s="25" t="s">
        <v>3698</v>
      </c>
      <c r="E213" s="16" t="s">
        <v>3737</v>
      </c>
    </row>
    <row r="214" spans="1:5" ht="16.5" x14ac:dyDescent="0.25">
      <c r="A214" s="13" t="s">
        <v>3944</v>
      </c>
      <c r="B214" s="14">
        <v>460</v>
      </c>
      <c r="C214" s="15" t="s">
        <v>3633</v>
      </c>
      <c r="D214" s="13" t="s">
        <v>22</v>
      </c>
      <c r="E214" s="30" t="s">
        <v>3634</v>
      </c>
    </row>
    <row r="215" spans="1:5" ht="16.5" x14ac:dyDescent="0.25">
      <c r="A215" s="13" t="s">
        <v>3945</v>
      </c>
      <c r="B215" s="14">
        <v>460</v>
      </c>
      <c r="C215" s="15" t="s">
        <v>3633</v>
      </c>
      <c r="D215" s="13" t="s">
        <v>3681</v>
      </c>
      <c r="E215" s="30" t="s">
        <v>3641</v>
      </c>
    </row>
    <row r="216" spans="1:5" ht="16.5" x14ac:dyDescent="0.25">
      <c r="A216" s="13" t="s">
        <v>3946</v>
      </c>
      <c r="B216" s="14">
        <v>461</v>
      </c>
      <c r="C216" s="15" t="s">
        <v>3644</v>
      </c>
      <c r="D216" s="13" t="s">
        <v>22</v>
      </c>
      <c r="E216" s="30" t="s">
        <v>3697</v>
      </c>
    </row>
    <row r="217" spans="1:5" ht="16.5" x14ac:dyDescent="0.25">
      <c r="A217" s="13" t="s">
        <v>3947</v>
      </c>
      <c r="B217" s="14">
        <v>461</v>
      </c>
      <c r="C217" s="15" t="s">
        <v>3644</v>
      </c>
      <c r="D217" s="13" t="s">
        <v>3682</v>
      </c>
      <c r="E217" s="30" t="s">
        <v>3651</v>
      </c>
    </row>
    <row r="218" spans="1:5" ht="16.5" x14ac:dyDescent="0.25">
      <c r="A218" s="17" t="s">
        <v>3948</v>
      </c>
      <c r="B218" s="18">
        <v>462</v>
      </c>
      <c r="C218" s="19" t="s">
        <v>3658</v>
      </c>
      <c r="D218" s="17" t="s">
        <v>22</v>
      </c>
      <c r="E218" s="20" t="s">
        <v>3659</v>
      </c>
    </row>
    <row r="219" spans="1:5" ht="16.5" x14ac:dyDescent="0.25">
      <c r="A219" s="17" t="s">
        <v>3949</v>
      </c>
      <c r="B219" s="18">
        <v>462</v>
      </c>
      <c r="C219" s="19" t="s">
        <v>3658</v>
      </c>
      <c r="D219" s="17" t="s">
        <v>3681</v>
      </c>
      <c r="E219" s="20" t="s">
        <v>3666</v>
      </c>
    </row>
    <row r="220" spans="1:5" ht="16.5" x14ac:dyDescent="0.25">
      <c r="A220" s="17" t="s">
        <v>3950</v>
      </c>
      <c r="B220" s="18">
        <v>462</v>
      </c>
      <c r="C220" s="19" t="s">
        <v>3658</v>
      </c>
      <c r="D220" s="17" t="s">
        <v>3682</v>
      </c>
      <c r="E220" s="20" t="s">
        <v>3670</v>
      </c>
    </row>
    <row r="221" spans="1:5" ht="16.5" x14ac:dyDescent="0.25">
      <c r="A221" s="23" t="s">
        <v>3951</v>
      </c>
      <c r="B221" s="18">
        <v>462</v>
      </c>
      <c r="C221" s="19" t="s">
        <v>3658</v>
      </c>
      <c r="D221" s="23" t="s">
        <v>3683</v>
      </c>
      <c r="E221" s="20" t="s">
        <v>3671</v>
      </c>
    </row>
    <row r="222" spans="1:5" ht="17.25" thickBot="1" x14ac:dyDescent="0.3">
      <c r="A222" s="31" t="s">
        <v>3952</v>
      </c>
      <c r="B222" s="32">
        <v>462</v>
      </c>
      <c r="C222" s="33" t="s">
        <v>3658</v>
      </c>
      <c r="D222" s="31" t="s">
        <v>3684</v>
      </c>
      <c r="E222" s="34" t="s">
        <v>3673</v>
      </c>
    </row>
  </sheetData>
  <customSheetViews>
    <customSheetView guid="{044A9F5B-AE13-46D3-B087-44E60F524847}" topLeftCell="F1">
      <selection activeCell="G19" sqref="G19:I32"/>
      <pageMargins left="0.7" right="0.7" top="0.75" bottom="0.75" header="0.3" footer="0.3"/>
      <pageSetup orientation="portrait" r:id="rId1"/>
    </customSheetView>
  </customSheetViews>
  <mergeCells count="1">
    <mergeCell ref="A1:E1"/>
  </mergeCells>
  <conditionalFormatting sqref="E1:E3">
    <cfRule type="duplicateValues" dxfId="1" priority="1"/>
  </conditionalFormatting>
  <conditionalFormatting sqref="A3:A222">
    <cfRule type="duplicateValues" dxfId="0" priority="4"/>
  </conditionalFormatting>
  <hyperlinks>
    <hyperlink ref="G2" r:id="rId2"/>
  </hyperlinks>
  <pageMargins left="0.7" right="0.7" top="0.75" bottom="0.75" header="0.3" footer="0.3"/>
  <pageSetup scale="39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5089"/>
  <sheetViews>
    <sheetView topLeftCell="A5061" workbookViewId="0">
      <selection activeCell="B5078" sqref="B5078"/>
    </sheetView>
  </sheetViews>
  <sheetFormatPr baseColWidth="10" defaultColWidth="30.7109375" defaultRowHeight="15" x14ac:dyDescent="0.25"/>
  <cols>
    <col min="1" max="1" width="5" style="80" bestFit="1" customWidth="1"/>
    <col min="2" max="2" width="14.85546875" bestFit="1" customWidth="1"/>
    <col min="4" max="5" width="29.85546875" bestFit="1" customWidth="1"/>
    <col min="6" max="6" width="28.28515625" bestFit="1" customWidth="1"/>
    <col min="7" max="7" width="20" bestFit="1" customWidth="1"/>
    <col min="8" max="8" width="18.85546875" bestFit="1" customWidth="1"/>
    <col min="9" max="9" width="20.7109375" bestFit="1" customWidth="1"/>
  </cols>
  <sheetData>
    <row r="1" spans="1:9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</row>
    <row r="2" spans="1:9" x14ac:dyDescent="0.25">
      <c r="A2" s="81" t="s">
        <v>3676</v>
      </c>
      <c r="B2" s="42" t="s">
        <v>4154</v>
      </c>
      <c r="C2" s="42" t="s">
        <v>4153</v>
      </c>
      <c r="D2" s="42" t="s">
        <v>9</v>
      </c>
      <c r="E2" s="42" t="s">
        <v>8</v>
      </c>
      <c r="F2" s="42" t="s">
        <v>7</v>
      </c>
      <c r="G2" s="42" t="s">
        <v>14881</v>
      </c>
      <c r="H2" s="42" t="s">
        <v>4155</v>
      </c>
      <c r="I2" s="42" t="s">
        <v>4156</v>
      </c>
    </row>
    <row r="3" spans="1:9" x14ac:dyDescent="0.25">
      <c r="A3" s="82">
        <v>1350</v>
      </c>
      <c r="B3" s="41" t="s">
        <v>4158</v>
      </c>
      <c r="C3" s="41" t="s">
        <v>565</v>
      </c>
      <c r="D3" s="41" t="s">
        <v>4157</v>
      </c>
      <c r="E3" s="41" t="s">
        <v>429</v>
      </c>
      <c r="F3" s="41" t="s">
        <v>2434</v>
      </c>
      <c r="G3" s="41" t="s">
        <v>15</v>
      </c>
      <c r="H3" s="41" t="s">
        <v>51</v>
      </c>
      <c r="I3" s="41">
        <v>496.7</v>
      </c>
    </row>
    <row r="4" spans="1:9" ht="30" x14ac:dyDescent="0.25">
      <c r="A4" s="82">
        <v>1350</v>
      </c>
      <c r="B4" s="41" t="s">
        <v>4162</v>
      </c>
      <c r="C4" s="41" t="s">
        <v>4159</v>
      </c>
      <c r="D4" s="41" t="s">
        <v>4160</v>
      </c>
      <c r="E4" s="41" t="s">
        <v>1722</v>
      </c>
      <c r="F4" s="41" t="s">
        <v>4161</v>
      </c>
      <c r="G4" s="41" t="s">
        <v>15</v>
      </c>
      <c r="H4" s="41" t="s">
        <v>51</v>
      </c>
      <c r="I4" s="41">
        <v>496.7</v>
      </c>
    </row>
    <row r="5" spans="1:9" x14ac:dyDescent="0.25">
      <c r="A5" s="82">
        <v>1350</v>
      </c>
      <c r="B5" s="41" t="s">
        <v>4165</v>
      </c>
      <c r="C5" s="41" t="s">
        <v>3210</v>
      </c>
      <c r="D5" s="41" t="s">
        <v>4163</v>
      </c>
      <c r="E5" s="41" t="s">
        <v>375</v>
      </c>
      <c r="F5" s="41" t="s">
        <v>4164</v>
      </c>
      <c r="G5" s="41" t="s">
        <v>15</v>
      </c>
      <c r="H5" s="41" t="s">
        <v>48</v>
      </c>
      <c r="I5" s="41">
        <v>496.7</v>
      </c>
    </row>
    <row r="6" spans="1:9" x14ac:dyDescent="0.25">
      <c r="A6" s="82">
        <v>1350</v>
      </c>
      <c r="B6" s="41" t="s">
        <v>4168</v>
      </c>
      <c r="C6" s="41" t="s">
        <v>4166</v>
      </c>
      <c r="D6" s="41" t="s">
        <v>4167</v>
      </c>
      <c r="E6" s="41" t="s">
        <v>3010</v>
      </c>
      <c r="F6" s="41" t="s">
        <v>476</v>
      </c>
      <c r="G6" s="41" t="s">
        <v>15</v>
      </c>
      <c r="H6" s="41" t="s">
        <v>56</v>
      </c>
      <c r="I6" s="41">
        <v>200.91</v>
      </c>
    </row>
    <row r="7" spans="1:9" x14ac:dyDescent="0.25">
      <c r="A7" s="82">
        <v>1350</v>
      </c>
      <c r="B7" s="41" t="s">
        <v>4170</v>
      </c>
      <c r="C7" s="41" t="s">
        <v>578</v>
      </c>
      <c r="D7" s="41" t="s">
        <v>117</v>
      </c>
      <c r="E7" s="41" t="s">
        <v>655</v>
      </c>
      <c r="F7" s="41" t="s">
        <v>4169</v>
      </c>
      <c r="G7" s="41" t="s">
        <v>15</v>
      </c>
      <c r="H7" s="41" t="s">
        <v>48</v>
      </c>
      <c r="I7" s="41">
        <v>496.7</v>
      </c>
    </row>
    <row r="8" spans="1:9" ht="30" x14ac:dyDescent="0.25">
      <c r="A8" s="82">
        <v>1350</v>
      </c>
      <c r="B8" s="41" t="s">
        <v>4173</v>
      </c>
      <c r="C8" s="41" t="s">
        <v>4159</v>
      </c>
      <c r="D8" s="41" t="s">
        <v>4171</v>
      </c>
      <c r="E8" s="41" t="s">
        <v>640</v>
      </c>
      <c r="F8" s="41" t="s">
        <v>4172</v>
      </c>
      <c r="G8" s="41" t="s">
        <v>15</v>
      </c>
      <c r="H8" s="41" t="s">
        <v>51</v>
      </c>
      <c r="I8" s="41">
        <v>496.7</v>
      </c>
    </row>
    <row r="9" spans="1:9" x14ac:dyDescent="0.25">
      <c r="A9" s="82">
        <v>1350</v>
      </c>
      <c r="B9" s="41" t="s">
        <v>4175</v>
      </c>
      <c r="C9" s="41" t="s">
        <v>612</v>
      </c>
      <c r="D9" s="41" t="s">
        <v>4174</v>
      </c>
      <c r="E9" s="41" t="s">
        <v>2041</v>
      </c>
      <c r="F9" s="41" t="s">
        <v>2030</v>
      </c>
      <c r="G9" s="41" t="s">
        <v>15</v>
      </c>
      <c r="H9" s="41" t="s">
        <v>56</v>
      </c>
      <c r="I9" s="41">
        <v>200.91</v>
      </c>
    </row>
    <row r="10" spans="1:9" x14ac:dyDescent="0.25">
      <c r="A10" s="82">
        <v>1350</v>
      </c>
      <c r="B10" s="41" t="s">
        <v>4178</v>
      </c>
      <c r="C10" s="41" t="s">
        <v>593</v>
      </c>
      <c r="D10" s="41" t="s">
        <v>3010</v>
      </c>
      <c r="E10" s="41" t="s">
        <v>4176</v>
      </c>
      <c r="F10" s="41" t="s">
        <v>4177</v>
      </c>
      <c r="G10" s="41" t="s">
        <v>15</v>
      </c>
      <c r="H10" s="41" t="s">
        <v>51</v>
      </c>
      <c r="I10" s="41">
        <v>496.7</v>
      </c>
    </row>
    <row r="11" spans="1:9" x14ac:dyDescent="0.25">
      <c r="A11" s="82">
        <v>1350</v>
      </c>
      <c r="B11" s="41" t="s">
        <v>4180</v>
      </c>
      <c r="C11" s="41" t="s">
        <v>4179</v>
      </c>
      <c r="D11" s="41" t="s">
        <v>250</v>
      </c>
      <c r="E11" s="41" t="s">
        <v>337</v>
      </c>
      <c r="F11" s="41" t="s">
        <v>476</v>
      </c>
      <c r="G11" s="41" t="s">
        <v>15</v>
      </c>
      <c r="H11" s="41" t="s">
        <v>56</v>
      </c>
      <c r="I11" s="41">
        <v>200.91</v>
      </c>
    </row>
    <row r="12" spans="1:9" x14ac:dyDescent="0.25">
      <c r="A12" s="82">
        <v>1350</v>
      </c>
      <c r="B12" s="41" t="s">
        <v>4181</v>
      </c>
      <c r="C12" s="41" t="s">
        <v>580</v>
      </c>
      <c r="D12" s="41" t="s">
        <v>3023</v>
      </c>
      <c r="E12" s="41" t="s">
        <v>2664</v>
      </c>
      <c r="F12" s="41" t="s">
        <v>504</v>
      </c>
      <c r="G12" s="41" t="s">
        <v>15</v>
      </c>
      <c r="H12" s="41" t="s">
        <v>51</v>
      </c>
      <c r="I12" s="41">
        <v>496.7</v>
      </c>
    </row>
    <row r="13" spans="1:9" ht="30" x14ac:dyDescent="0.25">
      <c r="A13" s="82">
        <v>1350</v>
      </c>
      <c r="B13" s="41" t="s">
        <v>4183</v>
      </c>
      <c r="C13" s="41" t="s">
        <v>4159</v>
      </c>
      <c r="D13" s="41" t="s">
        <v>3365</v>
      </c>
      <c r="E13" s="41" t="s">
        <v>192</v>
      </c>
      <c r="F13" s="41" t="s">
        <v>4182</v>
      </c>
      <c r="G13" s="41" t="s">
        <v>15</v>
      </c>
      <c r="H13" s="41" t="s">
        <v>56</v>
      </c>
      <c r="I13" s="41">
        <v>200.91</v>
      </c>
    </row>
    <row r="14" spans="1:9" ht="30" x14ac:dyDescent="0.25">
      <c r="A14" s="82">
        <v>1350</v>
      </c>
      <c r="B14" s="41" t="s">
        <v>4184</v>
      </c>
      <c r="C14" s="41" t="s">
        <v>4159</v>
      </c>
      <c r="D14" s="41" t="s">
        <v>252</v>
      </c>
      <c r="E14" s="41" t="s">
        <v>131</v>
      </c>
      <c r="F14" s="41" t="s">
        <v>967</v>
      </c>
      <c r="G14" s="41" t="s">
        <v>15</v>
      </c>
      <c r="H14" s="41" t="s">
        <v>48</v>
      </c>
      <c r="I14" s="41">
        <v>496.7</v>
      </c>
    </row>
    <row r="15" spans="1:9" ht="30" x14ac:dyDescent="0.25">
      <c r="A15" s="82">
        <v>1350</v>
      </c>
      <c r="B15" s="41" t="s">
        <v>4186</v>
      </c>
      <c r="C15" s="41" t="s">
        <v>4159</v>
      </c>
      <c r="D15" s="41" t="s">
        <v>4185</v>
      </c>
      <c r="E15" s="41" t="s">
        <v>3619</v>
      </c>
      <c r="F15" s="41" t="s">
        <v>306</v>
      </c>
      <c r="G15" s="41" t="s">
        <v>15</v>
      </c>
      <c r="H15" s="41" t="s">
        <v>53</v>
      </c>
      <c r="I15" s="41">
        <v>496.7</v>
      </c>
    </row>
    <row r="16" spans="1:9" x14ac:dyDescent="0.25">
      <c r="A16" s="82">
        <v>1350</v>
      </c>
      <c r="B16" s="41" t="s">
        <v>4189</v>
      </c>
      <c r="C16" s="41" t="s">
        <v>4033</v>
      </c>
      <c r="D16" s="41" t="s">
        <v>4187</v>
      </c>
      <c r="E16" s="41" t="s">
        <v>211</v>
      </c>
      <c r="F16" s="41" t="s">
        <v>4188</v>
      </c>
      <c r="G16" s="41" t="s">
        <v>15</v>
      </c>
      <c r="H16" s="41" t="s">
        <v>48</v>
      </c>
      <c r="I16" s="41">
        <v>496.7</v>
      </c>
    </row>
    <row r="17" spans="1:9" x14ac:dyDescent="0.25">
      <c r="A17" s="82">
        <v>1350</v>
      </c>
      <c r="B17" s="41" t="s">
        <v>4192</v>
      </c>
      <c r="C17" s="41" t="s">
        <v>586</v>
      </c>
      <c r="D17" s="41" t="s">
        <v>4190</v>
      </c>
      <c r="E17" s="41" t="s">
        <v>348</v>
      </c>
      <c r="F17" s="41" t="s">
        <v>4191</v>
      </c>
      <c r="G17" s="41" t="s">
        <v>15</v>
      </c>
      <c r="H17" s="41" t="s">
        <v>56</v>
      </c>
      <c r="I17" s="41">
        <v>200.91</v>
      </c>
    </row>
    <row r="18" spans="1:9" x14ac:dyDescent="0.25">
      <c r="A18" s="82">
        <v>1350</v>
      </c>
      <c r="B18" s="41" t="s">
        <v>4195</v>
      </c>
      <c r="C18" s="41" t="s">
        <v>3299</v>
      </c>
      <c r="D18" s="41" t="s">
        <v>4193</v>
      </c>
      <c r="E18" s="41" t="s">
        <v>344</v>
      </c>
      <c r="F18" s="41" t="s">
        <v>4194</v>
      </c>
      <c r="G18" s="41" t="s">
        <v>15</v>
      </c>
      <c r="H18" s="41" t="s">
        <v>56</v>
      </c>
      <c r="I18" s="41">
        <v>200.91</v>
      </c>
    </row>
    <row r="19" spans="1:9" x14ac:dyDescent="0.25">
      <c r="A19" s="82">
        <v>1350</v>
      </c>
      <c r="B19" s="41" t="s">
        <v>4197</v>
      </c>
      <c r="C19" s="41" t="s">
        <v>558</v>
      </c>
      <c r="D19" s="41" t="s">
        <v>3080</v>
      </c>
      <c r="E19" s="41" t="s">
        <v>3318</v>
      </c>
      <c r="F19" s="41" t="s">
        <v>4196</v>
      </c>
      <c r="G19" s="41" t="s">
        <v>15</v>
      </c>
      <c r="H19" s="41" t="s">
        <v>56</v>
      </c>
      <c r="I19" s="41">
        <v>200.91</v>
      </c>
    </row>
    <row r="20" spans="1:9" x14ac:dyDescent="0.25">
      <c r="A20" s="82">
        <v>1350</v>
      </c>
      <c r="B20" s="41" t="s">
        <v>4199</v>
      </c>
      <c r="C20" s="41" t="s">
        <v>619</v>
      </c>
      <c r="D20" s="41" t="s">
        <v>3019</v>
      </c>
      <c r="E20" s="41" t="s">
        <v>392</v>
      </c>
      <c r="F20" s="41" t="s">
        <v>4198</v>
      </c>
      <c r="G20" s="41" t="s">
        <v>15</v>
      </c>
      <c r="H20" s="41" t="s">
        <v>48</v>
      </c>
      <c r="I20" s="41">
        <v>496.7</v>
      </c>
    </row>
    <row r="21" spans="1:9" ht="30" x14ac:dyDescent="0.25">
      <c r="A21" s="82">
        <v>1350</v>
      </c>
      <c r="B21" s="41" t="s">
        <v>4201</v>
      </c>
      <c r="C21" s="41" t="s">
        <v>4159</v>
      </c>
      <c r="D21" s="41" t="s">
        <v>307</v>
      </c>
      <c r="E21" s="41" t="s">
        <v>352</v>
      </c>
      <c r="F21" s="41" t="s">
        <v>4200</v>
      </c>
      <c r="G21" s="41" t="s">
        <v>15</v>
      </c>
      <c r="H21" s="41" t="s">
        <v>51</v>
      </c>
      <c r="I21" s="41">
        <v>496.7</v>
      </c>
    </row>
    <row r="22" spans="1:9" x14ac:dyDescent="0.25">
      <c r="A22" s="82" t="s">
        <v>3754</v>
      </c>
      <c r="B22" s="41" t="s">
        <v>4203</v>
      </c>
      <c r="C22" s="41" t="s">
        <v>1076</v>
      </c>
      <c r="D22" s="41" t="s">
        <v>1348</v>
      </c>
      <c r="E22" s="41" t="s">
        <v>1633</v>
      </c>
      <c r="F22" s="41" t="s">
        <v>4202</v>
      </c>
      <c r="G22" s="41" t="s">
        <v>15</v>
      </c>
      <c r="H22" s="41" t="s">
        <v>53</v>
      </c>
      <c r="I22" s="41">
        <v>0</v>
      </c>
    </row>
    <row r="23" spans="1:9" x14ac:dyDescent="0.25">
      <c r="A23" s="82" t="s">
        <v>3754</v>
      </c>
      <c r="B23" s="41" t="s">
        <v>4205</v>
      </c>
      <c r="C23" s="41" t="s">
        <v>1076</v>
      </c>
      <c r="D23" s="41" t="s">
        <v>603</v>
      </c>
      <c r="E23" s="41" t="s">
        <v>2681</v>
      </c>
      <c r="F23" s="41" t="s">
        <v>4204</v>
      </c>
      <c r="G23" s="41" t="s">
        <v>15</v>
      </c>
      <c r="H23" s="41" t="s">
        <v>53</v>
      </c>
      <c r="I23" s="41">
        <v>0</v>
      </c>
    </row>
    <row r="24" spans="1:9" x14ac:dyDescent="0.25">
      <c r="A24" s="82" t="s">
        <v>3754</v>
      </c>
      <c r="B24" s="41" t="s">
        <v>4207</v>
      </c>
      <c r="C24" s="41" t="s">
        <v>1076</v>
      </c>
      <c r="D24" s="41" t="s">
        <v>1881</v>
      </c>
      <c r="E24" s="41" t="s">
        <v>530</v>
      </c>
      <c r="F24" s="41" t="s">
        <v>4206</v>
      </c>
      <c r="G24" s="41" t="s">
        <v>15</v>
      </c>
      <c r="H24" s="41" t="s">
        <v>48</v>
      </c>
      <c r="I24" s="41">
        <v>0</v>
      </c>
    </row>
    <row r="25" spans="1:9" x14ac:dyDescent="0.25">
      <c r="A25" s="82" t="s">
        <v>3754</v>
      </c>
      <c r="B25" s="41" t="s">
        <v>4209</v>
      </c>
      <c r="C25" s="41" t="s">
        <v>1076</v>
      </c>
      <c r="D25" s="41" t="s">
        <v>1201</v>
      </c>
      <c r="E25" s="41" t="s">
        <v>959</v>
      </c>
      <c r="F25" s="41" t="s">
        <v>4208</v>
      </c>
      <c r="G25" s="41" t="s">
        <v>15</v>
      </c>
      <c r="H25" s="41" t="s">
        <v>51</v>
      </c>
      <c r="I25" s="41">
        <v>0</v>
      </c>
    </row>
    <row r="26" spans="1:9" x14ac:dyDescent="0.25">
      <c r="A26" s="82" t="s">
        <v>3757</v>
      </c>
      <c r="B26" s="41" t="s">
        <v>4211</v>
      </c>
      <c r="C26" s="41" t="s">
        <v>2148</v>
      </c>
      <c r="D26" s="41" t="s">
        <v>816</v>
      </c>
      <c r="E26" s="41" t="s">
        <v>387</v>
      </c>
      <c r="F26" s="41" t="s">
        <v>4210</v>
      </c>
      <c r="G26" s="41" t="s">
        <v>15</v>
      </c>
      <c r="H26" s="41" t="s">
        <v>28</v>
      </c>
      <c r="I26" s="41">
        <v>200.91</v>
      </c>
    </row>
    <row r="27" spans="1:9" x14ac:dyDescent="0.25">
      <c r="A27" s="82" t="s">
        <v>3757</v>
      </c>
      <c r="B27" s="41" t="s">
        <v>4212</v>
      </c>
      <c r="C27" s="41" t="s">
        <v>2148</v>
      </c>
      <c r="D27" s="41" t="s">
        <v>1262</v>
      </c>
      <c r="E27" s="41" t="s">
        <v>264</v>
      </c>
      <c r="F27" s="41" t="s">
        <v>498</v>
      </c>
      <c r="G27" s="41" t="s">
        <v>15</v>
      </c>
      <c r="H27" s="41" t="s">
        <v>56</v>
      </c>
      <c r="I27" s="41">
        <v>200.91</v>
      </c>
    </row>
    <row r="28" spans="1:9" x14ac:dyDescent="0.25">
      <c r="A28" s="82" t="s">
        <v>3757</v>
      </c>
      <c r="B28" s="41" t="s">
        <v>4214</v>
      </c>
      <c r="C28" s="41" t="s">
        <v>2148</v>
      </c>
      <c r="D28" s="41" t="s">
        <v>1137</v>
      </c>
      <c r="E28" s="41" t="s">
        <v>920</v>
      </c>
      <c r="F28" s="41" t="s">
        <v>4213</v>
      </c>
      <c r="G28" s="41" t="s">
        <v>15</v>
      </c>
      <c r="H28" s="41" t="s">
        <v>53</v>
      </c>
      <c r="I28" s="41">
        <v>496.7</v>
      </c>
    </row>
    <row r="29" spans="1:9" x14ac:dyDescent="0.25">
      <c r="A29" s="82" t="s">
        <v>3757</v>
      </c>
      <c r="B29" s="41" t="s">
        <v>4216</v>
      </c>
      <c r="C29" s="41" t="s">
        <v>2148</v>
      </c>
      <c r="D29" s="41" t="s">
        <v>847</v>
      </c>
      <c r="E29" s="41" t="s">
        <v>316</v>
      </c>
      <c r="F29" s="41" t="s">
        <v>4215</v>
      </c>
      <c r="G29" s="41" t="s">
        <v>15</v>
      </c>
      <c r="H29" s="41" t="s">
        <v>48</v>
      </c>
      <c r="I29" s="41">
        <v>496.7</v>
      </c>
    </row>
    <row r="30" spans="1:9" x14ac:dyDescent="0.25">
      <c r="A30" s="82" t="s">
        <v>3757</v>
      </c>
      <c r="B30" s="41" t="s">
        <v>4218</v>
      </c>
      <c r="C30" s="41" t="s">
        <v>2148</v>
      </c>
      <c r="D30" s="41" t="s">
        <v>252</v>
      </c>
      <c r="E30" s="41" t="s">
        <v>2991</v>
      </c>
      <c r="F30" s="41" t="s">
        <v>4217</v>
      </c>
      <c r="G30" s="41" t="s">
        <v>15</v>
      </c>
      <c r="H30" s="41" t="s">
        <v>51</v>
      </c>
      <c r="I30" s="41">
        <v>496.7</v>
      </c>
    </row>
    <row r="31" spans="1:9" x14ac:dyDescent="0.25">
      <c r="A31" s="82" t="s">
        <v>3757</v>
      </c>
      <c r="B31" s="41" t="s">
        <v>4220</v>
      </c>
      <c r="C31" s="41" t="s">
        <v>2148</v>
      </c>
      <c r="D31" s="41" t="s">
        <v>1094</v>
      </c>
      <c r="E31" s="41" t="s">
        <v>1195</v>
      </c>
      <c r="F31" s="41" t="s">
        <v>4219</v>
      </c>
      <c r="G31" s="41" t="s">
        <v>15</v>
      </c>
      <c r="H31" s="41" t="s">
        <v>56</v>
      </c>
      <c r="I31" s="41">
        <v>200.91</v>
      </c>
    </row>
    <row r="32" spans="1:9" x14ac:dyDescent="0.25">
      <c r="A32" s="82" t="s">
        <v>3757</v>
      </c>
      <c r="B32" s="41" t="s">
        <v>4222</v>
      </c>
      <c r="C32" s="41" t="s">
        <v>2148</v>
      </c>
      <c r="D32" s="41" t="s">
        <v>97</v>
      </c>
      <c r="E32" s="41" t="s">
        <v>301</v>
      </c>
      <c r="F32" s="41" t="s">
        <v>4221</v>
      </c>
      <c r="G32" s="41" t="s">
        <v>15</v>
      </c>
      <c r="H32" s="41" t="s">
        <v>56</v>
      </c>
      <c r="I32" s="41">
        <v>200.91</v>
      </c>
    </row>
    <row r="33" spans="1:9" x14ac:dyDescent="0.25">
      <c r="A33" s="82" t="s">
        <v>3757</v>
      </c>
      <c r="B33" s="41" t="s">
        <v>4225</v>
      </c>
      <c r="C33" s="41" t="s">
        <v>2148</v>
      </c>
      <c r="D33" s="41" t="s">
        <v>387</v>
      </c>
      <c r="E33" s="41" t="s">
        <v>4223</v>
      </c>
      <c r="F33" s="41" t="s">
        <v>4224</v>
      </c>
      <c r="G33" s="41" t="s">
        <v>15</v>
      </c>
      <c r="H33" s="41" t="s">
        <v>56</v>
      </c>
      <c r="I33" s="41">
        <v>200.91</v>
      </c>
    </row>
    <row r="34" spans="1:9" x14ac:dyDescent="0.25">
      <c r="A34" s="82" t="s">
        <v>3757</v>
      </c>
      <c r="B34" s="41" t="s">
        <v>4226</v>
      </c>
      <c r="C34" s="41" t="s">
        <v>2148</v>
      </c>
      <c r="D34" s="41" t="s">
        <v>264</v>
      </c>
      <c r="E34" s="41" t="s">
        <v>1001</v>
      </c>
      <c r="F34" s="41" t="s">
        <v>1034</v>
      </c>
      <c r="G34" s="41" t="s">
        <v>15</v>
      </c>
      <c r="H34" s="41" t="s">
        <v>53</v>
      </c>
      <c r="I34" s="41">
        <v>496.7</v>
      </c>
    </row>
    <row r="35" spans="1:9" x14ac:dyDescent="0.25">
      <c r="A35" s="82" t="s">
        <v>3757</v>
      </c>
      <c r="B35" s="41" t="s">
        <v>4228</v>
      </c>
      <c r="C35" s="41" t="s">
        <v>2148</v>
      </c>
      <c r="D35" s="41" t="s">
        <v>517</v>
      </c>
      <c r="E35" s="41" t="s">
        <v>1112</v>
      </c>
      <c r="F35" s="41" t="s">
        <v>4227</v>
      </c>
      <c r="G35" s="41" t="s">
        <v>15</v>
      </c>
      <c r="H35" s="41" t="s">
        <v>48</v>
      </c>
      <c r="I35" s="41">
        <v>496.7</v>
      </c>
    </row>
    <row r="36" spans="1:9" x14ac:dyDescent="0.25">
      <c r="A36" s="82" t="s">
        <v>3757</v>
      </c>
      <c r="B36" s="41" t="s">
        <v>4230</v>
      </c>
      <c r="C36" s="41" t="s">
        <v>2148</v>
      </c>
      <c r="D36" s="41" t="s">
        <v>1140</v>
      </c>
      <c r="E36" s="41" t="s">
        <v>430</v>
      </c>
      <c r="F36" s="41" t="s">
        <v>4229</v>
      </c>
      <c r="G36" s="41" t="s">
        <v>15</v>
      </c>
      <c r="H36" s="41" t="s">
        <v>48</v>
      </c>
      <c r="I36" s="41">
        <v>496.7</v>
      </c>
    </row>
    <row r="37" spans="1:9" x14ac:dyDescent="0.25">
      <c r="A37" s="82" t="s">
        <v>3757</v>
      </c>
      <c r="B37" s="41" t="s">
        <v>4232</v>
      </c>
      <c r="C37" s="41" t="s">
        <v>2148</v>
      </c>
      <c r="D37" s="41" t="s">
        <v>114</v>
      </c>
      <c r="E37" s="41" t="s">
        <v>2678</v>
      </c>
      <c r="F37" s="41" t="s">
        <v>4231</v>
      </c>
      <c r="G37" s="41" t="s">
        <v>15</v>
      </c>
      <c r="H37" s="41" t="s">
        <v>49</v>
      </c>
      <c r="I37" s="41">
        <v>512.49</v>
      </c>
    </row>
    <row r="38" spans="1:9" x14ac:dyDescent="0.25">
      <c r="A38" s="82" t="s">
        <v>3757</v>
      </c>
      <c r="B38" s="41" t="s">
        <v>4234</v>
      </c>
      <c r="C38" s="41" t="s">
        <v>2148</v>
      </c>
      <c r="D38" s="41" t="s">
        <v>400</v>
      </c>
      <c r="E38" s="41" t="s">
        <v>517</v>
      </c>
      <c r="F38" s="41" t="s">
        <v>4233</v>
      </c>
      <c r="G38" s="41" t="s">
        <v>15</v>
      </c>
      <c r="H38" s="41" t="s">
        <v>48</v>
      </c>
      <c r="I38" s="41">
        <v>496.7</v>
      </c>
    </row>
    <row r="39" spans="1:9" x14ac:dyDescent="0.25">
      <c r="A39" s="82" t="s">
        <v>3757</v>
      </c>
      <c r="B39" s="41" t="s">
        <v>4236</v>
      </c>
      <c r="C39" s="41" t="s">
        <v>2148</v>
      </c>
      <c r="D39" s="41" t="s">
        <v>1617</v>
      </c>
      <c r="E39" s="41" t="s">
        <v>404</v>
      </c>
      <c r="F39" s="41" t="s">
        <v>4235</v>
      </c>
      <c r="G39" s="41" t="s">
        <v>15</v>
      </c>
      <c r="H39" s="41" t="s">
        <v>48</v>
      </c>
      <c r="I39" s="41">
        <v>496.7</v>
      </c>
    </row>
    <row r="40" spans="1:9" x14ac:dyDescent="0.25">
      <c r="A40" s="82" t="s">
        <v>3757</v>
      </c>
      <c r="B40" s="41" t="s">
        <v>4238</v>
      </c>
      <c r="C40" s="41" t="s">
        <v>2148</v>
      </c>
      <c r="D40" s="41" t="s">
        <v>174</v>
      </c>
      <c r="E40" s="41" t="s">
        <v>152</v>
      </c>
      <c r="F40" s="41" t="s">
        <v>4237</v>
      </c>
      <c r="G40" s="41" t="s">
        <v>15</v>
      </c>
      <c r="H40" s="41" t="s">
        <v>51</v>
      </c>
      <c r="I40" s="41">
        <v>496.7</v>
      </c>
    </row>
    <row r="41" spans="1:9" x14ac:dyDescent="0.25">
      <c r="A41" s="82" t="s">
        <v>3758</v>
      </c>
      <c r="B41" s="41" t="s">
        <v>4239</v>
      </c>
      <c r="C41" s="41" t="s">
        <v>1281</v>
      </c>
      <c r="D41" s="41" t="s">
        <v>1005</v>
      </c>
      <c r="E41" s="41" t="s">
        <v>71</v>
      </c>
      <c r="F41" s="41" t="s">
        <v>3652</v>
      </c>
      <c r="G41" s="41" t="s">
        <v>15</v>
      </c>
      <c r="H41" s="41" t="s">
        <v>51</v>
      </c>
      <c r="I41" s="41">
        <v>496.7</v>
      </c>
    </row>
    <row r="42" spans="1:9" x14ac:dyDescent="0.25">
      <c r="A42" s="82" t="s">
        <v>3758</v>
      </c>
      <c r="B42" s="41" t="s">
        <v>4241</v>
      </c>
      <c r="C42" s="41" t="s">
        <v>1297</v>
      </c>
      <c r="D42" s="41" t="s">
        <v>1097</v>
      </c>
      <c r="E42" s="41" t="s">
        <v>402</v>
      </c>
      <c r="F42" s="41" t="s">
        <v>4240</v>
      </c>
      <c r="G42" s="41" t="s">
        <v>15</v>
      </c>
      <c r="H42" s="41" t="s">
        <v>48</v>
      </c>
      <c r="I42" s="41">
        <v>496.7</v>
      </c>
    </row>
    <row r="43" spans="1:9" x14ac:dyDescent="0.25">
      <c r="A43" s="82" t="s">
        <v>3758</v>
      </c>
      <c r="B43" s="41" t="s">
        <v>4243</v>
      </c>
      <c r="C43" s="41" t="s">
        <v>1297</v>
      </c>
      <c r="D43" s="41" t="s">
        <v>343</v>
      </c>
      <c r="E43" s="41" t="s">
        <v>1476</v>
      </c>
      <c r="F43" s="41" t="s">
        <v>4242</v>
      </c>
      <c r="G43" s="41" t="s">
        <v>15</v>
      </c>
      <c r="H43" s="41" t="s">
        <v>56</v>
      </c>
      <c r="I43" s="41">
        <v>200.91</v>
      </c>
    </row>
    <row r="44" spans="1:9" x14ac:dyDescent="0.25">
      <c r="A44" s="82" t="s">
        <v>3758</v>
      </c>
      <c r="B44" s="41" t="s">
        <v>4245</v>
      </c>
      <c r="C44" s="41" t="s">
        <v>1297</v>
      </c>
      <c r="D44" s="41" t="s">
        <v>2856</v>
      </c>
      <c r="E44" s="41" t="s">
        <v>922</v>
      </c>
      <c r="F44" s="41" t="s">
        <v>4244</v>
      </c>
      <c r="G44" s="41" t="s">
        <v>15</v>
      </c>
      <c r="H44" s="41" t="s">
        <v>48</v>
      </c>
      <c r="I44" s="41">
        <v>496.7</v>
      </c>
    </row>
    <row r="45" spans="1:9" x14ac:dyDescent="0.25">
      <c r="A45" s="82" t="s">
        <v>3758</v>
      </c>
      <c r="B45" s="41" t="s">
        <v>4247</v>
      </c>
      <c r="C45" s="41" t="s">
        <v>1319</v>
      </c>
      <c r="D45" s="41" t="s">
        <v>905</v>
      </c>
      <c r="E45" s="41" t="s">
        <v>252</v>
      </c>
      <c r="F45" s="41" t="s">
        <v>4246</v>
      </c>
      <c r="G45" s="41" t="s">
        <v>15</v>
      </c>
      <c r="H45" s="41" t="s">
        <v>51</v>
      </c>
      <c r="I45" s="41">
        <v>496.7</v>
      </c>
    </row>
    <row r="46" spans="1:9" x14ac:dyDescent="0.25">
      <c r="A46" s="82" t="s">
        <v>3758</v>
      </c>
      <c r="B46" s="41" t="s">
        <v>4249</v>
      </c>
      <c r="C46" s="41" t="s">
        <v>1298</v>
      </c>
      <c r="D46" s="41" t="s">
        <v>905</v>
      </c>
      <c r="E46" s="41" t="s">
        <v>252</v>
      </c>
      <c r="F46" s="41" t="s">
        <v>4248</v>
      </c>
      <c r="G46" s="41" t="s">
        <v>15</v>
      </c>
      <c r="H46" s="41" t="s">
        <v>52</v>
      </c>
      <c r="I46" s="41">
        <v>496.7</v>
      </c>
    </row>
    <row r="47" spans="1:9" x14ac:dyDescent="0.25">
      <c r="A47" s="82" t="s">
        <v>3758</v>
      </c>
      <c r="B47" s="41" t="s">
        <v>4251</v>
      </c>
      <c r="C47" s="41" t="s">
        <v>1298</v>
      </c>
      <c r="D47" s="41" t="s">
        <v>85</v>
      </c>
      <c r="E47" s="41" t="s">
        <v>2078</v>
      </c>
      <c r="F47" s="41" t="s">
        <v>4250</v>
      </c>
      <c r="G47" s="41" t="s">
        <v>15</v>
      </c>
      <c r="H47" s="41" t="s">
        <v>51</v>
      </c>
      <c r="I47" s="41">
        <v>496.7</v>
      </c>
    </row>
    <row r="48" spans="1:9" x14ac:dyDescent="0.25">
      <c r="A48" s="82" t="s">
        <v>3758</v>
      </c>
      <c r="B48" s="41" t="s">
        <v>4254</v>
      </c>
      <c r="C48" s="41" t="s">
        <v>4252</v>
      </c>
      <c r="D48" s="41" t="s">
        <v>319</v>
      </c>
      <c r="E48" s="41" t="s">
        <v>1151</v>
      </c>
      <c r="F48" s="41" t="s">
        <v>4253</v>
      </c>
      <c r="G48" s="41" t="s">
        <v>15</v>
      </c>
      <c r="H48" s="41" t="s">
        <v>56</v>
      </c>
      <c r="I48" s="41">
        <v>200.91</v>
      </c>
    </row>
    <row r="49" spans="1:9" x14ac:dyDescent="0.25">
      <c r="A49" s="82" t="s">
        <v>3758</v>
      </c>
      <c r="B49" s="41" t="s">
        <v>4255</v>
      </c>
      <c r="C49" s="41" t="s">
        <v>1297</v>
      </c>
      <c r="D49" s="41" t="s">
        <v>1046</v>
      </c>
      <c r="E49" s="41" t="s">
        <v>221</v>
      </c>
      <c r="F49" s="41" t="s">
        <v>1014</v>
      </c>
      <c r="G49" s="41" t="s">
        <v>15</v>
      </c>
      <c r="H49" s="41" t="s">
        <v>49</v>
      </c>
      <c r="I49" s="41">
        <v>512.49</v>
      </c>
    </row>
    <row r="50" spans="1:9" x14ac:dyDescent="0.25">
      <c r="A50" s="82" t="s">
        <v>3758</v>
      </c>
      <c r="B50" s="41" t="s">
        <v>4258</v>
      </c>
      <c r="C50" s="41" t="s">
        <v>1279</v>
      </c>
      <c r="D50" s="41" t="s">
        <v>4256</v>
      </c>
      <c r="E50" s="41" t="s">
        <v>1234</v>
      </c>
      <c r="F50" s="41" t="s">
        <v>4257</v>
      </c>
      <c r="G50" s="41" t="s">
        <v>15</v>
      </c>
      <c r="H50" s="41" t="s">
        <v>56</v>
      </c>
      <c r="I50" s="41">
        <v>200.91</v>
      </c>
    </row>
    <row r="51" spans="1:9" x14ac:dyDescent="0.25">
      <c r="A51" s="82" t="s">
        <v>3758</v>
      </c>
      <c r="B51" s="41" t="s">
        <v>4260</v>
      </c>
      <c r="C51" s="41" t="s">
        <v>1298</v>
      </c>
      <c r="D51" s="41" t="s">
        <v>1175</v>
      </c>
      <c r="E51" s="41" t="s">
        <v>1235</v>
      </c>
      <c r="F51" s="41" t="s">
        <v>4259</v>
      </c>
      <c r="G51" s="41" t="s">
        <v>15</v>
      </c>
      <c r="H51" s="41" t="s">
        <v>56</v>
      </c>
      <c r="I51" s="41">
        <v>200.91</v>
      </c>
    </row>
    <row r="52" spans="1:9" x14ac:dyDescent="0.25">
      <c r="A52" s="82" t="s">
        <v>3758</v>
      </c>
      <c r="B52" s="41" t="s">
        <v>4262</v>
      </c>
      <c r="C52" s="41" t="s">
        <v>1307</v>
      </c>
      <c r="D52" s="41" t="s">
        <v>2771</v>
      </c>
      <c r="E52" s="41" t="s">
        <v>1387</v>
      </c>
      <c r="F52" s="41" t="s">
        <v>4261</v>
      </c>
      <c r="G52" s="41" t="s">
        <v>15</v>
      </c>
      <c r="H52" s="41" t="s">
        <v>49</v>
      </c>
      <c r="I52" s="41">
        <v>512.49</v>
      </c>
    </row>
    <row r="53" spans="1:9" x14ac:dyDescent="0.25">
      <c r="A53" s="82" t="s">
        <v>3758</v>
      </c>
      <c r="B53" s="41" t="s">
        <v>4264</v>
      </c>
      <c r="C53" s="41" t="s">
        <v>1298</v>
      </c>
      <c r="D53" s="41" t="s">
        <v>1837</v>
      </c>
      <c r="E53" s="41" t="s">
        <v>131</v>
      </c>
      <c r="F53" s="41" t="s">
        <v>4263</v>
      </c>
      <c r="G53" s="41" t="s">
        <v>15</v>
      </c>
      <c r="H53" s="41" t="s">
        <v>48</v>
      </c>
      <c r="I53" s="41">
        <v>496.7</v>
      </c>
    </row>
    <row r="54" spans="1:9" x14ac:dyDescent="0.25">
      <c r="A54" s="82" t="s">
        <v>3758</v>
      </c>
      <c r="B54" s="41" t="s">
        <v>4267</v>
      </c>
      <c r="C54" s="41" t="s">
        <v>4265</v>
      </c>
      <c r="D54" s="41" t="s">
        <v>292</v>
      </c>
      <c r="E54" s="41" t="s">
        <v>1101</v>
      </c>
      <c r="F54" s="41" t="s">
        <v>4266</v>
      </c>
      <c r="G54" s="41" t="s">
        <v>15</v>
      </c>
      <c r="H54" s="41" t="s">
        <v>48</v>
      </c>
      <c r="I54" s="41">
        <v>496.7</v>
      </c>
    </row>
    <row r="55" spans="1:9" x14ac:dyDescent="0.25">
      <c r="A55" s="82" t="s">
        <v>3758</v>
      </c>
      <c r="B55" s="41" t="s">
        <v>4268</v>
      </c>
      <c r="C55" s="41" t="s">
        <v>1297</v>
      </c>
      <c r="D55" s="41" t="s">
        <v>101</v>
      </c>
      <c r="E55" s="41" t="s">
        <v>147</v>
      </c>
      <c r="F55" s="41" t="s">
        <v>3506</v>
      </c>
      <c r="G55" s="41" t="s">
        <v>15</v>
      </c>
      <c r="H55" s="41" t="s">
        <v>48</v>
      </c>
      <c r="I55" s="41">
        <v>496.7</v>
      </c>
    </row>
    <row r="56" spans="1:9" x14ac:dyDescent="0.25">
      <c r="A56" s="82" t="s">
        <v>3758</v>
      </c>
      <c r="B56" s="41" t="s">
        <v>4270</v>
      </c>
      <c r="C56" s="41" t="s">
        <v>1279</v>
      </c>
      <c r="D56" s="41" t="s">
        <v>101</v>
      </c>
      <c r="E56" s="41" t="s">
        <v>292</v>
      </c>
      <c r="F56" s="41" t="s">
        <v>4269</v>
      </c>
      <c r="G56" s="41" t="s">
        <v>15</v>
      </c>
      <c r="H56" s="41" t="s">
        <v>53</v>
      </c>
      <c r="I56" s="41">
        <v>496.7</v>
      </c>
    </row>
    <row r="57" spans="1:9" x14ac:dyDescent="0.25">
      <c r="A57" s="82" t="s">
        <v>3758</v>
      </c>
      <c r="B57" s="41" t="s">
        <v>4272</v>
      </c>
      <c r="C57" s="41" t="s">
        <v>1298</v>
      </c>
      <c r="D57" s="41" t="s">
        <v>1162</v>
      </c>
      <c r="E57" s="41" t="s">
        <v>464</v>
      </c>
      <c r="F57" s="41" t="s">
        <v>4271</v>
      </c>
      <c r="G57" s="41" t="s">
        <v>15</v>
      </c>
      <c r="H57" s="41" t="s">
        <v>51</v>
      </c>
      <c r="I57" s="41">
        <v>496.7</v>
      </c>
    </row>
    <row r="58" spans="1:9" x14ac:dyDescent="0.25">
      <c r="A58" s="82" t="s">
        <v>3758</v>
      </c>
      <c r="B58" s="41" t="s">
        <v>4274</v>
      </c>
      <c r="C58" s="41" t="s">
        <v>1307</v>
      </c>
      <c r="D58" s="41" t="s">
        <v>895</v>
      </c>
      <c r="E58" s="41" t="s">
        <v>1343</v>
      </c>
      <c r="F58" s="41" t="s">
        <v>4273</v>
      </c>
      <c r="G58" s="41" t="s">
        <v>15</v>
      </c>
      <c r="H58" s="41" t="s">
        <v>48</v>
      </c>
      <c r="I58" s="41">
        <v>496.7</v>
      </c>
    </row>
    <row r="59" spans="1:9" x14ac:dyDescent="0.25">
      <c r="A59" s="82" t="s">
        <v>3758</v>
      </c>
      <c r="B59" s="41" t="s">
        <v>4276</v>
      </c>
      <c r="C59" s="41" t="s">
        <v>1298</v>
      </c>
      <c r="D59" s="41" t="s">
        <v>252</v>
      </c>
      <c r="E59" s="41" t="s">
        <v>1274</v>
      </c>
      <c r="F59" s="41" t="s">
        <v>4275</v>
      </c>
      <c r="G59" s="41" t="s">
        <v>15</v>
      </c>
      <c r="H59" s="41" t="s">
        <v>56</v>
      </c>
      <c r="I59" s="41">
        <v>200.91</v>
      </c>
    </row>
    <row r="60" spans="1:9" x14ac:dyDescent="0.25">
      <c r="A60" s="82" t="s">
        <v>3758</v>
      </c>
      <c r="B60" s="41" t="s">
        <v>4279</v>
      </c>
      <c r="C60" s="41" t="s">
        <v>1298</v>
      </c>
      <c r="D60" s="41" t="s">
        <v>1271</v>
      </c>
      <c r="E60" s="41" t="s">
        <v>4277</v>
      </c>
      <c r="F60" s="41" t="s">
        <v>4278</v>
      </c>
      <c r="G60" s="41" t="s">
        <v>15</v>
      </c>
      <c r="H60" s="41" t="s">
        <v>56</v>
      </c>
      <c r="I60" s="41">
        <v>200.91</v>
      </c>
    </row>
    <row r="61" spans="1:9" x14ac:dyDescent="0.25">
      <c r="A61" s="82" t="s">
        <v>3758</v>
      </c>
      <c r="B61" s="41" t="s">
        <v>4281</v>
      </c>
      <c r="C61" s="41" t="s">
        <v>1321</v>
      </c>
      <c r="D61" s="41" t="s">
        <v>1271</v>
      </c>
      <c r="E61" s="41" t="s">
        <v>1341</v>
      </c>
      <c r="F61" s="41" t="s">
        <v>4280</v>
      </c>
      <c r="G61" s="41" t="s">
        <v>15</v>
      </c>
      <c r="H61" s="41" t="s">
        <v>56</v>
      </c>
      <c r="I61" s="41">
        <v>200.91</v>
      </c>
    </row>
    <row r="62" spans="1:9" x14ac:dyDescent="0.25">
      <c r="A62" s="82" t="s">
        <v>3758</v>
      </c>
      <c r="B62" s="41" t="s">
        <v>4283</v>
      </c>
      <c r="C62" s="41" t="s">
        <v>4282</v>
      </c>
      <c r="D62" s="41" t="s">
        <v>102</v>
      </c>
      <c r="E62" s="41" t="s">
        <v>1821</v>
      </c>
      <c r="F62" s="41" t="s">
        <v>2766</v>
      </c>
      <c r="G62" s="41" t="s">
        <v>15</v>
      </c>
      <c r="H62" s="41" t="s">
        <v>51</v>
      </c>
      <c r="I62" s="41">
        <v>496.7</v>
      </c>
    </row>
    <row r="63" spans="1:9" x14ac:dyDescent="0.25">
      <c r="A63" s="82" t="s">
        <v>3758</v>
      </c>
      <c r="B63" s="41" t="s">
        <v>4285</v>
      </c>
      <c r="C63" s="41" t="s">
        <v>1298</v>
      </c>
      <c r="D63" s="41" t="s">
        <v>547</v>
      </c>
      <c r="E63" s="41" t="s">
        <v>214</v>
      </c>
      <c r="F63" s="41" t="s">
        <v>4284</v>
      </c>
      <c r="G63" s="41" t="s">
        <v>15</v>
      </c>
      <c r="H63" s="41" t="s">
        <v>51</v>
      </c>
      <c r="I63" s="41">
        <v>496.7</v>
      </c>
    </row>
    <row r="64" spans="1:9" x14ac:dyDescent="0.25">
      <c r="A64" s="82" t="s">
        <v>3758</v>
      </c>
      <c r="B64" s="41" t="s">
        <v>4288</v>
      </c>
      <c r="C64" s="41" t="s">
        <v>4286</v>
      </c>
      <c r="D64" s="41" t="s">
        <v>478</v>
      </c>
      <c r="E64" s="41" t="s">
        <v>517</v>
      </c>
      <c r="F64" s="41" t="s">
        <v>4287</v>
      </c>
      <c r="G64" s="41" t="s">
        <v>15</v>
      </c>
      <c r="H64" s="41" t="s">
        <v>56</v>
      </c>
      <c r="I64" s="41">
        <v>200.91</v>
      </c>
    </row>
    <row r="65" spans="1:9" x14ac:dyDescent="0.25">
      <c r="A65" s="82" t="s">
        <v>3758</v>
      </c>
      <c r="B65" s="41" t="s">
        <v>4291</v>
      </c>
      <c r="C65" s="41" t="s">
        <v>1298</v>
      </c>
      <c r="D65" s="41" t="s">
        <v>4289</v>
      </c>
      <c r="E65" s="41" t="s">
        <v>1742</v>
      </c>
      <c r="F65" s="41" t="s">
        <v>4290</v>
      </c>
      <c r="G65" s="41" t="s">
        <v>15</v>
      </c>
      <c r="H65" s="41" t="s">
        <v>48</v>
      </c>
      <c r="I65" s="41">
        <v>496.7</v>
      </c>
    </row>
    <row r="66" spans="1:9" x14ac:dyDescent="0.25">
      <c r="A66" s="82" t="s">
        <v>3758</v>
      </c>
      <c r="B66" s="41" t="s">
        <v>4293</v>
      </c>
      <c r="C66" s="41" t="s">
        <v>1279</v>
      </c>
      <c r="D66" s="41" t="s">
        <v>1486</v>
      </c>
      <c r="E66" s="41" t="s">
        <v>1546</v>
      </c>
      <c r="F66" s="41" t="s">
        <v>4292</v>
      </c>
      <c r="G66" s="41" t="s">
        <v>15</v>
      </c>
      <c r="H66" s="41" t="s">
        <v>53</v>
      </c>
      <c r="I66" s="41">
        <v>496.7</v>
      </c>
    </row>
    <row r="67" spans="1:9" x14ac:dyDescent="0.25">
      <c r="A67" s="82" t="s">
        <v>3758</v>
      </c>
      <c r="B67" s="41" t="s">
        <v>4295</v>
      </c>
      <c r="C67" s="41" t="s">
        <v>1279</v>
      </c>
      <c r="D67" s="41" t="s">
        <v>471</v>
      </c>
      <c r="E67" s="41" t="s">
        <v>180</v>
      </c>
      <c r="F67" s="41" t="s">
        <v>4294</v>
      </c>
      <c r="G67" s="41" t="s">
        <v>15</v>
      </c>
      <c r="H67" s="41" t="s">
        <v>48</v>
      </c>
      <c r="I67" s="41">
        <v>496.7</v>
      </c>
    </row>
    <row r="68" spans="1:9" x14ac:dyDescent="0.25">
      <c r="A68" s="82" t="s">
        <v>3758</v>
      </c>
      <c r="B68" s="41" t="s">
        <v>4297</v>
      </c>
      <c r="C68" s="41" t="s">
        <v>1281</v>
      </c>
      <c r="D68" s="41" t="s">
        <v>137</v>
      </c>
      <c r="E68" s="41" t="s">
        <v>190</v>
      </c>
      <c r="F68" s="41" t="s">
        <v>4296</v>
      </c>
      <c r="G68" s="41" t="s">
        <v>15</v>
      </c>
      <c r="H68" s="41" t="s">
        <v>52</v>
      </c>
      <c r="I68" s="41">
        <v>496.7</v>
      </c>
    </row>
    <row r="69" spans="1:9" x14ac:dyDescent="0.25">
      <c r="A69" s="82" t="s">
        <v>3758</v>
      </c>
      <c r="B69" s="41" t="s">
        <v>4299</v>
      </c>
      <c r="C69" s="41" t="s">
        <v>1281</v>
      </c>
      <c r="D69" s="41" t="s">
        <v>137</v>
      </c>
      <c r="E69" s="41" t="s">
        <v>190</v>
      </c>
      <c r="F69" s="41" t="s">
        <v>4298</v>
      </c>
      <c r="G69" s="41" t="s">
        <v>15</v>
      </c>
      <c r="H69" s="41" t="s">
        <v>48</v>
      </c>
      <c r="I69" s="41">
        <v>496.7</v>
      </c>
    </row>
    <row r="70" spans="1:9" x14ac:dyDescent="0.25">
      <c r="A70" s="82" t="s">
        <v>3758</v>
      </c>
      <c r="B70" s="41" t="s">
        <v>4301</v>
      </c>
      <c r="C70" s="41" t="s">
        <v>1281</v>
      </c>
      <c r="D70" s="41" t="s">
        <v>780</v>
      </c>
      <c r="E70" s="41" t="s">
        <v>107</v>
      </c>
      <c r="F70" s="41" t="s">
        <v>4300</v>
      </c>
      <c r="G70" s="41" t="s">
        <v>15</v>
      </c>
      <c r="H70" s="41" t="s">
        <v>53</v>
      </c>
      <c r="I70" s="41">
        <v>496.7</v>
      </c>
    </row>
    <row r="71" spans="1:9" x14ac:dyDescent="0.25">
      <c r="A71" s="82" t="s">
        <v>3758</v>
      </c>
      <c r="B71" s="41" t="s">
        <v>4302</v>
      </c>
      <c r="C71" s="41" t="s">
        <v>1281</v>
      </c>
      <c r="D71" s="41" t="s">
        <v>294</v>
      </c>
      <c r="E71" s="41" t="s">
        <v>177</v>
      </c>
      <c r="F71" s="41" t="s">
        <v>3370</v>
      </c>
      <c r="G71" s="41" t="s">
        <v>15</v>
      </c>
      <c r="H71" s="41" t="s">
        <v>56</v>
      </c>
      <c r="I71" s="41">
        <v>200.91</v>
      </c>
    </row>
    <row r="72" spans="1:9" x14ac:dyDescent="0.25">
      <c r="A72" s="82" t="s">
        <v>3758</v>
      </c>
      <c r="B72" s="41" t="s">
        <v>4304</v>
      </c>
      <c r="C72" s="41" t="s">
        <v>1285</v>
      </c>
      <c r="D72" s="41" t="s">
        <v>134</v>
      </c>
      <c r="E72" s="41" t="s">
        <v>1230</v>
      </c>
      <c r="F72" s="41" t="s">
        <v>4303</v>
      </c>
      <c r="G72" s="41" t="s">
        <v>15</v>
      </c>
      <c r="H72" s="41" t="s">
        <v>56</v>
      </c>
      <c r="I72" s="41">
        <v>200.91</v>
      </c>
    </row>
    <row r="73" spans="1:9" x14ac:dyDescent="0.25">
      <c r="A73" s="82" t="s">
        <v>3758</v>
      </c>
      <c r="B73" s="41" t="s">
        <v>4306</v>
      </c>
      <c r="C73" s="41" t="s">
        <v>1279</v>
      </c>
      <c r="D73" s="41" t="s">
        <v>152</v>
      </c>
      <c r="E73" s="41" t="s">
        <v>292</v>
      </c>
      <c r="F73" s="41" t="s">
        <v>4305</v>
      </c>
      <c r="G73" s="41" t="s">
        <v>15</v>
      </c>
      <c r="H73" s="41" t="s">
        <v>49</v>
      </c>
      <c r="I73" s="41">
        <v>512.49</v>
      </c>
    </row>
    <row r="74" spans="1:9" x14ac:dyDescent="0.25">
      <c r="A74" s="82" t="s">
        <v>3758</v>
      </c>
      <c r="B74" s="41" t="s">
        <v>4308</v>
      </c>
      <c r="C74" s="41" t="s">
        <v>1307</v>
      </c>
      <c r="D74" s="41" t="s">
        <v>1108</v>
      </c>
      <c r="E74" s="41" t="s">
        <v>137</v>
      </c>
      <c r="F74" s="41" t="s">
        <v>4307</v>
      </c>
      <c r="G74" s="41" t="s">
        <v>15</v>
      </c>
      <c r="H74" s="41" t="s">
        <v>56</v>
      </c>
      <c r="I74" s="41">
        <v>200.91</v>
      </c>
    </row>
    <row r="75" spans="1:9" x14ac:dyDescent="0.25">
      <c r="A75" s="82" t="s">
        <v>3758</v>
      </c>
      <c r="B75" s="41" t="s">
        <v>4309</v>
      </c>
      <c r="C75" s="41" t="s">
        <v>891</v>
      </c>
      <c r="D75" s="41" t="s">
        <v>67</v>
      </c>
      <c r="E75" s="41" t="s">
        <v>252</v>
      </c>
      <c r="F75" s="41" t="s">
        <v>498</v>
      </c>
      <c r="G75" s="41" t="s">
        <v>15</v>
      </c>
      <c r="H75" s="41" t="s">
        <v>56</v>
      </c>
      <c r="I75" s="41">
        <v>200.91</v>
      </c>
    </row>
    <row r="76" spans="1:9" x14ac:dyDescent="0.25">
      <c r="A76" s="82" t="s">
        <v>3758</v>
      </c>
      <c r="B76" s="41" t="s">
        <v>4311</v>
      </c>
      <c r="C76" s="41" t="s">
        <v>1298</v>
      </c>
      <c r="D76" s="41" t="s">
        <v>67</v>
      </c>
      <c r="E76" s="41" t="s">
        <v>1354</v>
      </c>
      <c r="F76" s="41" t="s">
        <v>4310</v>
      </c>
      <c r="G76" s="41" t="s">
        <v>15</v>
      </c>
      <c r="H76" s="41" t="s">
        <v>56</v>
      </c>
      <c r="I76" s="41">
        <v>200.91</v>
      </c>
    </row>
    <row r="77" spans="1:9" x14ac:dyDescent="0.25">
      <c r="A77" s="82" t="s">
        <v>3758</v>
      </c>
      <c r="B77" s="41" t="s">
        <v>4313</v>
      </c>
      <c r="C77" s="41" t="s">
        <v>1297</v>
      </c>
      <c r="D77" s="41" t="s">
        <v>800</v>
      </c>
      <c r="E77" s="41" t="s">
        <v>2854</v>
      </c>
      <c r="F77" s="41" t="s">
        <v>4312</v>
      </c>
      <c r="G77" s="41" t="s">
        <v>15</v>
      </c>
      <c r="H77" s="41" t="s">
        <v>56</v>
      </c>
      <c r="I77" s="41">
        <v>200.91</v>
      </c>
    </row>
    <row r="78" spans="1:9" x14ac:dyDescent="0.25">
      <c r="A78" s="82" t="s">
        <v>3758</v>
      </c>
      <c r="B78" s="41" t="s">
        <v>4316</v>
      </c>
      <c r="C78" s="41" t="s">
        <v>4314</v>
      </c>
      <c r="D78" s="41" t="s">
        <v>107</v>
      </c>
      <c r="E78" s="41" t="s">
        <v>1477</v>
      </c>
      <c r="F78" s="41" t="s">
        <v>4315</v>
      </c>
      <c r="G78" s="41" t="s">
        <v>15</v>
      </c>
      <c r="H78" s="41" t="s">
        <v>51</v>
      </c>
      <c r="I78" s="41">
        <v>496.7</v>
      </c>
    </row>
    <row r="79" spans="1:9" x14ac:dyDescent="0.25">
      <c r="A79" s="82" t="s">
        <v>3758</v>
      </c>
      <c r="B79" s="41" t="s">
        <v>4318</v>
      </c>
      <c r="C79" s="41" t="s">
        <v>1281</v>
      </c>
      <c r="D79" s="41" t="s">
        <v>107</v>
      </c>
      <c r="E79" s="41" t="s">
        <v>1236</v>
      </c>
      <c r="F79" s="41" t="s">
        <v>4317</v>
      </c>
      <c r="G79" s="41" t="s">
        <v>15</v>
      </c>
      <c r="H79" s="41" t="s">
        <v>52</v>
      </c>
      <c r="I79" s="41">
        <v>496.7</v>
      </c>
    </row>
    <row r="80" spans="1:9" x14ac:dyDescent="0.25">
      <c r="A80" s="82" t="s">
        <v>3758</v>
      </c>
      <c r="B80" s="41" t="s">
        <v>4320</v>
      </c>
      <c r="C80" s="41" t="s">
        <v>1279</v>
      </c>
      <c r="D80" s="41" t="s">
        <v>881</v>
      </c>
      <c r="E80" s="41" t="s">
        <v>107</v>
      </c>
      <c r="F80" s="41" t="s">
        <v>4319</v>
      </c>
      <c r="G80" s="41" t="s">
        <v>15</v>
      </c>
      <c r="H80" s="41" t="s">
        <v>56</v>
      </c>
      <c r="I80" s="41">
        <v>200.91</v>
      </c>
    </row>
    <row r="81" spans="1:9" x14ac:dyDescent="0.25">
      <c r="A81" s="82" t="s">
        <v>3758</v>
      </c>
      <c r="B81" s="41" t="s">
        <v>4322</v>
      </c>
      <c r="C81" s="41" t="s">
        <v>1281</v>
      </c>
      <c r="D81" s="41" t="s">
        <v>1091</v>
      </c>
      <c r="E81" s="41" t="s">
        <v>1202</v>
      </c>
      <c r="F81" s="41" t="s">
        <v>4321</v>
      </c>
      <c r="G81" s="41" t="s">
        <v>15</v>
      </c>
      <c r="H81" s="41" t="s">
        <v>48</v>
      </c>
      <c r="I81" s="41">
        <v>496.7</v>
      </c>
    </row>
    <row r="82" spans="1:9" x14ac:dyDescent="0.25">
      <c r="A82" s="82" t="s">
        <v>3758</v>
      </c>
      <c r="B82" s="41" t="s">
        <v>4325</v>
      </c>
      <c r="C82" s="41" t="s">
        <v>1281</v>
      </c>
      <c r="D82" s="41" t="s">
        <v>2611</v>
      </c>
      <c r="E82" s="41" t="s">
        <v>4323</v>
      </c>
      <c r="F82" s="41" t="s">
        <v>4324</v>
      </c>
      <c r="G82" s="41" t="s">
        <v>15</v>
      </c>
      <c r="H82" s="41" t="s">
        <v>49</v>
      </c>
      <c r="I82" s="41">
        <v>512.49</v>
      </c>
    </row>
    <row r="83" spans="1:9" x14ac:dyDescent="0.25">
      <c r="A83" s="82" t="s">
        <v>3758</v>
      </c>
      <c r="B83" s="41" t="s">
        <v>4327</v>
      </c>
      <c r="C83" s="41" t="s">
        <v>1281</v>
      </c>
      <c r="D83" s="41" t="s">
        <v>1161</v>
      </c>
      <c r="E83" s="41" t="s">
        <v>90</v>
      </c>
      <c r="F83" s="41" t="s">
        <v>4326</v>
      </c>
      <c r="G83" s="41" t="s">
        <v>15</v>
      </c>
      <c r="H83" s="41" t="s">
        <v>56</v>
      </c>
      <c r="I83" s="41">
        <v>200.91</v>
      </c>
    </row>
    <row r="84" spans="1:9" x14ac:dyDescent="0.25">
      <c r="A84" s="82" t="s">
        <v>3758</v>
      </c>
      <c r="B84" s="41" t="s">
        <v>4330</v>
      </c>
      <c r="C84" s="41" t="s">
        <v>4328</v>
      </c>
      <c r="D84" s="41" t="s">
        <v>2432</v>
      </c>
      <c r="E84" s="41" t="s">
        <v>1776</v>
      </c>
      <c r="F84" s="41" t="s">
        <v>4329</v>
      </c>
      <c r="G84" s="41" t="s">
        <v>15</v>
      </c>
      <c r="H84" s="41" t="s">
        <v>51</v>
      </c>
      <c r="I84" s="41">
        <v>496.7</v>
      </c>
    </row>
    <row r="85" spans="1:9" x14ac:dyDescent="0.25">
      <c r="A85" s="82" t="s">
        <v>3759</v>
      </c>
      <c r="B85" s="41" t="s">
        <v>4332</v>
      </c>
      <c r="C85" s="41" t="s">
        <v>4331</v>
      </c>
      <c r="D85" s="41" t="s">
        <v>3597</v>
      </c>
      <c r="E85" s="41" t="s">
        <v>1481</v>
      </c>
      <c r="F85" s="41" t="s">
        <v>4290</v>
      </c>
      <c r="G85" s="41" t="s">
        <v>15</v>
      </c>
      <c r="H85" s="41" t="s">
        <v>51</v>
      </c>
      <c r="I85" s="41">
        <v>496.7</v>
      </c>
    </row>
    <row r="86" spans="1:9" x14ac:dyDescent="0.25">
      <c r="A86" s="82" t="s">
        <v>3759</v>
      </c>
      <c r="B86" s="41" t="s">
        <v>4334</v>
      </c>
      <c r="C86" s="41" t="s">
        <v>4331</v>
      </c>
      <c r="D86" s="41" t="s">
        <v>1746</v>
      </c>
      <c r="E86" s="41" t="s">
        <v>363</v>
      </c>
      <c r="F86" s="41" t="s">
        <v>4333</v>
      </c>
      <c r="G86" s="41" t="s">
        <v>15</v>
      </c>
      <c r="H86" s="41" t="s">
        <v>51</v>
      </c>
      <c r="I86" s="41">
        <v>496.7</v>
      </c>
    </row>
    <row r="87" spans="1:9" x14ac:dyDescent="0.25">
      <c r="A87" s="82" t="s">
        <v>3759</v>
      </c>
      <c r="B87" s="41" t="s">
        <v>4338</v>
      </c>
      <c r="C87" s="41" t="s">
        <v>4331</v>
      </c>
      <c r="D87" s="41" t="s">
        <v>4335</v>
      </c>
      <c r="E87" s="41" t="s">
        <v>4336</v>
      </c>
      <c r="F87" s="41" t="s">
        <v>4337</v>
      </c>
      <c r="G87" s="41" t="s">
        <v>15</v>
      </c>
      <c r="H87" s="41" t="s">
        <v>51</v>
      </c>
      <c r="I87" s="41">
        <v>496.7</v>
      </c>
    </row>
    <row r="88" spans="1:9" x14ac:dyDescent="0.25">
      <c r="A88" s="82" t="s">
        <v>3759</v>
      </c>
      <c r="B88" s="41" t="s">
        <v>4340</v>
      </c>
      <c r="C88" s="41" t="s">
        <v>4331</v>
      </c>
      <c r="D88" s="41" t="s">
        <v>425</v>
      </c>
      <c r="E88" s="41" t="s">
        <v>1187</v>
      </c>
      <c r="F88" s="41" t="s">
        <v>4339</v>
      </c>
      <c r="G88" s="41" t="s">
        <v>15</v>
      </c>
      <c r="H88" s="41" t="s">
        <v>48</v>
      </c>
      <c r="I88" s="41">
        <v>496.7</v>
      </c>
    </row>
    <row r="89" spans="1:9" x14ac:dyDescent="0.25">
      <c r="A89" s="82" t="s">
        <v>3759</v>
      </c>
      <c r="B89" s="41" t="s">
        <v>4342</v>
      </c>
      <c r="C89" s="41" t="s">
        <v>4331</v>
      </c>
      <c r="D89" s="41" t="s">
        <v>1178</v>
      </c>
      <c r="E89" s="41" t="s">
        <v>252</v>
      </c>
      <c r="F89" s="41" t="s">
        <v>4341</v>
      </c>
      <c r="G89" s="41" t="s">
        <v>15</v>
      </c>
      <c r="H89" s="41" t="s">
        <v>49</v>
      </c>
      <c r="I89" s="41">
        <v>512.49</v>
      </c>
    </row>
    <row r="90" spans="1:9" x14ac:dyDescent="0.25">
      <c r="A90" s="82" t="s">
        <v>3759</v>
      </c>
      <c r="B90" s="41" t="s">
        <v>4344</v>
      </c>
      <c r="C90" s="41" t="s">
        <v>4331</v>
      </c>
      <c r="D90" s="41" t="s">
        <v>1109</v>
      </c>
      <c r="E90" s="41" t="s">
        <v>1177</v>
      </c>
      <c r="F90" s="41" t="s">
        <v>4343</v>
      </c>
      <c r="G90" s="41" t="s">
        <v>15</v>
      </c>
      <c r="H90" s="41" t="s">
        <v>51</v>
      </c>
      <c r="I90" s="41">
        <v>496.7</v>
      </c>
    </row>
    <row r="91" spans="1:9" x14ac:dyDescent="0.25">
      <c r="A91" s="82" t="s">
        <v>3759</v>
      </c>
      <c r="B91" s="41" t="s">
        <v>4346</v>
      </c>
      <c r="C91" s="41" t="s">
        <v>4331</v>
      </c>
      <c r="D91" s="41" t="s">
        <v>986</v>
      </c>
      <c r="E91" s="41" t="s">
        <v>1015</v>
      </c>
      <c r="F91" s="41" t="s">
        <v>4345</v>
      </c>
      <c r="G91" s="41" t="s">
        <v>15</v>
      </c>
      <c r="H91" s="41" t="s">
        <v>56</v>
      </c>
      <c r="I91" s="41">
        <v>200.91</v>
      </c>
    </row>
    <row r="92" spans="1:9" x14ac:dyDescent="0.25">
      <c r="A92" s="82" t="s">
        <v>3759</v>
      </c>
      <c r="B92" s="41" t="s">
        <v>4348</v>
      </c>
      <c r="C92" s="41" t="s">
        <v>4331</v>
      </c>
      <c r="D92" s="41" t="s">
        <v>513</v>
      </c>
      <c r="E92" s="41" t="s">
        <v>154</v>
      </c>
      <c r="F92" s="41" t="s">
        <v>4347</v>
      </c>
      <c r="G92" s="41" t="s">
        <v>15</v>
      </c>
      <c r="H92" s="41" t="s">
        <v>48</v>
      </c>
      <c r="I92" s="41">
        <v>496.7</v>
      </c>
    </row>
    <row r="93" spans="1:9" x14ac:dyDescent="0.25">
      <c r="A93" s="82" t="s">
        <v>3759</v>
      </c>
      <c r="B93" s="41" t="s">
        <v>4350</v>
      </c>
      <c r="C93" s="41" t="s">
        <v>4331</v>
      </c>
      <c r="D93" s="41" t="s">
        <v>864</v>
      </c>
      <c r="E93" s="41" t="s">
        <v>1235</v>
      </c>
      <c r="F93" s="41" t="s">
        <v>4349</v>
      </c>
      <c r="G93" s="41" t="s">
        <v>15</v>
      </c>
      <c r="H93" s="41" t="s">
        <v>48</v>
      </c>
      <c r="I93" s="41">
        <v>496.7</v>
      </c>
    </row>
    <row r="94" spans="1:9" x14ac:dyDescent="0.25">
      <c r="A94" s="82" t="s">
        <v>3759</v>
      </c>
      <c r="B94" s="41" t="s">
        <v>4351</v>
      </c>
      <c r="C94" s="41" t="s">
        <v>4331</v>
      </c>
      <c r="D94" s="41" t="s">
        <v>1881</v>
      </c>
      <c r="E94" s="41" t="s">
        <v>772</v>
      </c>
      <c r="F94" s="41" t="s">
        <v>4224</v>
      </c>
      <c r="G94" s="41" t="s">
        <v>15</v>
      </c>
      <c r="H94" s="41" t="s">
        <v>48</v>
      </c>
      <c r="I94" s="41">
        <v>496.7</v>
      </c>
    </row>
    <row r="95" spans="1:9" x14ac:dyDescent="0.25">
      <c r="A95" s="82" t="s">
        <v>3759</v>
      </c>
      <c r="B95" s="41" t="s">
        <v>4353</v>
      </c>
      <c r="C95" s="41" t="s">
        <v>4331</v>
      </c>
      <c r="D95" s="41" t="s">
        <v>102</v>
      </c>
      <c r="E95" s="41" t="s">
        <v>1021</v>
      </c>
      <c r="F95" s="41" t="s">
        <v>4352</v>
      </c>
      <c r="G95" s="41" t="s">
        <v>15</v>
      </c>
      <c r="H95" s="41" t="s">
        <v>48</v>
      </c>
      <c r="I95" s="41">
        <v>496.7</v>
      </c>
    </row>
    <row r="96" spans="1:9" x14ac:dyDescent="0.25">
      <c r="A96" s="82" t="s">
        <v>3759</v>
      </c>
      <c r="B96" s="41" t="s">
        <v>4356</v>
      </c>
      <c r="C96" s="41" t="s">
        <v>4331</v>
      </c>
      <c r="D96" s="41" t="s">
        <v>102</v>
      </c>
      <c r="E96" s="41" t="s">
        <v>4354</v>
      </c>
      <c r="F96" s="41" t="s">
        <v>4355</v>
      </c>
      <c r="G96" s="41" t="s">
        <v>15</v>
      </c>
      <c r="H96" s="41" t="s">
        <v>56</v>
      </c>
      <c r="I96" s="41">
        <v>200.91</v>
      </c>
    </row>
    <row r="97" spans="1:9" x14ac:dyDescent="0.25">
      <c r="A97" s="82" t="s">
        <v>3759</v>
      </c>
      <c r="B97" s="41" t="s">
        <v>4358</v>
      </c>
      <c r="C97" s="41" t="s">
        <v>4331</v>
      </c>
      <c r="D97" s="41" t="s">
        <v>547</v>
      </c>
      <c r="E97" s="41" t="s">
        <v>1109</v>
      </c>
      <c r="F97" s="41" t="s">
        <v>4357</v>
      </c>
      <c r="G97" s="41" t="s">
        <v>15</v>
      </c>
      <c r="H97" s="41" t="s">
        <v>48</v>
      </c>
      <c r="I97" s="41">
        <v>496.7</v>
      </c>
    </row>
    <row r="98" spans="1:9" x14ac:dyDescent="0.25">
      <c r="A98" s="82" t="s">
        <v>3759</v>
      </c>
      <c r="B98" s="41" t="s">
        <v>4360</v>
      </c>
      <c r="C98" s="41" t="s">
        <v>4331</v>
      </c>
      <c r="D98" s="41" t="s">
        <v>853</v>
      </c>
      <c r="E98" s="41" t="s">
        <v>1261</v>
      </c>
      <c r="F98" s="41" t="s">
        <v>4359</v>
      </c>
      <c r="G98" s="41" t="s">
        <v>15</v>
      </c>
      <c r="H98" s="41" t="s">
        <v>53</v>
      </c>
      <c r="I98" s="41">
        <v>496.7</v>
      </c>
    </row>
    <row r="99" spans="1:9" x14ac:dyDescent="0.25">
      <c r="A99" s="82" t="s">
        <v>3759</v>
      </c>
      <c r="B99" s="41" t="s">
        <v>4362</v>
      </c>
      <c r="C99" s="41" t="s">
        <v>4331</v>
      </c>
      <c r="D99" s="41" t="s">
        <v>3385</v>
      </c>
      <c r="E99" s="41" t="s">
        <v>75</v>
      </c>
      <c r="F99" s="41" t="s">
        <v>4361</v>
      </c>
      <c r="G99" s="41" t="s">
        <v>15</v>
      </c>
      <c r="H99" s="41" t="s">
        <v>49</v>
      </c>
      <c r="I99" s="41">
        <v>512.49</v>
      </c>
    </row>
    <row r="100" spans="1:9" x14ac:dyDescent="0.25">
      <c r="A100" s="82" t="s">
        <v>3759</v>
      </c>
      <c r="B100" s="41" t="s">
        <v>4364</v>
      </c>
      <c r="C100" s="41" t="s">
        <v>4331</v>
      </c>
      <c r="D100" s="41" t="s">
        <v>220</v>
      </c>
      <c r="E100" s="41" t="s">
        <v>1086</v>
      </c>
      <c r="F100" s="41" t="s">
        <v>4363</v>
      </c>
      <c r="G100" s="41" t="s">
        <v>15</v>
      </c>
      <c r="H100" s="41" t="s">
        <v>48</v>
      </c>
      <c r="I100" s="41">
        <v>496.7</v>
      </c>
    </row>
    <row r="101" spans="1:9" x14ac:dyDescent="0.25">
      <c r="A101" s="82" t="s">
        <v>3759</v>
      </c>
      <c r="B101" s="41" t="s">
        <v>4365</v>
      </c>
      <c r="C101" s="41" t="s">
        <v>4331</v>
      </c>
      <c r="D101" s="41" t="s">
        <v>1199</v>
      </c>
      <c r="E101" s="41" t="s">
        <v>1609</v>
      </c>
      <c r="F101" s="41" t="s">
        <v>3510</v>
      </c>
      <c r="G101" s="41" t="s">
        <v>15</v>
      </c>
      <c r="H101" s="41" t="s">
        <v>49</v>
      </c>
      <c r="I101" s="41">
        <v>512.49</v>
      </c>
    </row>
    <row r="102" spans="1:9" x14ac:dyDescent="0.25">
      <c r="A102" s="82" t="s">
        <v>3759</v>
      </c>
      <c r="B102" s="41" t="s">
        <v>4367</v>
      </c>
      <c r="C102" s="41" t="s">
        <v>4331</v>
      </c>
      <c r="D102" s="41" t="s">
        <v>1855</v>
      </c>
      <c r="E102" s="41" t="s">
        <v>260</v>
      </c>
      <c r="F102" s="41" t="s">
        <v>4366</v>
      </c>
      <c r="G102" s="41" t="s">
        <v>15</v>
      </c>
      <c r="H102" s="41" t="s">
        <v>49</v>
      </c>
      <c r="I102" s="41">
        <v>512.49</v>
      </c>
    </row>
    <row r="103" spans="1:9" x14ac:dyDescent="0.25">
      <c r="A103" s="82" t="s">
        <v>3759</v>
      </c>
      <c r="B103" s="41" t="s">
        <v>4369</v>
      </c>
      <c r="C103" s="41" t="s">
        <v>4331</v>
      </c>
      <c r="D103" s="41" t="s">
        <v>178</v>
      </c>
      <c r="E103" s="41" t="s">
        <v>132</v>
      </c>
      <c r="F103" s="41" t="s">
        <v>4368</v>
      </c>
      <c r="G103" s="41" t="s">
        <v>15</v>
      </c>
      <c r="H103" s="41" t="s">
        <v>56</v>
      </c>
      <c r="I103" s="41">
        <v>200.91</v>
      </c>
    </row>
    <row r="104" spans="1:9" x14ac:dyDescent="0.25">
      <c r="A104" s="82" t="s">
        <v>3759</v>
      </c>
      <c r="B104" s="41" t="s">
        <v>4371</v>
      </c>
      <c r="C104" s="41" t="s">
        <v>4331</v>
      </c>
      <c r="D104" s="41" t="s">
        <v>526</v>
      </c>
      <c r="E104" s="41" t="s">
        <v>102</v>
      </c>
      <c r="F104" s="41" t="s">
        <v>4370</v>
      </c>
      <c r="G104" s="41" t="s">
        <v>15</v>
      </c>
      <c r="H104" s="41" t="s">
        <v>56</v>
      </c>
      <c r="I104" s="41">
        <v>200.91</v>
      </c>
    </row>
    <row r="105" spans="1:9" x14ac:dyDescent="0.25">
      <c r="A105" s="82" t="s">
        <v>3759</v>
      </c>
      <c r="B105" s="41" t="s">
        <v>4373</v>
      </c>
      <c r="C105" s="41" t="s">
        <v>4331</v>
      </c>
      <c r="D105" s="41" t="s">
        <v>1542</v>
      </c>
      <c r="E105" s="41" t="s">
        <v>2989</v>
      </c>
      <c r="F105" s="41" t="s">
        <v>4372</v>
      </c>
      <c r="G105" s="41" t="s">
        <v>15</v>
      </c>
      <c r="H105" s="41" t="s">
        <v>52</v>
      </c>
      <c r="I105" s="41">
        <v>496.7</v>
      </c>
    </row>
    <row r="106" spans="1:9" x14ac:dyDescent="0.25">
      <c r="A106" s="82" t="s">
        <v>3759</v>
      </c>
      <c r="B106" s="41" t="s">
        <v>4374</v>
      </c>
      <c r="C106" s="41" t="s">
        <v>4331</v>
      </c>
      <c r="D106" s="41" t="s">
        <v>1481</v>
      </c>
      <c r="E106" s="41" t="s">
        <v>304</v>
      </c>
      <c r="F106" s="41" t="s">
        <v>108</v>
      </c>
      <c r="G106" s="41" t="s">
        <v>15</v>
      </c>
      <c r="H106" s="41" t="s">
        <v>52</v>
      </c>
      <c r="I106" s="41">
        <v>496.7</v>
      </c>
    </row>
    <row r="107" spans="1:9" x14ac:dyDescent="0.25">
      <c r="A107" s="82" t="s">
        <v>3759</v>
      </c>
      <c r="B107" s="41" t="s">
        <v>4376</v>
      </c>
      <c r="C107" s="41" t="s">
        <v>4331</v>
      </c>
      <c r="D107" s="41" t="s">
        <v>1087</v>
      </c>
      <c r="E107" s="41" t="s">
        <v>68</v>
      </c>
      <c r="F107" s="41" t="s">
        <v>4375</v>
      </c>
      <c r="G107" s="41" t="s">
        <v>15</v>
      </c>
      <c r="H107" s="41" t="s">
        <v>48</v>
      </c>
      <c r="I107" s="41">
        <v>496.7</v>
      </c>
    </row>
    <row r="108" spans="1:9" x14ac:dyDescent="0.25">
      <c r="A108" s="82" t="s">
        <v>3759</v>
      </c>
      <c r="B108" s="41" t="s">
        <v>4378</v>
      </c>
      <c r="C108" s="41" t="s">
        <v>4331</v>
      </c>
      <c r="D108" s="41" t="s">
        <v>1364</v>
      </c>
      <c r="E108" s="41" t="s">
        <v>162</v>
      </c>
      <c r="F108" s="41" t="s">
        <v>4377</v>
      </c>
      <c r="G108" s="41" t="s">
        <v>15</v>
      </c>
      <c r="H108" s="41" t="s">
        <v>56</v>
      </c>
      <c r="I108" s="41">
        <v>200.91</v>
      </c>
    </row>
    <row r="109" spans="1:9" x14ac:dyDescent="0.25">
      <c r="A109" s="82" t="s">
        <v>3759</v>
      </c>
      <c r="B109" s="41" t="s">
        <v>4379</v>
      </c>
      <c r="C109" s="41" t="s">
        <v>4331</v>
      </c>
      <c r="D109" s="41" t="s">
        <v>107</v>
      </c>
      <c r="E109" s="41" t="s">
        <v>1181</v>
      </c>
      <c r="F109" s="41" t="s">
        <v>3638</v>
      </c>
      <c r="G109" s="41" t="s">
        <v>15</v>
      </c>
      <c r="H109" s="41" t="s">
        <v>56</v>
      </c>
      <c r="I109" s="41">
        <v>200.91</v>
      </c>
    </row>
    <row r="110" spans="1:9" x14ac:dyDescent="0.25">
      <c r="A110" s="82" t="s">
        <v>3759</v>
      </c>
      <c r="B110" s="41" t="s">
        <v>4381</v>
      </c>
      <c r="C110" s="41" t="s">
        <v>4331</v>
      </c>
      <c r="D110" s="41" t="s">
        <v>165</v>
      </c>
      <c r="E110" s="41" t="s">
        <v>1449</v>
      </c>
      <c r="F110" s="41" t="s">
        <v>4380</v>
      </c>
      <c r="G110" s="41" t="s">
        <v>15</v>
      </c>
      <c r="H110" s="41" t="s">
        <v>48</v>
      </c>
      <c r="I110" s="41">
        <v>496.7</v>
      </c>
    </row>
    <row r="111" spans="1:9" x14ac:dyDescent="0.25">
      <c r="A111" s="82" t="s">
        <v>3759</v>
      </c>
      <c r="B111" s="41" t="s">
        <v>4383</v>
      </c>
      <c r="C111" s="41" t="s">
        <v>4331</v>
      </c>
      <c r="D111" s="41" t="s">
        <v>180</v>
      </c>
      <c r="E111" s="41" t="s">
        <v>1363</v>
      </c>
      <c r="F111" s="41" t="s">
        <v>4382</v>
      </c>
      <c r="G111" s="41" t="s">
        <v>15</v>
      </c>
      <c r="H111" s="41" t="s">
        <v>56</v>
      </c>
      <c r="I111" s="41">
        <v>200.91</v>
      </c>
    </row>
    <row r="112" spans="1:9" x14ac:dyDescent="0.25">
      <c r="A112" s="82" t="s">
        <v>3759</v>
      </c>
      <c r="B112" s="41" t="s">
        <v>4385</v>
      </c>
      <c r="C112" s="41" t="s">
        <v>4331</v>
      </c>
      <c r="D112" s="41" t="s">
        <v>91</v>
      </c>
      <c r="E112" s="41" t="s">
        <v>154</v>
      </c>
      <c r="F112" s="41" t="s">
        <v>4384</v>
      </c>
      <c r="G112" s="41" t="s">
        <v>15</v>
      </c>
      <c r="H112" s="41" t="s">
        <v>56</v>
      </c>
      <c r="I112" s="41">
        <v>200.91</v>
      </c>
    </row>
    <row r="113" spans="1:9" x14ac:dyDescent="0.25">
      <c r="A113" s="82" t="s">
        <v>3759</v>
      </c>
      <c r="B113" s="41" t="s">
        <v>4387</v>
      </c>
      <c r="C113" s="41" t="s">
        <v>4331</v>
      </c>
      <c r="D113" s="41" t="s">
        <v>211</v>
      </c>
      <c r="E113" s="41" t="s">
        <v>95</v>
      </c>
      <c r="F113" s="41" t="s">
        <v>4386</v>
      </c>
      <c r="G113" s="41" t="s">
        <v>15</v>
      </c>
      <c r="H113" s="41" t="s">
        <v>48</v>
      </c>
      <c r="I113" s="41">
        <v>496.7</v>
      </c>
    </row>
    <row r="114" spans="1:9" x14ac:dyDescent="0.25">
      <c r="A114" s="82" t="s">
        <v>3759</v>
      </c>
      <c r="B114" s="41" t="s">
        <v>4389</v>
      </c>
      <c r="C114" s="41" t="s">
        <v>4331</v>
      </c>
      <c r="D114" s="41" t="s">
        <v>357</v>
      </c>
      <c r="E114" s="41" t="s">
        <v>530</v>
      </c>
      <c r="F114" s="41" t="s">
        <v>4388</v>
      </c>
      <c r="G114" s="41" t="s">
        <v>15</v>
      </c>
      <c r="H114" s="41" t="s">
        <v>48</v>
      </c>
      <c r="I114" s="41">
        <v>496.7</v>
      </c>
    </row>
    <row r="115" spans="1:9" x14ac:dyDescent="0.25">
      <c r="A115" s="82" t="s">
        <v>3759</v>
      </c>
      <c r="B115" s="41" t="s">
        <v>4391</v>
      </c>
      <c r="C115" s="41" t="s">
        <v>4331</v>
      </c>
      <c r="D115" s="41" t="s">
        <v>698</v>
      </c>
      <c r="E115" s="41" t="s">
        <v>1343</v>
      </c>
      <c r="F115" s="41" t="s">
        <v>4390</v>
      </c>
      <c r="G115" s="41" t="s">
        <v>15</v>
      </c>
      <c r="H115" s="41" t="s">
        <v>48</v>
      </c>
      <c r="I115" s="41">
        <v>496.7</v>
      </c>
    </row>
    <row r="116" spans="1:9" x14ac:dyDescent="0.25">
      <c r="A116" s="82" t="s">
        <v>3759</v>
      </c>
      <c r="B116" s="41" t="s">
        <v>4393</v>
      </c>
      <c r="C116" s="41" t="s">
        <v>4331</v>
      </c>
      <c r="D116" s="41" t="s">
        <v>139</v>
      </c>
      <c r="E116" s="41" t="s">
        <v>200</v>
      </c>
      <c r="F116" s="41" t="s">
        <v>4392</v>
      </c>
      <c r="G116" s="41" t="s">
        <v>15</v>
      </c>
      <c r="H116" s="41" t="s">
        <v>48</v>
      </c>
      <c r="I116" s="41">
        <v>496.7</v>
      </c>
    </row>
    <row r="117" spans="1:9" x14ac:dyDescent="0.25">
      <c r="A117" s="82" t="s">
        <v>3759</v>
      </c>
      <c r="B117" s="41" t="s">
        <v>4395</v>
      </c>
      <c r="C117" s="41" t="s">
        <v>4331</v>
      </c>
      <c r="D117" s="41" t="s">
        <v>1643</v>
      </c>
      <c r="E117" s="41" t="s">
        <v>390</v>
      </c>
      <c r="F117" s="41" t="s">
        <v>4394</v>
      </c>
      <c r="G117" s="41" t="s">
        <v>15</v>
      </c>
      <c r="H117" s="41" t="s">
        <v>52</v>
      </c>
      <c r="I117" s="41">
        <v>496.7</v>
      </c>
    </row>
    <row r="118" spans="1:9" x14ac:dyDescent="0.25">
      <c r="A118" s="82" t="s">
        <v>3759</v>
      </c>
      <c r="B118" s="41" t="s">
        <v>4397</v>
      </c>
      <c r="C118" s="41" t="s">
        <v>4331</v>
      </c>
      <c r="D118" s="41" t="s">
        <v>315</v>
      </c>
      <c r="E118" s="41" t="s">
        <v>603</v>
      </c>
      <c r="F118" s="41" t="s">
        <v>4396</v>
      </c>
      <c r="G118" s="41" t="s">
        <v>15</v>
      </c>
      <c r="H118" s="41" t="s">
        <v>56</v>
      </c>
      <c r="I118" s="41">
        <v>200.91</v>
      </c>
    </row>
    <row r="119" spans="1:9" ht="30" x14ac:dyDescent="0.25">
      <c r="A119" s="82" t="s">
        <v>3760</v>
      </c>
      <c r="B119" s="41" t="s">
        <v>4399</v>
      </c>
      <c r="C119" s="41" t="s">
        <v>4398</v>
      </c>
      <c r="D119" s="41" t="s">
        <v>260</v>
      </c>
      <c r="E119" s="41" t="s">
        <v>1015</v>
      </c>
      <c r="F119" s="41" t="s">
        <v>1347</v>
      </c>
      <c r="G119" s="41" t="s">
        <v>15</v>
      </c>
      <c r="H119" s="41" t="s">
        <v>56</v>
      </c>
      <c r="I119" s="41">
        <v>200.91</v>
      </c>
    </row>
    <row r="120" spans="1:9" x14ac:dyDescent="0.25">
      <c r="A120" s="82" t="s">
        <v>3760</v>
      </c>
      <c r="B120" s="41" t="s">
        <v>4401</v>
      </c>
      <c r="C120" s="41" t="s">
        <v>1385</v>
      </c>
      <c r="D120" s="41" t="s">
        <v>4400</v>
      </c>
      <c r="E120" s="41" t="s">
        <v>107</v>
      </c>
      <c r="F120" s="41" t="s">
        <v>1113</v>
      </c>
      <c r="G120" s="41" t="s">
        <v>15</v>
      </c>
      <c r="H120" s="41" t="s">
        <v>48</v>
      </c>
      <c r="I120" s="41">
        <v>496.7</v>
      </c>
    </row>
    <row r="121" spans="1:9" x14ac:dyDescent="0.25">
      <c r="A121" s="82" t="s">
        <v>3760</v>
      </c>
      <c r="B121" s="41" t="s">
        <v>4403</v>
      </c>
      <c r="C121" s="41" t="s">
        <v>1385</v>
      </c>
      <c r="D121" s="41" t="s">
        <v>200</v>
      </c>
      <c r="E121" s="41" t="s">
        <v>4402</v>
      </c>
      <c r="F121" s="41" t="s">
        <v>1148</v>
      </c>
      <c r="G121" s="41" t="s">
        <v>15</v>
      </c>
      <c r="H121" s="41" t="s">
        <v>48</v>
      </c>
      <c r="I121" s="41">
        <v>496.7</v>
      </c>
    </row>
    <row r="122" spans="1:9" x14ac:dyDescent="0.25">
      <c r="A122" s="82" t="s">
        <v>3760</v>
      </c>
      <c r="B122" s="41" t="s">
        <v>4404</v>
      </c>
      <c r="C122" s="41" t="s">
        <v>1039</v>
      </c>
      <c r="D122" s="41" t="s">
        <v>1242</v>
      </c>
      <c r="E122" s="41" t="s">
        <v>2840</v>
      </c>
      <c r="F122" s="41" t="s">
        <v>468</v>
      </c>
      <c r="G122" s="41" t="s">
        <v>15</v>
      </c>
      <c r="H122" s="41" t="s">
        <v>51</v>
      </c>
      <c r="I122" s="41">
        <v>496.7</v>
      </c>
    </row>
    <row r="123" spans="1:9" x14ac:dyDescent="0.25">
      <c r="A123" s="82" t="s">
        <v>3760</v>
      </c>
      <c r="B123" s="41" t="s">
        <v>4405</v>
      </c>
      <c r="C123" s="41" t="s">
        <v>1039</v>
      </c>
      <c r="D123" s="41" t="s">
        <v>2258</v>
      </c>
      <c r="E123" s="41" t="s">
        <v>292</v>
      </c>
      <c r="F123" s="41" t="s">
        <v>879</v>
      </c>
      <c r="G123" s="41" t="s">
        <v>15</v>
      </c>
      <c r="H123" s="41" t="s">
        <v>56</v>
      </c>
      <c r="I123" s="41">
        <v>200.91</v>
      </c>
    </row>
    <row r="124" spans="1:9" ht="30" x14ac:dyDescent="0.25">
      <c r="A124" s="82" t="s">
        <v>3760</v>
      </c>
      <c r="B124" s="41" t="s">
        <v>4407</v>
      </c>
      <c r="C124" s="41" t="s">
        <v>4398</v>
      </c>
      <c r="D124" s="41" t="s">
        <v>389</v>
      </c>
      <c r="E124" s="41" t="s">
        <v>677</v>
      </c>
      <c r="F124" s="41" t="s">
        <v>4406</v>
      </c>
      <c r="G124" s="41" t="s">
        <v>15</v>
      </c>
      <c r="H124" s="41" t="s">
        <v>48</v>
      </c>
      <c r="I124" s="41">
        <v>496.7</v>
      </c>
    </row>
    <row r="125" spans="1:9" x14ac:dyDescent="0.25">
      <c r="A125" s="82" t="s">
        <v>3760</v>
      </c>
      <c r="B125" s="41" t="s">
        <v>4409</v>
      </c>
      <c r="C125" s="41" t="s">
        <v>4408</v>
      </c>
      <c r="D125" s="41" t="s">
        <v>1345</v>
      </c>
      <c r="E125" s="41" t="s">
        <v>88</v>
      </c>
      <c r="F125" s="41" t="s">
        <v>2785</v>
      </c>
      <c r="G125" s="41" t="s">
        <v>15</v>
      </c>
      <c r="H125" s="41" t="s">
        <v>56</v>
      </c>
      <c r="I125" s="41">
        <v>200.91</v>
      </c>
    </row>
    <row r="126" spans="1:9" x14ac:dyDescent="0.25">
      <c r="A126" s="82" t="s">
        <v>3760</v>
      </c>
      <c r="B126" s="41" t="s">
        <v>4410</v>
      </c>
      <c r="C126" s="41" t="s">
        <v>1375</v>
      </c>
      <c r="D126" s="41" t="s">
        <v>1015</v>
      </c>
      <c r="E126" s="41" t="s">
        <v>1327</v>
      </c>
      <c r="F126" s="41" t="s">
        <v>2215</v>
      </c>
      <c r="G126" s="41" t="s">
        <v>15</v>
      </c>
      <c r="H126" s="41" t="s">
        <v>56</v>
      </c>
      <c r="I126" s="41">
        <v>200.91</v>
      </c>
    </row>
    <row r="127" spans="1:9" x14ac:dyDescent="0.25">
      <c r="A127" s="82" t="s">
        <v>3760</v>
      </c>
      <c r="B127" s="41" t="s">
        <v>4411</v>
      </c>
      <c r="C127" s="41" t="s">
        <v>1385</v>
      </c>
      <c r="D127" s="41" t="s">
        <v>119</v>
      </c>
      <c r="E127" s="41" t="s">
        <v>2787</v>
      </c>
      <c r="F127" s="41" t="s">
        <v>2514</v>
      </c>
      <c r="G127" s="41" t="s">
        <v>15</v>
      </c>
      <c r="H127" s="41" t="s">
        <v>51</v>
      </c>
      <c r="I127" s="41">
        <v>496.7</v>
      </c>
    </row>
    <row r="128" spans="1:9" x14ac:dyDescent="0.25">
      <c r="A128" s="82" t="s">
        <v>3760</v>
      </c>
      <c r="B128" s="41" t="s">
        <v>4412</v>
      </c>
      <c r="C128" s="41" t="s">
        <v>1385</v>
      </c>
      <c r="D128" s="41" t="s">
        <v>1235</v>
      </c>
      <c r="E128" s="41" t="s">
        <v>1015</v>
      </c>
      <c r="F128" s="41" t="s">
        <v>1238</v>
      </c>
      <c r="G128" s="41" t="s">
        <v>15</v>
      </c>
      <c r="H128" s="41" t="s">
        <v>48</v>
      </c>
      <c r="I128" s="41">
        <v>496.7</v>
      </c>
    </row>
    <row r="129" spans="1:9" ht="30" x14ac:dyDescent="0.25">
      <c r="A129" s="82" t="s">
        <v>3760</v>
      </c>
      <c r="B129" s="41" t="s">
        <v>4414</v>
      </c>
      <c r="C129" s="41" t="s">
        <v>4398</v>
      </c>
      <c r="D129" s="41" t="s">
        <v>4413</v>
      </c>
      <c r="E129" s="41" t="s">
        <v>1658</v>
      </c>
      <c r="F129" s="41" t="s">
        <v>1538</v>
      </c>
      <c r="G129" s="41" t="s">
        <v>15</v>
      </c>
      <c r="H129" s="41" t="s">
        <v>49</v>
      </c>
      <c r="I129" s="41">
        <v>512.49</v>
      </c>
    </row>
    <row r="130" spans="1:9" x14ac:dyDescent="0.25">
      <c r="A130" s="82" t="s">
        <v>3760</v>
      </c>
      <c r="B130" s="41" t="s">
        <v>4417</v>
      </c>
      <c r="C130" s="41" t="s">
        <v>1385</v>
      </c>
      <c r="D130" s="41" t="s">
        <v>4415</v>
      </c>
      <c r="E130" s="41" t="s">
        <v>1095</v>
      </c>
      <c r="F130" s="41" t="s">
        <v>4416</v>
      </c>
      <c r="G130" s="41" t="s">
        <v>15</v>
      </c>
      <c r="H130" s="41" t="s">
        <v>56</v>
      </c>
      <c r="I130" s="41">
        <v>200.91</v>
      </c>
    </row>
    <row r="131" spans="1:9" ht="30" x14ac:dyDescent="0.25">
      <c r="A131" s="82" t="s">
        <v>3760</v>
      </c>
      <c r="B131" s="41" t="s">
        <v>4419</v>
      </c>
      <c r="C131" s="41" t="s">
        <v>4398</v>
      </c>
      <c r="D131" s="41" t="s">
        <v>107</v>
      </c>
      <c r="E131" s="41" t="s">
        <v>1184</v>
      </c>
      <c r="F131" s="41" t="s">
        <v>4418</v>
      </c>
      <c r="G131" s="41" t="s">
        <v>15</v>
      </c>
      <c r="H131" s="41" t="s">
        <v>48</v>
      </c>
      <c r="I131" s="41">
        <v>496.7</v>
      </c>
    </row>
    <row r="132" spans="1:9" x14ac:dyDescent="0.25">
      <c r="A132" s="82" t="s">
        <v>3760</v>
      </c>
      <c r="B132" s="41" t="s">
        <v>4421</v>
      </c>
      <c r="C132" s="41" t="s">
        <v>1377</v>
      </c>
      <c r="D132" s="41" t="s">
        <v>107</v>
      </c>
      <c r="E132" s="41" t="s">
        <v>4420</v>
      </c>
      <c r="F132" s="41" t="s">
        <v>1204</v>
      </c>
      <c r="G132" s="41" t="s">
        <v>15</v>
      </c>
      <c r="H132" s="41" t="s">
        <v>48</v>
      </c>
      <c r="I132" s="41">
        <v>496.7</v>
      </c>
    </row>
    <row r="133" spans="1:9" ht="30" x14ac:dyDescent="0.25">
      <c r="A133" s="82" t="s">
        <v>3760</v>
      </c>
      <c r="B133" s="41" t="s">
        <v>4422</v>
      </c>
      <c r="C133" s="41" t="s">
        <v>4398</v>
      </c>
      <c r="D133" s="41" t="s">
        <v>1211</v>
      </c>
      <c r="E133" s="41" t="s">
        <v>1305</v>
      </c>
      <c r="F133" s="41" t="s">
        <v>1119</v>
      </c>
      <c r="G133" s="41" t="s">
        <v>15</v>
      </c>
      <c r="H133" s="41" t="s">
        <v>52</v>
      </c>
      <c r="I133" s="41">
        <v>496.7</v>
      </c>
    </row>
    <row r="134" spans="1:9" x14ac:dyDescent="0.25">
      <c r="A134" s="82" t="s">
        <v>3760</v>
      </c>
      <c r="B134" s="41" t="s">
        <v>4425</v>
      </c>
      <c r="C134" s="41" t="s">
        <v>4423</v>
      </c>
      <c r="D134" s="41" t="s">
        <v>221</v>
      </c>
      <c r="E134" s="41" t="s">
        <v>4424</v>
      </c>
      <c r="F134" s="41" t="s">
        <v>2108</v>
      </c>
      <c r="G134" s="41" t="s">
        <v>15</v>
      </c>
      <c r="H134" s="41" t="s">
        <v>56</v>
      </c>
      <c r="I134" s="41">
        <v>200.91</v>
      </c>
    </row>
    <row r="135" spans="1:9" x14ac:dyDescent="0.25">
      <c r="A135" s="82" t="s">
        <v>3760</v>
      </c>
      <c r="B135" s="41" t="s">
        <v>4427</v>
      </c>
      <c r="C135" s="41" t="s">
        <v>4426</v>
      </c>
      <c r="D135" s="41" t="s">
        <v>1061</v>
      </c>
      <c r="E135" s="41" t="s">
        <v>517</v>
      </c>
      <c r="F135" s="41" t="s">
        <v>620</v>
      </c>
      <c r="G135" s="41" t="s">
        <v>15</v>
      </c>
      <c r="H135" s="41" t="s">
        <v>56</v>
      </c>
      <c r="I135" s="41">
        <v>200.91</v>
      </c>
    </row>
    <row r="136" spans="1:9" x14ac:dyDescent="0.25">
      <c r="A136" s="82" t="s">
        <v>3761</v>
      </c>
      <c r="B136" s="41" t="s">
        <v>4430</v>
      </c>
      <c r="C136" s="41" t="s">
        <v>4428</v>
      </c>
      <c r="D136" s="41" t="s">
        <v>260</v>
      </c>
      <c r="E136" s="41" t="s">
        <v>860</v>
      </c>
      <c r="F136" s="41" t="s">
        <v>4429</v>
      </c>
      <c r="G136" s="41" t="s">
        <v>15</v>
      </c>
      <c r="H136" s="41" t="s">
        <v>48</v>
      </c>
      <c r="I136" s="41">
        <v>496.7</v>
      </c>
    </row>
    <row r="137" spans="1:9" x14ac:dyDescent="0.25">
      <c r="A137" s="82" t="s">
        <v>3761</v>
      </c>
      <c r="B137" s="41" t="s">
        <v>4432</v>
      </c>
      <c r="C137" s="41" t="s">
        <v>1400</v>
      </c>
      <c r="D137" s="41" t="s">
        <v>85</v>
      </c>
      <c r="E137" s="41" t="s">
        <v>74</v>
      </c>
      <c r="F137" s="41" t="s">
        <v>4431</v>
      </c>
      <c r="G137" s="41" t="s">
        <v>15</v>
      </c>
      <c r="H137" s="41" t="s">
        <v>56</v>
      </c>
      <c r="I137" s="41">
        <v>200.91</v>
      </c>
    </row>
    <row r="138" spans="1:9" x14ac:dyDescent="0.25">
      <c r="A138" s="82" t="s">
        <v>3761</v>
      </c>
      <c r="B138" s="41" t="s">
        <v>4436</v>
      </c>
      <c r="C138" s="41" t="s">
        <v>4433</v>
      </c>
      <c r="D138" s="41" t="s">
        <v>1121</v>
      </c>
      <c r="E138" s="41" t="s">
        <v>4434</v>
      </c>
      <c r="F138" s="41" t="s">
        <v>4435</v>
      </c>
      <c r="G138" s="41" t="s">
        <v>15</v>
      </c>
      <c r="H138" s="41" t="s">
        <v>48</v>
      </c>
      <c r="I138" s="41">
        <v>496.7</v>
      </c>
    </row>
    <row r="139" spans="1:9" x14ac:dyDescent="0.25">
      <c r="A139" s="82" t="s">
        <v>3761</v>
      </c>
      <c r="B139" s="41" t="s">
        <v>4438</v>
      </c>
      <c r="C139" s="41" t="s">
        <v>1397</v>
      </c>
      <c r="D139" s="41" t="s">
        <v>1313</v>
      </c>
      <c r="E139" s="41" t="s">
        <v>1015</v>
      </c>
      <c r="F139" s="41" t="s">
        <v>4437</v>
      </c>
      <c r="G139" s="41" t="s">
        <v>15</v>
      </c>
      <c r="H139" s="41" t="s">
        <v>48</v>
      </c>
      <c r="I139" s="41">
        <v>496.7</v>
      </c>
    </row>
    <row r="140" spans="1:9" x14ac:dyDescent="0.25">
      <c r="A140" s="82" t="s">
        <v>3761</v>
      </c>
      <c r="B140" s="41" t="s">
        <v>4440</v>
      </c>
      <c r="C140" s="41" t="s">
        <v>1408</v>
      </c>
      <c r="D140" s="41" t="s">
        <v>1341</v>
      </c>
      <c r="E140" s="41" t="s">
        <v>107</v>
      </c>
      <c r="F140" s="41" t="s">
        <v>4439</v>
      </c>
      <c r="G140" s="41" t="s">
        <v>15</v>
      </c>
      <c r="H140" s="41" t="s">
        <v>56</v>
      </c>
      <c r="I140" s="41">
        <v>200.91</v>
      </c>
    </row>
    <row r="141" spans="1:9" x14ac:dyDescent="0.25">
      <c r="A141" s="82" t="s">
        <v>3761</v>
      </c>
      <c r="B141" s="41" t="s">
        <v>4442</v>
      </c>
      <c r="C141" s="41" t="s">
        <v>1396</v>
      </c>
      <c r="D141" s="41" t="s">
        <v>2395</v>
      </c>
      <c r="E141" s="41" t="s">
        <v>1284</v>
      </c>
      <c r="F141" s="41" t="s">
        <v>4441</v>
      </c>
      <c r="G141" s="41" t="s">
        <v>15</v>
      </c>
      <c r="H141" s="41" t="s">
        <v>56</v>
      </c>
      <c r="I141" s="41">
        <v>200.91</v>
      </c>
    </row>
    <row r="142" spans="1:9" x14ac:dyDescent="0.25">
      <c r="A142" s="82" t="s">
        <v>3761</v>
      </c>
      <c r="B142" s="41" t="s">
        <v>4444</v>
      </c>
      <c r="C142" s="41" t="s">
        <v>1396</v>
      </c>
      <c r="D142" s="41" t="s">
        <v>1118</v>
      </c>
      <c r="E142" s="41" t="s">
        <v>69</v>
      </c>
      <c r="F142" s="41" t="s">
        <v>4443</v>
      </c>
      <c r="G142" s="41" t="s">
        <v>15</v>
      </c>
      <c r="H142" s="41" t="s">
        <v>51</v>
      </c>
      <c r="I142" s="41">
        <v>496.7</v>
      </c>
    </row>
    <row r="143" spans="1:9" x14ac:dyDescent="0.25">
      <c r="A143" s="82" t="s">
        <v>3761</v>
      </c>
      <c r="B143" s="41" t="s">
        <v>4446</v>
      </c>
      <c r="C143" s="41" t="s">
        <v>4433</v>
      </c>
      <c r="D143" s="41" t="s">
        <v>1126</v>
      </c>
      <c r="E143" s="41" t="s">
        <v>795</v>
      </c>
      <c r="F143" s="41" t="s">
        <v>4445</v>
      </c>
      <c r="G143" s="41" t="s">
        <v>15</v>
      </c>
      <c r="H143" s="41" t="s">
        <v>48</v>
      </c>
      <c r="I143" s="41">
        <v>496.7</v>
      </c>
    </row>
    <row r="144" spans="1:9" x14ac:dyDescent="0.25">
      <c r="A144" s="82" t="s">
        <v>3761</v>
      </c>
      <c r="B144" s="41" t="s">
        <v>4449</v>
      </c>
      <c r="C144" s="41" t="s">
        <v>4447</v>
      </c>
      <c r="D144" s="41" t="s">
        <v>1190</v>
      </c>
      <c r="E144" s="41" t="s">
        <v>107</v>
      </c>
      <c r="F144" s="41" t="s">
        <v>4448</v>
      </c>
      <c r="G144" s="41" t="s">
        <v>15</v>
      </c>
      <c r="H144" s="41" t="s">
        <v>56</v>
      </c>
      <c r="I144" s="41">
        <v>200.91</v>
      </c>
    </row>
    <row r="145" spans="1:9" x14ac:dyDescent="0.25">
      <c r="A145" s="82" t="s">
        <v>3761</v>
      </c>
      <c r="B145" s="41" t="s">
        <v>4451</v>
      </c>
      <c r="C145" s="41" t="s">
        <v>4428</v>
      </c>
      <c r="D145" s="41" t="s">
        <v>2049</v>
      </c>
      <c r="E145" s="41" t="s">
        <v>1429</v>
      </c>
      <c r="F145" s="41" t="s">
        <v>4450</v>
      </c>
      <c r="G145" s="41" t="s">
        <v>15</v>
      </c>
      <c r="H145" s="41" t="s">
        <v>56</v>
      </c>
      <c r="I145" s="41">
        <v>200.91</v>
      </c>
    </row>
    <row r="146" spans="1:9" x14ac:dyDescent="0.25">
      <c r="A146" s="82" t="s">
        <v>3761</v>
      </c>
      <c r="B146" s="41" t="s">
        <v>4453</v>
      </c>
      <c r="C146" s="41" t="s">
        <v>4452</v>
      </c>
      <c r="D146" s="41" t="s">
        <v>1015</v>
      </c>
      <c r="E146" s="41" t="s">
        <v>104</v>
      </c>
      <c r="F146" s="41" t="s">
        <v>3020</v>
      </c>
      <c r="G146" s="41" t="s">
        <v>15</v>
      </c>
      <c r="H146" s="41" t="s">
        <v>56</v>
      </c>
      <c r="I146" s="41">
        <v>200.91</v>
      </c>
    </row>
    <row r="147" spans="1:9" x14ac:dyDescent="0.25">
      <c r="A147" s="82" t="s">
        <v>3761</v>
      </c>
      <c r="B147" s="41" t="s">
        <v>4456</v>
      </c>
      <c r="C147" s="41" t="s">
        <v>4454</v>
      </c>
      <c r="D147" s="41" t="s">
        <v>2730</v>
      </c>
      <c r="E147" s="41" t="s">
        <v>404</v>
      </c>
      <c r="F147" s="41" t="s">
        <v>4455</v>
      </c>
      <c r="G147" s="41" t="s">
        <v>15</v>
      </c>
      <c r="H147" s="41" t="s">
        <v>52</v>
      </c>
      <c r="I147" s="41">
        <v>496.7</v>
      </c>
    </row>
    <row r="148" spans="1:9" x14ac:dyDescent="0.25">
      <c r="A148" s="82" t="s">
        <v>3761</v>
      </c>
      <c r="B148" s="41" t="s">
        <v>4459</v>
      </c>
      <c r="C148" s="41" t="s">
        <v>4457</v>
      </c>
      <c r="D148" s="41" t="s">
        <v>119</v>
      </c>
      <c r="E148" s="41" t="s">
        <v>2631</v>
      </c>
      <c r="F148" s="41" t="s">
        <v>4458</v>
      </c>
      <c r="G148" s="41" t="s">
        <v>15</v>
      </c>
      <c r="H148" s="41" t="s">
        <v>52</v>
      </c>
      <c r="I148" s="41">
        <v>496.7</v>
      </c>
    </row>
    <row r="149" spans="1:9" x14ac:dyDescent="0.25">
      <c r="A149" s="82" t="s">
        <v>3761</v>
      </c>
      <c r="B149" s="41" t="s">
        <v>4462</v>
      </c>
      <c r="C149" s="41" t="s">
        <v>4460</v>
      </c>
      <c r="D149" s="41" t="s">
        <v>137</v>
      </c>
      <c r="E149" s="41" t="s">
        <v>137</v>
      </c>
      <c r="F149" s="41" t="s">
        <v>4461</v>
      </c>
      <c r="G149" s="41" t="s">
        <v>15</v>
      </c>
      <c r="H149" s="41" t="s">
        <v>49</v>
      </c>
      <c r="I149" s="41">
        <v>512.49</v>
      </c>
    </row>
    <row r="150" spans="1:9" x14ac:dyDescent="0.25">
      <c r="A150" s="82" t="s">
        <v>3761</v>
      </c>
      <c r="B150" s="41" t="s">
        <v>4464</v>
      </c>
      <c r="C150" s="41" t="s">
        <v>4463</v>
      </c>
      <c r="D150" s="41" t="s">
        <v>136</v>
      </c>
      <c r="E150" s="41" t="s">
        <v>2243</v>
      </c>
      <c r="F150" s="41" t="s">
        <v>4435</v>
      </c>
      <c r="G150" s="41" t="s">
        <v>15</v>
      </c>
      <c r="H150" s="41" t="s">
        <v>56</v>
      </c>
      <c r="I150" s="41">
        <v>200.91</v>
      </c>
    </row>
    <row r="151" spans="1:9" x14ac:dyDescent="0.25">
      <c r="A151" s="82" t="s">
        <v>3761</v>
      </c>
      <c r="B151" s="41" t="s">
        <v>4466</v>
      </c>
      <c r="C151" s="41" t="s">
        <v>4433</v>
      </c>
      <c r="D151" s="41" t="s">
        <v>517</v>
      </c>
      <c r="E151" s="41" t="s">
        <v>82</v>
      </c>
      <c r="F151" s="41" t="s">
        <v>4465</v>
      </c>
      <c r="G151" s="41" t="s">
        <v>15</v>
      </c>
      <c r="H151" s="41" t="s">
        <v>56</v>
      </c>
      <c r="I151" s="41">
        <v>200.91</v>
      </c>
    </row>
    <row r="152" spans="1:9" x14ac:dyDescent="0.25">
      <c r="A152" s="82" t="s">
        <v>3761</v>
      </c>
      <c r="B152" s="41" t="s">
        <v>4468</v>
      </c>
      <c r="C152" s="41" t="s">
        <v>1414</v>
      </c>
      <c r="D152" s="41" t="s">
        <v>363</v>
      </c>
      <c r="E152" s="41" t="s">
        <v>1126</v>
      </c>
      <c r="F152" s="41" t="s">
        <v>4467</v>
      </c>
      <c r="G152" s="41" t="s">
        <v>15</v>
      </c>
      <c r="H152" s="41" t="s">
        <v>52</v>
      </c>
      <c r="I152" s="41">
        <v>496.7</v>
      </c>
    </row>
    <row r="153" spans="1:9" x14ac:dyDescent="0.25">
      <c r="A153" s="82" t="s">
        <v>3761</v>
      </c>
      <c r="B153" s="41" t="s">
        <v>4470</v>
      </c>
      <c r="C153" s="41" t="s">
        <v>4433</v>
      </c>
      <c r="D153" s="41" t="s">
        <v>950</v>
      </c>
      <c r="E153" s="41" t="s">
        <v>119</v>
      </c>
      <c r="F153" s="41" t="s">
        <v>4469</v>
      </c>
      <c r="G153" s="41" t="s">
        <v>15</v>
      </c>
      <c r="H153" s="41" t="s">
        <v>52</v>
      </c>
      <c r="I153" s="41">
        <v>496.7</v>
      </c>
    </row>
    <row r="154" spans="1:9" x14ac:dyDescent="0.25">
      <c r="A154" s="82" t="s">
        <v>3761</v>
      </c>
      <c r="B154" s="41" t="s">
        <v>4472</v>
      </c>
      <c r="C154" s="41" t="s">
        <v>4471</v>
      </c>
      <c r="D154" s="41" t="s">
        <v>107</v>
      </c>
      <c r="E154" s="41" t="s">
        <v>264</v>
      </c>
      <c r="F154" s="41" t="s">
        <v>4287</v>
      </c>
      <c r="G154" s="41" t="s">
        <v>15</v>
      </c>
      <c r="H154" s="41" t="s">
        <v>56</v>
      </c>
      <c r="I154" s="41">
        <v>200.91</v>
      </c>
    </row>
    <row r="155" spans="1:9" x14ac:dyDescent="0.25">
      <c r="A155" s="82" t="s">
        <v>3761</v>
      </c>
      <c r="B155" s="41" t="s">
        <v>4473</v>
      </c>
      <c r="C155" s="41" t="s">
        <v>1396</v>
      </c>
      <c r="D155" s="41" t="s">
        <v>107</v>
      </c>
      <c r="E155" s="41" t="s">
        <v>1406</v>
      </c>
      <c r="F155" s="41" t="s">
        <v>2804</v>
      </c>
      <c r="G155" s="41" t="s">
        <v>15</v>
      </c>
      <c r="H155" s="41" t="s">
        <v>48</v>
      </c>
      <c r="I155" s="41">
        <v>496.7</v>
      </c>
    </row>
    <row r="156" spans="1:9" x14ac:dyDescent="0.25">
      <c r="A156" s="82" t="s">
        <v>3761</v>
      </c>
      <c r="B156" s="41" t="s">
        <v>4475</v>
      </c>
      <c r="C156" s="41" t="s">
        <v>1455</v>
      </c>
      <c r="D156" s="41" t="s">
        <v>107</v>
      </c>
      <c r="E156" s="41" t="s">
        <v>1483</v>
      </c>
      <c r="F156" s="41" t="s">
        <v>4474</v>
      </c>
      <c r="G156" s="41" t="s">
        <v>15</v>
      </c>
      <c r="H156" s="41" t="s">
        <v>52</v>
      </c>
      <c r="I156" s="41">
        <v>496.7</v>
      </c>
    </row>
    <row r="157" spans="1:9" x14ac:dyDescent="0.25">
      <c r="A157" s="82" t="s">
        <v>3761</v>
      </c>
      <c r="B157" s="41" t="s">
        <v>4478</v>
      </c>
      <c r="C157" s="41" t="s">
        <v>4476</v>
      </c>
      <c r="D157" s="41" t="s">
        <v>131</v>
      </c>
      <c r="E157" s="41" t="s">
        <v>1165</v>
      </c>
      <c r="F157" s="41" t="s">
        <v>4477</v>
      </c>
      <c r="G157" s="41" t="s">
        <v>15</v>
      </c>
      <c r="H157" s="41" t="s">
        <v>56</v>
      </c>
      <c r="I157" s="41">
        <v>200.91</v>
      </c>
    </row>
    <row r="158" spans="1:9" x14ac:dyDescent="0.25">
      <c r="A158" s="82" t="s">
        <v>3761</v>
      </c>
      <c r="B158" s="41" t="s">
        <v>4479</v>
      </c>
      <c r="C158" s="41" t="s">
        <v>4457</v>
      </c>
      <c r="D158" s="41" t="s">
        <v>114</v>
      </c>
      <c r="E158" s="41" t="s">
        <v>1132</v>
      </c>
      <c r="F158" s="41" t="s">
        <v>956</v>
      </c>
      <c r="G158" s="41" t="s">
        <v>15</v>
      </c>
      <c r="H158" s="41" t="s">
        <v>56</v>
      </c>
      <c r="I158" s="41">
        <v>200.91</v>
      </c>
    </row>
    <row r="159" spans="1:9" x14ac:dyDescent="0.25">
      <c r="A159" s="82" t="s">
        <v>3761</v>
      </c>
      <c r="B159" s="41" t="s">
        <v>4482</v>
      </c>
      <c r="C159" s="41" t="s">
        <v>4480</v>
      </c>
      <c r="D159" s="41" t="s">
        <v>114</v>
      </c>
      <c r="E159" s="41" t="s">
        <v>128</v>
      </c>
      <c r="F159" s="41" t="s">
        <v>4481</v>
      </c>
      <c r="G159" s="41" t="s">
        <v>15</v>
      </c>
      <c r="H159" s="41" t="s">
        <v>48</v>
      </c>
      <c r="I159" s="41">
        <v>496.7</v>
      </c>
    </row>
    <row r="160" spans="1:9" x14ac:dyDescent="0.25">
      <c r="A160" s="82" t="s">
        <v>3761</v>
      </c>
      <c r="B160" s="41" t="s">
        <v>4483</v>
      </c>
      <c r="C160" s="41" t="s">
        <v>4476</v>
      </c>
      <c r="D160" s="41" t="s">
        <v>684</v>
      </c>
      <c r="E160" s="41" t="s">
        <v>1334</v>
      </c>
      <c r="F160" s="41" t="s">
        <v>2973</v>
      </c>
      <c r="G160" s="41" t="s">
        <v>15</v>
      </c>
      <c r="H160" s="41" t="s">
        <v>48</v>
      </c>
      <c r="I160" s="41">
        <v>496.7</v>
      </c>
    </row>
    <row r="161" spans="1:9" x14ac:dyDescent="0.25">
      <c r="A161" s="82" t="s">
        <v>3761</v>
      </c>
      <c r="B161" s="41" t="s">
        <v>4484</v>
      </c>
      <c r="C161" s="41" t="s">
        <v>1412</v>
      </c>
      <c r="D161" s="41" t="s">
        <v>3279</v>
      </c>
      <c r="E161" s="41" t="s">
        <v>1496</v>
      </c>
      <c r="F161" s="41" t="s">
        <v>383</v>
      </c>
      <c r="G161" s="41" t="s">
        <v>15</v>
      </c>
      <c r="H161" s="41" t="s">
        <v>49</v>
      </c>
      <c r="I161" s="41">
        <v>512.49</v>
      </c>
    </row>
    <row r="162" spans="1:9" x14ac:dyDescent="0.25">
      <c r="A162" s="82" t="s">
        <v>4485</v>
      </c>
      <c r="B162" s="41" t="s">
        <v>4488</v>
      </c>
      <c r="C162" s="41" t="s">
        <v>2148</v>
      </c>
      <c r="D162" s="41" t="s">
        <v>4486</v>
      </c>
      <c r="E162" s="41" t="s">
        <v>2793</v>
      </c>
      <c r="F162" s="41" t="s">
        <v>4487</v>
      </c>
      <c r="G162" s="41" t="s">
        <v>15</v>
      </c>
      <c r="H162" s="41" t="s">
        <v>56</v>
      </c>
      <c r="I162" s="41">
        <v>200.91</v>
      </c>
    </row>
    <row r="163" spans="1:9" x14ac:dyDescent="0.25">
      <c r="A163" s="82" t="s">
        <v>4485</v>
      </c>
      <c r="B163" s="41" t="s">
        <v>4489</v>
      </c>
      <c r="C163" s="41" t="s">
        <v>2148</v>
      </c>
      <c r="D163" s="41" t="s">
        <v>2964</v>
      </c>
      <c r="E163" s="41" t="s">
        <v>2793</v>
      </c>
      <c r="F163" s="41" t="s">
        <v>1391</v>
      </c>
      <c r="G163" s="41" t="s">
        <v>15</v>
      </c>
      <c r="H163" s="41" t="s">
        <v>48</v>
      </c>
      <c r="I163" s="41">
        <v>496.7</v>
      </c>
    </row>
    <row r="164" spans="1:9" x14ac:dyDescent="0.25">
      <c r="A164" s="82" t="s">
        <v>4485</v>
      </c>
      <c r="B164" s="41" t="s">
        <v>4491</v>
      </c>
      <c r="C164" s="41" t="s">
        <v>2148</v>
      </c>
      <c r="D164" s="41" t="s">
        <v>316</v>
      </c>
      <c r="E164" s="41" t="s">
        <v>356</v>
      </c>
      <c r="F164" s="41" t="s">
        <v>4490</v>
      </c>
      <c r="G164" s="41" t="s">
        <v>15</v>
      </c>
      <c r="H164" s="41" t="s">
        <v>56</v>
      </c>
      <c r="I164" s="41">
        <v>200.91</v>
      </c>
    </row>
    <row r="165" spans="1:9" x14ac:dyDescent="0.25">
      <c r="A165" s="82" t="s">
        <v>4485</v>
      </c>
      <c r="B165" s="41" t="s">
        <v>4493</v>
      </c>
      <c r="C165" s="41" t="s">
        <v>2148</v>
      </c>
      <c r="D165" s="41" t="s">
        <v>4492</v>
      </c>
      <c r="E165" s="41" t="s">
        <v>1717</v>
      </c>
      <c r="F165" s="41" t="s">
        <v>2103</v>
      </c>
      <c r="G165" s="41" t="s">
        <v>15</v>
      </c>
      <c r="H165" s="41" t="s">
        <v>56</v>
      </c>
      <c r="I165" s="41">
        <v>200.91</v>
      </c>
    </row>
    <row r="166" spans="1:9" x14ac:dyDescent="0.25">
      <c r="A166" s="82" t="s">
        <v>4485</v>
      </c>
      <c r="B166" s="41" t="s">
        <v>4495</v>
      </c>
      <c r="C166" s="41" t="s">
        <v>2148</v>
      </c>
      <c r="D166" s="41" t="s">
        <v>1131</v>
      </c>
      <c r="E166" s="41" t="s">
        <v>1103</v>
      </c>
      <c r="F166" s="41" t="s">
        <v>4494</v>
      </c>
      <c r="G166" s="41" t="s">
        <v>15</v>
      </c>
      <c r="H166" s="41" t="s">
        <v>56</v>
      </c>
      <c r="I166" s="41">
        <v>200.91</v>
      </c>
    </row>
    <row r="167" spans="1:9" x14ac:dyDescent="0.25">
      <c r="A167" s="82" t="s">
        <v>4485</v>
      </c>
      <c r="B167" s="41" t="s">
        <v>4497</v>
      </c>
      <c r="C167" s="41" t="s">
        <v>2148</v>
      </c>
      <c r="D167" s="41" t="s">
        <v>4496</v>
      </c>
      <c r="E167" s="41" t="s">
        <v>923</v>
      </c>
      <c r="F167" s="41" t="s">
        <v>498</v>
      </c>
      <c r="G167" s="41" t="s">
        <v>15</v>
      </c>
      <c r="H167" s="41" t="s">
        <v>48</v>
      </c>
      <c r="I167" s="41">
        <v>496.7</v>
      </c>
    </row>
    <row r="168" spans="1:9" x14ac:dyDescent="0.25">
      <c r="A168" s="82" t="s">
        <v>4485</v>
      </c>
      <c r="B168" s="41" t="s">
        <v>4498</v>
      </c>
      <c r="C168" s="41" t="s">
        <v>2148</v>
      </c>
      <c r="D168" s="41" t="s">
        <v>596</v>
      </c>
      <c r="E168" s="41" t="s">
        <v>906</v>
      </c>
      <c r="F168" s="41" t="s">
        <v>1043</v>
      </c>
      <c r="G168" s="41" t="s">
        <v>15</v>
      </c>
      <c r="H168" s="41" t="s">
        <v>49</v>
      </c>
      <c r="I168" s="41">
        <v>512.49</v>
      </c>
    </row>
    <row r="169" spans="1:9" x14ac:dyDescent="0.25">
      <c r="A169" s="82" t="s">
        <v>4485</v>
      </c>
      <c r="B169" s="41" t="s">
        <v>4499</v>
      </c>
      <c r="C169" s="41" t="s">
        <v>2148</v>
      </c>
      <c r="D169" s="41" t="s">
        <v>2543</v>
      </c>
      <c r="E169" s="41" t="s">
        <v>513</v>
      </c>
      <c r="F169" s="41" t="s">
        <v>1361</v>
      </c>
      <c r="G169" s="41" t="s">
        <v>15</v>
      </c>
      <c r="H169" s="41" t="s">
        <v>52</v>
      </c>
      <c r="I169" s="41">
        <v>496.7</v>
      </c>
    </row>
    <row r="170" spans="1:9" x14ac:dyDescent="0.25">
      <c r="A170" s="82" t="s">
        <v>4485</v>
      </c>
      <c r="B170" s="41" t="s">
        <v>4500</v>
      </c>
      <c r="C170" s="41" t="s">
        <v>2148</v>
      </c>
      <c r="D170" s="41" t="s">
        <v>119</v>
      </c>
      <c r="E170" s="41" t="s">
        <v>753</v>
      </c>
      <c r="F170" s="41" t="s">
        <v>1362</v>
      </c>
      <c r="G170" s="41" t="s">
        <v>15</v>
      </c>
      <c r="H170" s="41" t="s">
        <v>56</v>
      </c>
      <c r="I170" s="41">
        <v>200.91</v>
      </c>
    </row>
    <row r="171" spans="1:9" x14ac:dyDescent="0.25">
      <c r="A171" s="82" t="s">
        <v>4485</v>
      </c>
      <c r="B171" s="41" t="s">
        <v>4501</v>
      </c>
      <c r="C171" s="41" t="s">
        <v>2148</v>
      </c>
      <c r="D171" s="41" t="s">
        <v>119</v>
      </c>
      <c r="E171" s="41" t="s">
        <v>3570</v>
      </c>
      <c r="F171" s="41" t="s">
        <v>2371</v>
      </c>
      <c r="G171" s="41" t="s">
        <v>15</v>
      </c>
      <c r="H171" s="41" t="s">
        <v>51</v>
      </c>
      <c r="I171" s="41">
        <v>496.7</v>
      </c>
    </row>
    <row r="172" spans="1:9" x14ac:dyDescent="0.25">
      <c r="A172" s="82" t="s">
        <v>4485</v>
      </c>
      <c r="B172" s="41" t="s">
        <v>4504</v>
      </c>
      <c r="C172" s="41" t="s">
        <v>2148</v>
      </c>
      <c r="D172" s="41" t="s">
        <v>4502</v>
      </c>
      <c r="E172" s="41" t="s">
        <v>1284</v>
      </c>
      <c r="F172" s="41" t="s">
        <v>4503</v>
      </c>
      <c r="G172" s="41" t="s">
        <v>15</v>
      </c>
      <c r="H172" s="41" t="s">
        <v>48</v>
      </c>
      <c r="I172" s="41">
        <v>496.7</v>
      </c>
    </row>
    <row r="173" spans="1:9" x14ac:dyDescent="0.25">
      <c r="A173" s="82" t="s">
        <v>4485</v>
      </c>
      <c r="B173" s="41" t="s">
        <v>4505</v>
      </c>
      <c r="C173" s="41" t="s">
        <v>2148</v>
      </c>
      <c r="D173" s="41" t="s">
        <v>517</v>
      </c>
      <c r="E173" s="41" t="s">
        <v>1046</v>
      </c>
      <c r="F173" s="41" t="s">
        <v>1768</v>
      </c>
      <c r="G173" s="41" t="s">
        <v>15</v>
      </c>
      <c r="H173" s="41" t="s">
        <v>53</v>
      </c>
      <c r="I173" s="41">
        <v>496.7</v>
      </c>
    </row>
    <row r="174" spans="1:9" x14ac:dyDescent="0.25">
      <c r="A174" s="82" t="s">
        <v>4485</v>
      </c>
      <c r="B174" s="41" t="s">
        <v>4507</v>
      </c>
      <c r="C174" s="41" t="s">
        <v>2148</v>
      </c>
      <c r="D174" s="41" t="s">
        <v>4506</v>
      </c>
      <c r="E174" s="41" t="s">
        <v>102</v>
      </c>
      <c r="F174" s="41" t="s">
        <v>1358</v>
      </c>
      <c r="G174" s="41" t="s">
        <v>15</v>
      </c>
      <c r="H174" s="41" t="s">
        <v>48</v>
      </c>
      <c r="I174" s="41">
        <v>496.7</v>
      </c>
    </row>
    <row r="175" spans="1:9" x14ac:dyDescent="0.25">
      <c r="A175" s="82" t="s">
        <v>4485</v>
      </c>
      <c r="B175" s="41" t="s">
        <v>4508</v>
      </c>
      <c r="C175" s="41" t="s">
        <v>2148</v>
      </c>
      <c r="D175" s="41" t="s">
        <v>75</v>
      </c>
      <c r="E175" s="41" t="s">
        <v>1123</v>
      </c>
      <c r="F175" s="41" t="s">
        <v>2260</v>
      </c>
      <c r="G175" s="41" t="s">
        <v>15</v>
      </c>
      <c r="H175" s="41" t="s">
        <v>48</v>
      </c>
      <c r="I175" s="41">
        <v>496.7</v>
      </c>
    </row>
    <row r="176" spans="1:9" x14ac:dyDescent="0.25">
      <c r="A176" s="82" t="s">
        <v>4485</v>
      </c>
      <c r="B176" s="41" t="s">
        <v>4510</v>
      </c>
      <c r="C176" s="41" t="s">
        <v>2148</v>
      </c>
      <c r="D176" s="41" t="s">
        <v>1309</v>
      </c>
      <c r="E176" s="41" t="s">
        <v>1141</v>
      </c>
      <c r="F176" s="41" t="s">
        <v>4509</v>
      </c>
      <c r="G176" s="41" t="s">
        <v>15</v>
      </c>
      <c r="H176" s="41" t="s">
        <v>51</v>
      </c>
      <c r="I176" s="41">
        <v>496.7</v>
      </c>
    </row>
    <row r="177" spans="1:9" x14ac:dyDescent="0.25">
      <c r="A177" s="82" t="s">
        <v>4485</v>
      </c>
      <c r="B177" s="41" t="s">
        <v>4512</v>
      </c>
      <c r="C177" s="41" t="s">
        <v>2148</v>
      </c>
      <c r="D177" s="41" t="s">
        <v>107</v>
      </c>
      <c r="E177" s="41" t="s">
        <v>2291</v>
      </c>
      <c r="F177" s="41" t="s">
        <v>4511</v>
      </c>
      <c r="G177" s="41" t="s">
        <v>15</v>
      </c>
      <c r="H177" s="41" t="s">
        <v>56</v>
      </c>
      <c r="I177" s="41">
        <v>200.91</v>
      </c>
    </row>
    <row r="178" spans="1:9" x14ac:dyDescent="0.25">
      <c r="A178" s="82" t="s">
        <v>4485</v>
      </c>
      <c r="B178" s="41" t="s">
        <v>4513</v>
      </c>
      <c r="C178" s="41" t="s">
        <v>2148</v>
      </c>
      <c r="D178" s="41" t="s">
        <v>622</v>
      </c>
      <c r="E178" s="41" t="s">
        <v>1136</v>
      </c>
      <c r="F178" s="41" t="s">
        <v>1415</v>
      </c>
      <c r="G178" s="41" t="s">
        <v>15</v>
      </c>
      <c r="H178" s="41" t="s">
        <v>56</v>
      </c>
      <c r="I178" s="41">
        <v>200.91</v>
      </c>
    </row>
    <row r="179" spans="1:9" x14ac:dyDescent="0.25">
      <c r="A179" s="82" t="s">
        <v>4485</v>
      </c>
      <c r="B179" s="41" t="s">
        <v>4514</v>
      </c>
      <c r="C179" s="41" t="s">
        <v>2148</v>
      </c>
      <c r="D179" s="41" t="s">
        <v>356</v>
      </c>
      <c r="E179" s="41" t="s">
        <v>1442</v>
      </c>
      <c r="F179" s="41" t="s">
        <v>1182</v>
      </c>
      <c r="G179" s="41" t="s">
        <v>15</v>
      </c>
      <c r="H179" s="41" t="s">
        <v>48</v>
      </c>
      <c r="I179" s="41">
        <v>496.7</v>
      </c>
    </row>
    <row r="180" spans="1:9" x14ac:dyDescent="0.25">
      <c r="A180" s="82" t="s">
        <v>4485</v>
      </c>
      <c r="B180" s="41" t="s">
        <v>4515</v>
      </c>
      <c r="C180" s="41" t="s">
        <v>2148</v>
      </c>
      <c r="D180" s="41" t="s">
        <v>116</v>
      </c>
      <c r="E180" s="41" t="s">
        <v>835</v>
      </c>
      <c r="F180" s="41" t="s">
        <v>834</v>
      </c>
      <c r="G180" s="41" t="s">
        <v>15</v>
      </c>
      <c r="H180" s="41" t="s">
        <v>48</v>
      </c>
      <c r="I180" s="41">
        <v>496.7</v>
      </c>
    </row>
    <row r="181" spans="1:9" x14ac:dyDescent="0.25">
      <c r="A181" s="82" t="s">
        <v>3763</v>
      </c>
      <c r="B181" s="41" t="s">
        <v>4519</v>
      </c>
      <c r="C181" s="41" t="s">
        <v>2148</v>
      </c>
      <c r="D181" s="41" t="s">
        <v>4516</v>
      </c>
      <c r="E181" s="41" t="s">
        <v>4517</v>
      </c>
      <c r="F181" s="41" t="s">
        <v>4518</v>
      </c>
      <c r="G181" s="41" t="s">
        <v>15</v>
      </c>
      <c r="H181" s="41" t="s">
        <v>53</v>
      </c>
      <c r="I181" s="41">
        <v>0</v>
      </c>
    </row>
    <row r="182" spans="1:9" x14ac:dyDescent="0.25">
      <c r="A182" s="82" t="s">
        <v>3763</v>
      </c>
      <c r="B182" s="41" t="s">
        <v>4523</v>
      </c>
      <c r="C182" s="41" t="s">
        <v>2148</v>
      </c>
      <c r="D182" s="41" t="s">
        <v>4520</v>
      </c>
      <c r="E182" s="41" t="s">
        <v>4521</v>
      </c>
      <c r="F182" s="41" t="s">
        <v>4522</v>
      </c>
      <c r="G182" s="41" t="s">
        <v>15</v>
      </c>
      <c r="H182" s="41" t="s">
        <v>51</v>
      </c>
      <c r="I182" s="41">
        <v>496.7</v>
      </c>
    </row>
    <row r="183" spans="1:9" x14ac:dyDescent="0.25">
      <c r="A183" s="82" t="s">
        <v>3763</v>
      </c>
      <c r="B183" s="41" t="s">
        <v>4525</v>
      </c>
      <c r="C183" s="41" t="s">
        <v>2148</v>
      </c>
      <c r="D183" s="41" t="s">
        <v>1417</v>
      </c>
      <c r="E183" s="41" t="s">
        <v>1746</v>
      </c>
      <c r="F183" s="41" t="s">
        <v>4524</v>
      </c>
      <c r="G183" s="41" t="s">
        <v>15</v>
      </c>
      <c r="H183" s="41" t="s">
        <v>56</v>
      </c>
      <c r="I183" s="41">
        <v>200.91</v>
      </c>
    </row>
    <row r="184" spans="1:9" x14ac:dyDescent="0.25">
      <c r="A184" s="82" t="s">
        <v>3763</v>
      </c>
      <c r="B184" s="41" t="s">
        <v>4527</v>
      </c>
      <c r="C184" s="41" t="s">
        <v>2148</v>
      </c>
      <c r="D184" s="41" t="s">
        <v>1109</v>
      </c>
      <c r="E184" s="41" t="s">
        <v>1187</v>
      </c>
      <c r="F184" s="41" t="s">
        <v>4526</v>
      </c>
      <c r="G184" s="41" t="s">
        <v>15</v>
      </c>
      <c r="H184" s="41" t="s">
        <v>52</v>
      </c>
      <c r="I184" s="41">
        <v>496.7</v>
      </c>
    </row>
    <row r="185" spans="1:9" x14ac:dyDescent="0.25">
      <c r="A185" s="82" t="s">
        <v>3763</v>
      </c>
      <c r="B185" s="41" t="s">
        <v>4529</v>
      </c>
      <c r="C185" s="41" t="s">
        <v>2148</v>
      </c>
      <c r="D185" s="41" t="s">
        <v>1642</v>
      </c>
      <c r="E185" s="41" t="s">
        <v>1517</v>
      </c>
      <c r="F185" s="41" t="s">
        <v>4528</v>
      </c>
      <c r="G185" s="41" t="s">
        <v>15</v>
      </c>
      <c r="H185" s="41" t="s">
        <v>49</v>
      </c>
      <c r="I185" s="41">
        <v>512.49</v>
      </c>
    </row>
    <row r="186" spans="1:9" x14ac:dyDescent="0.25">
      <c r="A186" s="82" t="s">
        <v>3763</v>
      </c>
      <c r="B186" s="41" t="s">
        <v>4532</v>
      </c>
      <c r="C186" s="41" t="s">
        <v>2148</v>
      </c>
      <c r="D186" s="41" t="s">
        <v>1482</v>
      </c>
      <c r="E186" s="41" t="s">
        <v>4530</v>
      </c>
      <c r="F186" s="41" t="s">
        <v>4531</v>
      </c>
      <c r="G186" s="41" t="s">
        <v>15</v>
      </c>
      <c r="H186" s="41" t="s">
        <v>48</v>
      </c>
      <c r="I186" s="41">
        <v>496.7</v>
      </c>
    </row>
    <row r="187" spans="1:9" x14ac:dyDescent="0.25">
      <c r="A187" s="82" t="s">
        <v>3763</v>
      </c>
      <c r="B187" s="41" t="s">
        <v>4534</v>
      </c>
      <c r="C187" s="41" t="s">
        <v>2148</v>
      </c>
      <c r="D187" s="41" t="s">
        <v>233</v>
      </c>
      <c r="E187" s="41" t="s">
        <v>402</v>
      </c>
      <c r="F187" s="41" t="s">
        <v>4533</v>
      </c>
      <c r="G187" s="41" t="s">
        <v>15</v>
      </c>
      <c r="H187" s="41" t="s">
        <v>49</v>
      </c>
      <c r="I187" s="41">
        <v>512.49</v>
      </c>
    </row>
    <row r="188" spans="1:9" x14ac:dyDescent="0.25">
      <c r="A188" s="82" t="s">
        <v>3763</v>
      </c>
      <c r="B188" s="41" t="s">
        <v>4536</v>
      </c>
      <c r="C188" s="41" t="s">
        <v>2148</v>
      </c>
      <c r="D188" s="41" t="s">
        <v>959</v>
      </c>
      <c r="E188" s="41" t="s">
        <v>2976</v>
      </c>
      <c r="F188" s="41" t="s">
        <v>4535</v>
      </c>
      <c r="G188" s="41" t="s">
        <v>15</v>
      </c>
      <c r="H188" s="41" t="s">
        <v>56</v>
      </c>
      <c r="I188" s="41">
        <v>200.91</v>
      </c>
    </row>
    <row r="189" spans="1:9" x14ac:dyDescent="0.25">
      <c r="A189" s="82" t="s">
        <v>3763</v>
      </c>
      <c r="B189" s="41" t="s">
        <v>4538</v>
      </c>
      <c r="C189" s="41" t="s">
        <v>2148</v>
      </c>
      <c r="D189" s="41" t="s">
        <v>1495</v>
      </c>
      <c r="E189" s="41" t="s">
        <v>1496</v>
      </c>
      <c r="F189" s="41" t="s">
        <v>4537</v>
      </c>
      <c r="G189" s="41" t="s">
        <v>15</v>
      </c>
      <c r="H189" s="41" t="s">
        <v>53</v>
      </c>
      <c r="I189" s="41">
        <v>0</v>
      </c>
    </row>
    <row r="190" spans="1:9" x14ac:dyDescent="0.25">
      <c r="A190" s="82" t="s">
        <v>3763</v>
      </c>
      <c r="B190" s="41" t="s">
        <v>4541</v>
      </c>
      <c r="C190" s="41" t="s">
        <v>2148</v>
      </c>
      <c r="D190" s="41" t="s">
        <v>4539</v>
      </c>
      <c r="E190" s="41" t="s">
        <v>4540</v>
      </c>
      <c r="F190" s="41" t="s">
        <v>2598</v>
      </c>
      <c r="G190" s="41" t="s">
        <v>15</v>
      </c>
      <c r="H190" s="41" t="s">
        <v>56</v>
      </c>
      <c r="I190" s="41">
        <v>200.91</v>
      </c>
    </row>
    <row r="191" spans="1:9" x14ac:dyDescent="0.25">
      <c r="A191" s="82" t="s">
        <v>3763</v>
      </c>
      <c r="B191" s="41" t="s">
        <v>4543</v>
      </c>
      <c r="C191" s="41" t="s">
        <v>2148</v>
      </c>
      <c r="D191" s="41" t="s">
        <v>1108</v>
      </c>
      <c r="E191" s="41" t="s">
        <v>1299</v>
      </c>
      <c r="F191" s="41" t="s">
        <v>4542</v>
      </c>
      <c r="G191" s="41" t="s">
        <v>15</v>
      </c>
      <c r="H191" s="41" t="s">
        <v>53</v>
      </c>
      <c r="I191" s="41">
        <v>0</v>
      </c>
    </row>
    <row r="192" spans="1:9" x14ac:dyDescent="0.25">
      <c r="A192" s="82" t="s">
        <v>3763</v>
      </c>
      <c r="B192" s="41" t="s">
        <v>4545</v>
      </c>
      <c r="C192" s="41" t="s">
        <v>2148</v>
      </c>
      <c r="D192" s="41" t="s">
        <v>529</v>
      </c>
      <c r="E192" s="41" t="s">
        <v>214</v>
      </c>
      <c r="F192" s="41" t="s">
        <v>4544</v>
      </c>
      <c r="G192" s="41" t="s">
        <v>15</v>
      </c>
      <c r="H192" s="41" t="s">
        <v>51</v>
      </c>
      <c r="I192" s="41">
        <v>496.7</v>
      </c>
    </row>
    <row r="193" spans="1:9" x14ac:dyDescent="0.25">
      <c r="A193" s="82" t="s">
        <v>3763</v>
      </c>
      <c r="B193" s="41" t="s">
        <v>4547</v>
      </c>
      <c r="C193" s="41" t="s">
        <v>2148</v>
      </c>
      <c r="D193" s="41" t="s">
        <v>925</v>
      </c>
      <c r="E193" s="41" t="s">
        <v>248</v>
      </c>
      <c r="F193" s="41" t="s">
        <v>4546</v>
      </c>
      <c r="G193" s="41" t="s">
        <v>15</v>
      </c>
      <c r="H193" s="41" t="s">
        <v>53</v>
      </c>
      <c r="I193" s="41">
        <v>0</v>
      </c>
    </row>
    <row r="194" spans="1:9" ht="30" x14ac:dyDescent="0.25">
      <c r="A194" s="82" t="s">
        <v>3764</v>
      </c>
      <c r="B194" s="41" t="s">
        <v>4548</v>
      </c>
      <c r="C194" s="41" t="s">
        <v>2705</v>
      </c>
      <c r="D194" s="41" t="s">
        <v>1335</v>
      </c>
      <c r="E194" s="41" t="s">
        <v>178</v>
      </c>
      <c r="F194" s="41" t="s">
        <v>406</v>
      </c>
      <c r="G194" s="41" t="s">
        <v>15</v>
      </c>
      <c r="H194" s="41" t="s">
        <v>56</v>
      </c>
      <c r="I194" s="41">
        <v>200.91</v>
      </c>
    </row>
    <row r="195" spans="1:9" x14ac:dyDescent="0.25">
      <c r="A195" s="82" t="s">
        <v>3764</v>
      </c>
      <c r="B195" s="41" t="s">
        <v>4550</v>
      </c>
      <c r="C195" s="41" t="s">
        <v>777</v>
      </c>
      <c r="D195" s="41" t="s">
        <v>1402</v>
      </c>
      <c r="E195" s="41" t="s">
        <v>261</v>
      </c>
      <c r="F195" s="41" t="s">
        <v>4549</v>
      </c>
      <c r="G195" s="41" t="s">
        <v>15</v>
      </c>
      <c r="H195" s="41" t="s">
        <v>48</v>
      </c>
      <c r="I195" s="41">
        <v>496.7</v>
      </c>
    </row>
    <row r="196" spans="1:9" x14ac:dyDescent="0.25">
      <c r="A196" s="82" t="s">
        <v>3764</v>
      </c>
      <c r="B196" s="41" t="s">
        <v>4551</v>
      </c>
      <c r="C196" s="41" t="s">
        <v>2710</v>
      </c>
      <c r="D196" s="41" t="s">
        <v>906</v>
      </c>
      <c r="E196" s="41" t="s">
        <v>296</v>
      </c>
      <c r="F196" s="41" t="s">
        <v>195</v>
      </c>
      <c r="G196" s="41" t="s">
        <v>15</v>
      </c>
      <c r="H196" s="41" t="s">
        <v>49</v>
      </c>
      <c r="I196" s="41">
        <v>512.49</v>
      </c>
    </row>
    <row r="197" spans="1:9" ht="30" x14ac:dyDescent="0.25">
      <c r="A197" s="82" t="s">
        <v>3764</v>
      </c>
      <c r="B197" s="41" t="s">
        <v>4554</v>
      </c>
      <c r="C197" s="41" t="s">
        <v>3992</v>
      </c>
      <c r="D197" s="41" t="s">
        <v>1109</v>
      </c>
      <c r="E197" s="41" t="s">
        <v>4552</v>
      </c>
      <c r="F197" s="41" t="s">
        <v>4553</v>
      </c>
      <c r="G197" s="41" t="s">
        <v>15</v>
      </c>
      <c r="H197" s="41" t="s">
        <v>51</v>
      </c>
      <c r="I197" s="41">
        <v>496.7</v>
      </c>
    </row>
    <row r="198" spans="1:9" x14ac:dyDescent="0.25">
      <c r="A198" s="82" t="s">
        <v>3764</v>
      </c>
      <c r="B198" s="41" t="s">
        <v>4556</v>
      </c>
      <c r="C198" s="41" t="s">
        <v>777</v>
      </c>
      <c r="D198" s="41" t="s">
        <v>1522</v>
      </c>
      <c r="E198" s="41" t="s">
        <v>3417</v>
      </c>
      <c r="F198" s="41" t="s">
        <v>4555</v>
      </c>
      <c r="G198" s="41" t="s">
        <v>15</v>
      </c>
      <c r="H198" s="41" t="s">
        <v>56</v>
      </c>
      <c r="I198" s="41">
        <v>200.91</v>
      </c>
    </row>
    <row r="199" spans="1:9" x14ac:dyDescent="0.25">
      <c r="A199" s="82" t="s">
        <v>3764</v>
      </c>
      <c r="B199" s="41" t="s">
        <v>4557</v>
      </c>
      <c r="C199" s="41" t="s">
        <v>777</v>
      </c>
      <c r="D199" s="41" t="s">
        <v>591</v>
      </c>
      <c r="E199" s="41" t="s">
        <v>1539</v>
      </c>
      <c r="F199" s="41" t="s">
        <v>4300</v>
      </c>
      <c r="G199" s="41" t="s">
        <v>15</v>
      </c>
      <c r="H199" s="41" t="s">
        <v>48</v>
      </c>
      <c r="I199" s="41">
        <v>496.7</v>
      </c>
    </row>
    <row r="200" spans="1:9" x14ac:dyDescent="0.25">
      <c r="A200" s="82" t="s">
        <v>3764</v>
      </c>
      <c r="B200" s="41" t="s">
        <v>4559</v>
      </c>
      <c r="C200" s="41" t="s">
        <v>777</v>
      </c>
      <c r="D200" s="41" t="s">
        <v>252</v>
      </c>
      <c r="E200" s="41" t="s">
        <v>1483</v>
      </c>
      <c r="F200" s="41" t="s">
        <v>4558</v>
      </c>
      <c r="G200" s="41" t="s">
        <v>15</v>
      </c>
      <c r="H200" s="41" t="s">
        <v>56</v>
      </c>
      <c r="I200" s="41">
        <v>200.91</v>
      </c>
    </row>
    <row r="201" spans="1:9" ht="45" x14ac:dyDescent="0.25">
      <c r="A201" s="82" t="s">
        <v>3764</v>
      </c>
      <c r="B201" s="41" t="s">
        <v>4560</v>
      </c>
      <c r="C201" s="41" t="s">
        <v>4052</v>
      </c>
      <c r="D201" s="41" t="s">
        <v>128</v>
      </c>
      <c r="E201" s="41" t="s">
        <v>192</v>
      </c>
      <c r="F201" s="41" t="s">
        <v>3199</v>
      </c>
      <c r="G201" s="41" t="s">
        <v>15</v>
      </c>
      <c r="H201" s="41" t="s">
        <v>49</v>
      </c>
      <c r="I201" s="41">
        <v>512.49</v>
      </c>
    </row>
    <row r="202" spans="1:9" x14ac:dyDescent="0.25">
      <c r="A202" s="82" t="s">
        <v>3764</v>
      </c>
      <c r="B202" s="41" t="s">
        <v>4561</v>
      </c>
      <c r="C202" s="41" t="s">
        <v>2467</v>
      </c>
      <c r="D202" s="41" t="s">
        <v>102</v>
      </c>
      <c r="E202" s="41" t="s">
        <v>107</v>
      </c>
      <c r="F202" s="41" t="s">
        <v>1331</v>
      </c>
      <c r="G202" s="41" t="s">
        <v>15</v>
      </c>
      <c r="H202" s="41" t="s">
        <v>56</v>
      </c>
      <c r="I202" s="41">
        <v>200.91</v>
      </c>
    </row>
    <row r="203" spans="1:9" x14ac:dyDescent="0.25">
      <c r="A203" s="82" t="s">
        <v>3764</v>
      </c>
      <c r="B203" s="41" t="s">
        <v>4563</v>
      </c>
      <c r="C203" s="41" t="s">
        <v>777</v>
      </c>
      <c r="D203" s="41" t="s">
        <v>2791</v>
      </c>
      <c r="E203" s="41" t="s">
        <v>107</v>
      </c>
      <c r="F203" s="41" t="s">
        <v>4562</v>
      </c>
      <c r="G203" s="41" t="s">
        <v>15</v>
      </c>
      <c r="H203" s="41" t="s">
        <v>48</v>
      </c>
      <c r="I203" s="41">
        <v>496.7</v>
      </c>
    </row>
    <row r="204" spans="1:9" x14ac:dyDescent="0.25">
      <c r="A204" s="82" t="s">
        <v>3764</v>
      </c>
      <c r="B204" s="41" t="s">
        <v>4564</v>
      </c>
      <c r="C204" s="41" t="s">
        <v>777</v>
      </c>
      <c r="D204" s="41" t="s">
        <v>2229</v>
      </c>
      <c r="E204" s="41" t="s">
        <v>178</v>
      </c>
      <c r="F204" s="41" t="s">
        <v>3530</v>
      </c>
      <c r="G204" s="41" t="s">
        <v>15</v>
      </c>
      <c r="H204" s="41" t="s">
        <v>48</v>
      </c>
      <c r="I204" s="41">
        <v>496.7</v>
      </c>
    </row>
    <row r="205" spans="1:9" x14ac:dyDescent="0.25">
      <c r="A205" s="82" t="s">
        <v>3764</v>
      </c>
      <c r="B205" s="41" t="s">
        <v>4566</v>
      </c>
      <c r="C205" s="41" t="s">
        <v>777</v>
      </c>
      <c r="D205" s="41" t="s">
        <v>30</v>
      </c>
      <c r="E205" s="41" t="s">
        <v>2605</v>
      </c>
      <c r="F205" s="41" t="s">
        <v>4565</v>
      </c>
      <c r="G205" s="41" t="s">
        <v>15</v>
      </c>
      <c r="H205" s="41" t="s">
        <v>48</v>
      </c>
      <c r="I205" s="41">
        <v>496.7</v>
      </c>
    </row>
    <row r="206" spans="1:9" x14ac:dyDescent="0.25">
      <c r="A206" s="82" t="s">
        <v>3764</v>
      </c>
      <c r="B206" s="41" t="s">
        <v>4568</v>
      </c>
      <c r="C206" s="41" t="s">
        <v>777</v>
      </c>
      <c r="D206" s="41" t="s">
        <v>119</v>
      </c>
      <c r="E206" s="41" t="s">
        <v>1589</v>
      </c>
      <c r="F206" s="41" t="s">
        <v>4567</v>
      </c>
      <c r="G206" s="41" t="s">
        <v>15</v>
      </c>
      <c r="H206" s="41" t="s">
        <v>56</v>
      </c>
      <c r="I206" s="41">
        <v>200.91</v>
      </c>
    </row>
    <row r="207" spans="1:9" x14ac:dyDescent="0.25">
      <c r="A207" s="82" t="s">
        <v>3764</v>
      </c>
      <c r="B207" s="41" t="s">
        <v>4570</v>
      </c>
      <c r="C207" s="41" t="s">
        <v>777</v>
      </c>
      <c r="D207" s="41" t="s">
        <v>1574</v>
      </c>
      <c r="E207" s="41" t="s">
        <v>221</v>
      </c>
      <c r="F207" s="41" t="s">
        <v>4569</v>
      </c>
      <c r="G207" s="41" t="s">
        <v>15</v>
      </c>
      <c r="H207" s="41" t="s">
        <v>48</v>
      </c>
      <c r="I207" s="41">
        <v>496.7</v>
      </c>
    </row>
    <row r="208" spans="1:9" x14ac:dyDescent="0.25">
      <c r="A208" s="82" t="s">
        <v>3764</v>
      </c>
      <c r="B208" s="41" t="s">
        <v>4572</v>
      </c>
      <c r="C208" s="41" t="s">
        <v>777</v>
      </c>
      <c r="D208" s="41" t="s">
        <v>1235</v>
      </c>
      <c r="E208" s="41" t="s">
        <v>1423</v>
      </c>
      <c r="F208" s="41" t="s">
        <v>4571</v>
      </c>
      <c r="G208" s="41" t="s">
        <v>15</v>
      </c>
      <c r="H208" s="41" t="s">
        <v>48</v>
      </c>
      <c r="I208" s="41">
        <v>496.7</v>
      </c>
    </row>
    <row r="209" spans="1:9" ht="30" x14ac:dyDescent="0.25">
      <c r="A209" s="82" t="s">
        <v>3764</v>
      </c>
      <c r="B209" s="41" t="s">
        <v>4575</v>
      </c>
      <c r="C209" s="41" t="s">
        <v>2718</v>
      </c>
      <c r="D209" s="41" t="s">
        <v>4573</v>
      </c>
      <c r="E209" s="41" t="s">
        <v>211</v>
      </c>
      <c r="F209" s="41" t="s">
        <v>4574</v>
      </c>
      <c r="G209" s="41" t="s">
        <v>15</v>
      </c>
      <c r="H209" s="41" t="s">
        <v>53</v>
      </c>
      <c r="I209" s="41">
        <v>496.7</v>
      </c>
    </row>
    <row r="210" spans="1:9" ht="30" x14ac:dyDescent="0.25">
      <c r="A210" s="82" t="s">
        <v>3764</v>
      </c>
      <c r="B210" s="41" t="s">
        <v>4577</v>
      </c>
      <c r="C210" s="41" t="s">
        <v>2705</v>
      </c>
      <c r="D210" s="41" t="s">
        <v>404</v>
      </c>
      <c r="E210" s="41" t="s">
        <v>69</v>
      </c>
      <c r="F210" s="41" t="s">
        <v>4576</v>
      </c>
      <c r="G210" s="41" t="s">
        <v>15</v>
      </c>
      <c r="H210" s="41" t="s">
        <v>56</v>
      </c>
      <c r="I210" s="41">
        <v>200.91</v>
      </c>
    </row>
    <row r="211" spans="1:9" x14ac:dyDescent="0.25">
      <c r="A211" s="82" t="s">
        <v>3764</v>
      </c>
      <c r="B211" s="41" t="s">
        <v>4578</v>
      </c>
      <c r="C211" s="41" t="s">
        <v>777</v>
      </c>
      <c r="D211" s="41" t="s">
        <v>1355</v>
      </c>
      <c r="E211" s="41" t="s">
        <v>1267</v>
      </c>
      <c r="F211" s="41" t="s">
        <v>1331</v>
      </c>
      <c r="G211" s="41" t="s">
        <v>15</v>
      </c>
      <c r="H211" s="41" t="s">
        <v>48</v>
      </c>
      <c r="I211" s="41">
        <v>496.7</v>
      </c>
    </row>
    <row r="212" spans="1:9" x14ac:dyDescent="0.25">
      <c r="A212" s="82" t="s">
        <v>3764</v>
      </c>
      <c r="B212" s="41" t="s">
        <v>4579</v>
      </c>
      <c r="C212" s="41" t="s">
        <v>777</v>
      </c>
      <c r="D212" s="41" t="s">
        <v>1061</v>
      </c>
      <c r="E212" s="41" t="s">
        <v>353</v>
      </c>
      <c r="F212" s="41" t="s">
        <v>533</v>
      </c>
      <c r="G212" s="41" t="s">
        <v>15</v>
      </c>
      <c r="H212" s="41" t="s">
        <v>56</v>
      </c>
      <c r="I212" s="41">
        <v>200.91</v>
      </c>
    </row>
    <row r="213" spans="1:9" x14ac:dyDescent="0.25">
      <c r="A213" s="82" t="s">
        <v>3765</v>
      </c>
      <c r="B213" s="41" t="s">
        <v>4582</v>
      </c>
      <c r="C213" s="41"/>
      <c r="D213" s="41" t="s">
        <v>353</v>
      </c>
      <c r="E213" s="41" t="s">
        <v>4580</v>
      </c>
      <c r="F213" s="41" t="s">
        <v>4581</v>
      </c>
      <c r="G213" s="41" t="s">
        <v>15</v>
      </c>
      <c r="H213" s="41" t="s">
        <v>48</v>
      </c>
      <c r="I213" s="41">
        <v>496.7</v>
      </c>
    </row>
    <row r="214" spans="1:9" x14ac:dyDescent="0.25">
      <c r="A214" s="82" t="s">
        <v>3765</v>
      </c>
      <c r="B214" s="41" t="s">
        <v>4584</v>
      </c>
      <c r="C214" s="41"/>
      <c r="D214" s="41" t="s">
        <v>1134</v>
      </c>
      <c r="E214" s="41" t="s">
        <v>1403</v>
      </c>
      <c r="F214" s="41" t="s">
        <v>4583</v>
      </c>
      <c r="G214" s="41" t="s">
        <v>15</v>
      </c>
      <c r="H214" s="41" t="s">
        <v>48</v>
      </c>
      <c r="I214" s="41">
        <v>496.7</v>
      </c>
    </row>
    <row r="215" spans="1:9" x14ac:dyDescent="0.25">
      <c r="A215" s="82" t="s">
        <v>3765</v>
      </c>
      <c r="B215" s="41" t="s">
        <v>4587</v>
      </c>
      <c r="C215" s="41"/>
      <c r="D215" s="41" t="s">
        <v>4585</v>
      </c>
      <c r="E215" s="41" t="s">
        <v>564</v>
      </c>
      <c r="F215" s="41" t="s">
        <v>4586</v>
      </c>
      <c r="G215" s="41" t="s">
        <v>15</v>
      </c>
      <c r="H215" s="41" t="s">
        <v>53</v>
      </c>
      <c r="I215" s="41">
        <v>496.7</v>
      </c>
    </row>
    <row r="216" spans="1:9" x14ac:dyDescent="0.25">
      <c r="A216" s="82" t="s">
        <v>3765</v>
      </c>
      <c r="B216" s="41" t="s">
        <v>4589</v>
      </c>
      <c r="C216" s="41"/>
      <c r="D216" s="41" t="s">
        <v>1558</v>
      </c>
      <c r="E216" s="41" t="s">
        <v>119</v>
      </c>
      <c r="F216" s="41" t="s">
        <v>4588</v>
      </c>
      <c r="G216" s="41" t="s">
        <v>15</v>
      </c>
      <c r="H216" s="41" t="s">
        <v>56</v>
      </c>
      <c r="I216" s="41">
        <v>200.91</v>
      </c>
    </row>
    <row r="217" spans="1:9" x14ac:dyDescent="0.25">
      <c r="A217" s="82" t="s">
        <v>3765</v>
      </c>
      <c r="B217" s="41" t="s">
        <v>4591</v>
      </c>
      <c r="C217" s="41"/>
      <c r="D217" s="41" t="s">
        <v>1539</v>
      </c>
      <c r="E217" s="41" t="s">
        <v>618</v>
      </c>
      <c r="F217" s="41" t="s">
        <v>4590</v>
      </c>
      <c r="G217" s="41" t="s">
        <v>15</v>
      </c>
      <c r="H217" s="41" t="s">
        <v>49</v>
      </c>
      <c r="I217" s="41">
        <v>512.49</v>
      </c>
    </row>
    <row r="218" spans="1:9" x14ac:dyDescent="0.25">
      <c r="A218" s="82" t="s">
        <v>3765</v>
      </c>
      <c r="B218" s="41" t="s">
        <v>4593</v>
      </c>
      <c r="C218" s="41"/>
      <c r="D218" s="41" t="s">
        <v>1417</v>
      </c>
      <c r="E218" s="41" t="s">
        <v>918</v>
      </c>
      <c r="F218" s="41" t="s">
        <v>4592</v>
      </c>
      <c r="G218" s="41" t="s">
        <v>15</v>
      </c>
      <c r="H218" s="41" t="s">
        <v>56</v>
      </c>
      <c r="I218" s="41">
        <v>200.91</v>
      </c>
    </row>
    <row r="219" spans="1:9" x14ac:dyDescent="0.25">
      <c r="A219" s="82" t="s">
        <v>3765</v>
      </c>
      <c r="B219" s="41" t="s">
        <v>4595</v>
      </c>
      <c r="C219" s="41"/>
      <c r="D219" s="41" t="s">
        <v>390</v>
      </c>
      <c r="E219" s="41" t="s">
        <v>904</v>
      </c>
      <c r="F219" s="41" t="s">
        <v>4594</v>
      </c>
      <c r="G219" s="41" t="s">
        <v>15</v>
      </c>
      <c r="H219" s="41" t="s">
        <v>53</v>
      </c>
      <c r="I219" s="41">
        <v>496.7</v>
      </c>
    </row>
    <row r="220" spans="1:9" x14ac:dyDescent="0.25">
      <c r="A220" s="82" t="s">
        <v>3765</v>
      </c>
      <c r="B220" s="41" t="s">
        <v>4597</v>
      </c>
      <c r="C220" s="41"/>
      <c r="D220" s="41" t="s">
        <v>1320</v>
      </c>
      <c r="E220" s="41" t="s">
        <v>154</v>
      </c>
      <c r="F220" s="41" t="s">
        <v>4596</v>
      </c>
      <c r="G220" s="41" t="s">
        <v>15</v>
      </c>
      <c r="H220" s="41" t="s">
        <v>48</v>
      </c>
      <c r="I220" s="41">
        <v>496.7</v>
      </c>
    </row>
    <row r="221" spans="1:9" x14ac:dyDescent="0.25">
      <c r="A221" s="82" t="s">
        <v>3765</v>
      </c>
      <c r="B221" s="41" t="s">
        <v>4599</v>
      </c>
      <c r="C221" s="41"/>
      <c r="D221" s="41" t="s">
        <v>212</v>
      </c>
      <c r="E221" s="41" t="s">
        <v>211</v>
      </c>
      <c r="F221" s="41" t="s">
        <v>4598</v>
      </c>
      <c r="G221" s="41" t="s">
        <v>15</v>
      </c>
      <c r="H221" s="41" t="s">
        <v>49</v>
      </c>
      <c r="I221" s="41">
        <v>512.49</v>
      </c>
    </row>
    <row r="222" spans="1:9" x14ac:dyDescent="0.25">
      <c r="A222" s="82" t="s">
        <v>3765</v>
      </c>
      <c r="B222" s="41" t="s">
        <v>4601</v>
      </c>
      <c r="C222" s="41"/>
      <c r="D222" s="41" t="s">
        <v>212</v>
      </c>
      <c r="E222" s="41" t="s">
        <v>1046</v>
      </c>
      <c r="F222" s="41" t="s">
        <v>4600</v>
      </c>
      <c r="G222" s="41" t="s">
        <v>15</v>
      </c>
      <c r="H222" s="41" t="s">
        <v>56</v>
      </c>
      <c r="I222" s="41">
        <v>200.91</v>
      </c>
    </row>
    <row r="223" spans="1:9" x14ac:dyDescent="0.25">
      <c r="A223" s="82" t="s">
        <v>3765</v>
      </c>
      <c r="B223" s="41" t="s">
        <v>4603</v>
      </c>
      <c r="C223" s="41"/>
      <c r="D223" s="41" t="s">
        <v>3618</v>
      </c>
      <c r="E223" s="41" t="s">
        <v>1023</v>
      </c>
      <c r="F223" s="41" t="s">
        <v>4602</v>
      </c>
      <c r="G223" s="41" t="s">
        <v>15</v>
      </c>
      <c r="H223" s="41" t="s">
        <v>53</v>
      </c>
      <c r="I223" s="41">
        <v>496.7</v>
      </c>
    </row>
    <row r="224" spans="1:9" x14ac:dyDescent="0.25">
      <c r="A224" s="82" t="s">
        <v>3765</v>
      </c>
      <c r="B224" s="41" t="s">
        <v>4605</v>
      </c>
      <c r="C224" s="41"/>
      <c r="D224" s="41" t="s">
        <v>162</v>
      </c>
      <c r="E224" s="41" t="s">
        <v>344</v>
      </c>
      <c r="F224" s="41" t="s">
        <v>4604</v>
      </c>
      <c r="G224" s="41" t="s">
        <v>15</v>
      </c>
      <c r="H224" s="41" t="s">
        <v>48</v>
      </c>
      <c r="I224" s="41">
        <v>496.7</v>
      </c>
    </row>
    <row r="225" spans="1:9" x14ac:dyDescent="0.25">
      <c r="A225" s="82" t="s">
        <v>3765</v>
      </c>
      <c r="B225" s="41" t="s">
        <v>4608</v>
      </c>
      <c r="C225" s="41"/>
      <c r="D225" s="41" t="s">
        <v>142</v>
      </c>
      <c r="E225" s="41" t="s">
        <v>4606</v>
      </c>
      <c r="F225" s="41" t="s">
        <v>4607</v>
      </c>
      <c r="G225" s="41" t="s">
        <v>15</v>
      </c>
      <c r="H225" s="41" t="s">
        <v>49</v>
      </c>
      <c r="I225" s="41">
        <v>512.49</v>
      </c>
    </row>
    <row r="226" spans="1:9" x14ac:dyDescent="0.25">
      <c r="A226" s="82" t="s">
        <v>3765</v>
      </c>
      <c r="B226" s="41" t="s">
        <v>4610</v>
      </c>
      <c r="C226" s="41"/>
      <c r="D226" s="41" t="s">
        <v>142</v>
      </c>
      <c r="E226" s="41" t="s">
        <v>353</v>
      </c>
      <c r="F226" s="41" t="s">
        <v>4609</v>
      </c>
      <c r="G226" s="41" t="s">
        <v>15</v>
      </c>
      <c r="H226" s="41" t="s">
        <v>48</v>
      </c>
      <c r="I226" s="41">
        <v>496.7</v>
      </c>
    </row>
    <row r="227" spans="1:9" x14ac:dyDescent="0.25">
      <c r="A227" s="82" t="s">
        <v>3765</v>
      </c>
      <c r="B227" s="41" t="s">
        <v>4612</v>
      </c>
      <c r="C227" s="41"/>
      <c r="D227" s="41" t="s">
        <v>1015</v>
      </c>
      <c r="E227" s="41" t="s">
        <v>1015</v>
      </c>
      <c r="F227" s="41" t="s">
        <v>4611</v>
      </c>
      <c r="G227" s="41" t="s">
        <v>15</v>
      </c>
      <c r="H227" s="41" t="s">
        <v>56</v>
      </c>
      <c r="I227" s="41">
        <v>200.91</v>
      </c>
    </row>
    <row r="228" spans="1:9" x14ac:dyDescent="0.25">
      <c r="A228" s="82" t="s">
        <v>3765</v>
      </c>
      <c r="B228" s="41" t="s">
        <v>4614</v>
      </c>
      <c r="C228" s="41"/>
      <c r="D228" s="41" t="s">
        <v>1471</v>
      </c>
      <c r="E228" s="41" t="s">
        <v>142</v>
      </c>
      <c r="F228" s="41" t="s">
        <v>4613</v>
      </c>
      <c r="G228" s="41" t="s">
        <v>15</v>
      </c>
      <c r="H228" s="41" t="s">
        <v>48</v>
      </c>
      <c r="I228" s="41">
        <v>496.7</v>
      </c>
    </row>
    <row r="229" spans="1:9" x14ac:dyDescent="0.25">
      <c r="A229" s="82" t="s">
        <v>3765</v>
      </c>
      <c r="B229" s="41" t="s">
        <v>4616</v>
      </c>
      <c r="C229" s="41"/>
      <c r="D229" s="41" t="s">
        <v>682</v>
      </c>
      <c r="E229" s="41" t="s">
        <v>73</v>
      </c>
      <c r="F229" s="41" t="s">
        <v>4615</v>
      </c>
      <c r="G229" s="41" t="s">
        <v>15</v>
      </c>
      <c r="H229" s="41" t="s">
        <v>56</v>
      </c>
      <c r="I229" s="41">
        <v>200.91</v>
      </c>
    </row>
    <row r="230" spans="1:9" x14ac:dyDescent="0.25">
      <c r="A230" s="82" t="s">
        <v>3765</v>
      </c>
      <c r="B230" s="41" t="s">
        <v>4619</v>
      </c>
      <c r="C230" s="41"/>
      <c r="D230" s="41" t="s">
        <v>1381</v>
      </c>
      <c r="E230" s="41" t="s">
        <v>4617</v>
      </c>
      <c r="F230" s="41" t="s">
        <v>4618</v>
      </c>
      <c r="G230" s="41" t="s">
        <v>15</v>
      </c>
      <c r="H230" s="41" t="s">
        <v>48</v>
      </c>
      <c r="I230" s="41">
        <v>496.7</v>
      </c>
    </row>
    <row r="231" spans="1:9" x14ac:dyDescent="0.25">
      <c r="A231" s="82" t="s">
        <v>3765</v>
      </c>
      <c r="B231" s="41" t="s">
        <v>4621</v>
      </c>
      <c r="C231" s="41"/>
      <c r="D231" s="41" t="s">
        <v>862</v>
      </c>
      <c r="E231" s="41" t="s">
        <v>127</v>
      </c>
      <c r="F231" s="41" t="s">
        <v>4620</v>
      </c>
      <c r="G231" s="41" t="s">
        <v>15</v>
      </c>
      <c r="H231" s="41" t="s">
        <v>49</v>
      </c>
      <c r="I231" s="41">
        <v>512.49</v>
      </c>
    </row>
    <row r="232" spans="1:9" x14ac:dyDescent="0.25">
      <c r="A232" s="82" t="s">
        <v>3765</v>
      </c>
      <c r="B232" s="41" t="s">
        <v>4623</v>
      </c>
      <c r="C232" s="41"/>
      <c r="D232" s="41" t="s">
        <v>340</v>
      </c>
      <c r="E232" s="41" t="s">
        <v>1590</v>
      </c>
      <c r="F232" s="41" t="s">
        <v>4622</v>
      </c>
      <c r="G232" s="41" t="s">
        <v>15</v>
      </c>
      <c r="H232" s="41" t="s">
        <v>48</v>
      </c>
      <c r="I232" s="41">
        <v>496.7</v>
      </c>
    </row>
    <row r="233" spans="1:9" x14ac:dyDescent="0.25">
      <c r="A233" s="82" t="s">
        <v>3765</v>
      </c>
      <c r="B233" s="41" t="s">
        <v>4626</v>
      </c>
      <c r="C233" s="41"/>
      <c r="D233" s="41" t="s">
        <v>4624</v>
      </c>
      <c r="E233" s="41" t="s">
        <v>1616</v>
      </c>
      <c r="F233" s="41" t="s">
        <v>4625</v>
      </c>
      <c r="G233" s="41" t="s">
        <v>15</v>
      </c>
      <c r="H233" s="41" t="s">
        <v>56</v>
      </c>
      <c r="I233" s="41">
        <v>200.91</v>
      </c>
    </row>
    <row r="234" spans="1:9" x14ac:dyDescent="0.25">
      <c r="A234" s="82" t="s">
        <v>3765</v>
      </c>
      <c r="B234" s="41" t="s">
        <v>4629</v>
      </c>
      <c r="C234" s="41"/>
      <c r="D234" s="41" t="s">
        <v>178</v>
      </c>
      <c r="E234" s="41" t="s">
        <v>4627</v>
      </c>
      <c r="F234" s="41" t="s">
        <v>4628</v>
      </c>
      <c r="G234" s="41" t="s">
        <v>15</v>
      </c>
      <c r="H234" s="41" t="s">
        <v>49</v>
      </c>
      <c r="I234" s="41">
        <v>512.49</v>
      </c>
    </row>
    <row r="235" spans="1:9" x14ac:dyDescent="0.25">
      <c r="A235" s="82" t="s">
        <v>3765</v>
      </c>
      <c r="B235" s="41" t="s">
        <v>4631</v>
      </c>
      <c r="C235" s="41"/>
      <c r="D235" s="41" t="s">
        <v>178</v>
      </c>
      <c r="E235" s="41" t="s">
        <v>118</v>
      </c>
      <c r="F235" s="41" t="s">
        <v>4630</v>
      </c>
      <c r="G235" s="41" t="s">
        <v>15</v>
      </c>
      <c r="H235" s="41" t="s">
        <v>48</v>
      </c>
      <c r="I235" s="41">
        <v>496.7</v>
      </c>
    </row>
    <row r="236" spans="1:9" x14ac:dyDescent="0.25">
      <c r="A236" s="82" t="s">
        <v>3765</v>
      </c>
      <c r="B236" s="41" t="s">
        <v>4633</v>
      </c>
      <c r="C236" s="41"/>
      <c r="D236" s="41" t="s">
        <v>767</v>
      </c>
      <c r="E236" s="41" t="s">
        <v>1662</v>
      </c>
      <c r="F236" s="41" t="s">
        <v>4632</v>
      </c>
      <c r="G236" s="41" t="s">
        <v>15</v>
      </c>
      <c r="H236" s="41" t="s">
        <v>48</v>
      </c>
      <c r="I236" s="41">
        <v>496.7</v>
      </c>
    </row>
    <row r="237" spans="1:9" x14ac:dyDescent="0.25">
      <c r="A237" s="82" t="s">
        <v>3765</v>
      </c>
      <c r="B237" s="41" t="s">
        <v>4636</v>
      </c>
      <c r="C237" s="41"/>
      <c r="D237" s="41" t="s">
        <v>398</v>
      </c>
      <c r="E237" s="41" t="s">
        <v>4634</v>
      </c>
      <c r="F237" s="41" t="s">
        <v>4635</v>
      </c>
      <c r="G237" s="41" t="s">
        <v>15</v>
      </c>
      <c r="H237" s="41" t="s">
        <v>48</v>
      </c>
      <c r="I237" s="41">
        <v>496.7</v>
      </c>
    </row>
    <row r="238" spans="1:9" x14ac:dyDescent="0.25">
      <c r="A238" s="82" t="s">
        <v>3765</v>
      </c>
      <c r="B238" s="41" t="s">
        <v>4639</v>
      </c>
      <c r="C238" s="41"/>
      <c r="D238" s="41" t="s">
        <v>4637</v>
      </c>
      <c r="E238" s="41" t="s">
        <v>3579</v>
      </c>
      <c r="F238" s="41" t="s">
        <v>4638</v>
      </c>
      <c r="G238" s="41" t="s">
        <v>15</v>
      </c>
      <c r="H238" s="41" t="s">
        <v>56</v>
      </c>
      <c r="I238" s="41">
        <v>200.91</v>
      </c>
    </row>
    <row r="239" spans="1:9" x14ac:dyDescent="0.25">
      <c r="A239" s="82" t="s">
        <v>3765</v>
      </c>
      <c r="B239" s="41" t="s">
        <v>4641</v>
      </c>
      <c r="C239" s="41"/>
      <c r="D239" s="41" t="s">
        <v>107</v>
      </c>
      <c r="E239" s="41" t="s">
        <v>1599</v>
      </c>
      <c r="F239" s="41" t="s">
        <v>4640</v>
      </c>
      <c r="G239" s="41" t="s">
        <v>15</v>
      </c>
      <c r="H239" s="41" t="s">
        <v>48</v>
      </c>
      <c r="I239" s="41">
        <v>496.7</v>
      </c>
    </row>
    <row r="240" spans="1:9" x14ac:dyDescent="0.25">
      <c r="A240" s="82" t="s">
        <v>3765</v>
      </c>
      <c r="B240" s="41" t="s">
        <v>4643</v>
      </c>
      <c r="C240" s="41"/>
      <c r="D240" s="41" t="s">
        <v>107</v>
      </c>
      <c r="E240" s="41" t="s">
        <v>247</v>
      </c>
      <c r="F240" s="41" t="s">
        <v>4642</v>
      </c>
      <c r="G240" s="41" t="s">
        <v>15</v>
      </c>
      <c r="H240" s="41" t="s">
        <v>56</v>
      </c>
      <c r="I240" s="41">
        <v>200.91</v>
      </c>
    </row>
    <row r="241" spans="1:9" x14ac:dyDescent="0.25">
      <c r="A241" s="82" t="s">
        <v>3765</v>
      </c>
      <c r="B241" s="41" t="s">
        <v>4645</v>
      </c>
      <c r="C241" s="41"/>
      <c r="D241" s="41" t="s">
        <v>131</v>
      </c>
      <c r="E241" s="41" t="s">
        <v>1250</v>
      </c>
      <c r="F241" s="41" t="s">
        <v>4644</v>
      </c>
      <c r="G241" s="41" t="s">
        <v>15</v>
      </c>
      <c r="H241" s="41" t="s">
        <v>56</v>
      </c>
      <c r="I241" s="41">
        <v>200.91</v>
      </c>
    </row>
    <row r="242" spans="1:9" x14ac:dyDescent="0.25">
      <c r="A242" s="82" t="s">
        <v>3765</v>
      </c>
      <c r="B242" s="41" t="s">
        <v>4647</v>
      </c>
      <c r="C242" s="41"/>
      <c r="D242" s="41" t="s">
        <v>190</v>
      </c>
      <c r="E242" s="41" t="s">
        <v>703</v>
      </c>
      <c r="F242" s="41" t="s">
        <v>4646</v>
      </c>
      <c r="G242" s="41" t="s">
        <v>15</v>
      </c>
      <c r="H242" s="41" t="s">
        <v>56</v>
      </c>
      <c r="I242" s="41">
        <v>200.91</v>
      </c>
    </row>
    <row r="243" spans="1:9" x14ac:dyDescent="0.25">
      <c r="A243" s="82" t="s">
        <v>3765</v>
      </c>
      <c r="B243" s="41" t="s">
        <v>4649</v>
      </c>
      <c r="C243" s="41"/>
      <c r="D243" s="41" t="s">
        <v>211</v>
      </c>
      <c r="E243" s="41" t="s">
        <v>252</v>
      </c>
      <c r="F243" s="41" t="s">
        <v>4648</v>
      </c>
      <c r="G243" s="41" t="s">
        <v>15</v>
      </c>
      <c r="H243" s="41" t="s">
        <v>48</v>
      </c>
      <c r="I243" s="41">
        <v>496.7</v>
      </c>
    </row>
    <row r="244" spans="1:9" x14ac:dyDescent="0.25">
      <c r="A244" s="82" t="s">
        <v>3765</v>
      </c>
      <c r="B244" s="41" t="s">
        <v>4652</v>
      </c>
      <c r="C244" s="41"/>
      <c r="D244" s="41" t="s">
        <v>1674</v>
      </c>
      <c r="E244" s="41" t="s">
        <v>4650</v>
      </c>
      <c r="F244" s="41" t="s">
        <v>4651</v>
      </c>
      <c r="G244" s="41" t="s">
        <v>15</v>
      </c>
      <c r="H244" s="41" t="s">
        <v>56</v>
      </c>
      <c r="I244" s="41">
        <v>200.91</v>
      </c>
    </row>
    <row r="245" spans="1:9" x14ac:dyDescent="0.25">
      <c r="A245" s="82" t="s">
        <v>3765</v>
      </c>
      <c r="B245" s="41" t="s">
        <v>4654</v>
      </c>
      <c r="C245" s="41"/>
      <c r="D245" s="41" t="s">
        <v>2269</v>
      </c>
      <c r="E245" s="41" t="s">
        <v>2304</v>
      </c>
      <c r="F245" s="41" t="s">
        <v>4653</v>
      </c>
      <c r="G245" s="41" t="s">
        <v>15</v>
      </c>
      <c r="H245" s="41" t="s">
        <v>56</v>
      </c>
      <c r="I245" s="41">
        <v>200.91</v>
      </c>
    </row>
    <row r="246" spans="1:9" x14ac:dyDescent="0.25">
      <c r="A246" s="82" t="s">
        <v>3765</v>
      </c>
      <c r="B246" s="41" t="s">
        <v>4656</v>
      </c>
      <c r="C246" s="41"/>
      <c r="D246" s="41" t="s">
        <v>357</v>
      </c>
      <c r="E246" s="41" t="s">
        <v>371</v>
      </c>
      <c r="F246" s="41" t="s">
        <v>4655</v>
      </c>
      <c r="G246" s="41" t="s">
        <v>15</v>
      </c>
      <c r="H246" s="41" t="s">
        <v>53</v>
      </c>
      <c r="I246" s="41">
        <v>496.7</v>
      </c>
    </row>
    <row r="247" spans="1:9" x14ac:dyDescent="0.25">
      <c r="A247" s="82" t="s">
        <v>3765</v>
      </c>
      <c r="B247" s="41" t="s">
        <v>4658</v>
      </c>
      <c r="C247" s="41"/>
      <c r="D247" s="41" t="s">
        <v>2207</v>
      </c>
      <c r="E247" s="41" t="s">
        <v>1166</v>
      </c>
      <c r="F247" s="41" t="s">
        <v>4657</v>
      </c>
      <c r="G247" s="41" t="s">
        <v>15</v>
      </c>
      <c r="H247" s="41" t="s">
        <v>28</v>
      </c>
      <c r="I247" s="41">
        <v>200.91</v>
      </c>
    </row>
    <row r="248" spans="1:9" x14ac:dyDescent="0.25">
      <c r="A248" s="82" t="s">
        <v>3765</v>
      </c>
      <c r="B248" s="41" t="s">
        <v>4660</v>
      </c>
      <c r="C248" s="41"/>
      <c r="D248" s="41" t="s">
        <v>221</v>
      </c>
      <c r="E248" s="41" t="s">
        <v>1023</v>
      </c>
      <c r="F248" s="41" t="s">
        <v>4659</v>
      </c>
      <c r="G248" s="41" t="s">
        <v>15</v>
      </c>
      <c r="H248" s="41" t="s">
        <v>28</v>
      </c>
      <c r="I248" s="41">
        <v>200.91</v>
      </c>
    </row>
    <row r="249" spans="1:9" x14ac:dyDescent="0.25">
      <c r="A249" s="82" t="s">
        <v>3765</v>
      </c>
      <c r="B249" s="41" t="s">
        <v>4662</v>
      </c>
      <c r="C249" s="41"/>
      <c r="D249" s="41" t="s">
        <v>155</v>
      </c>
      <c r="E249" s="41" t="s">
        <v>212</v>
      </c>
      <c r="F249" s="41" t="s">
        <v>4661</v>
      </c>
      <c r="G249" s="41" t="s">
        <v>15</v>
      </c>
      <c r="H249" s="41" t="s">
        <v>56</v>
      </c>
      <c r="I249" s="41">
        <v>200.91</v>
      </c>
    </row>
    <row r="250" spans="1:9" x14ac:dyDescent="0.25">
      <c r="A250" s="82" t="s">
        <v>3765</v>
      </c>
      <c r="B250" s="41" t="s">
        <v>4664</v>
      </c>
      <c r="C250" s="41"/>
      <c r="D250" s="41" t="s">
        <v>725</v>
      </c>
      <c r="E250" s="41" t="s">
        <v>2210</v>
      </c>
      <c r="F250" s="41" t="s">
        <v>4663</v>
      </c>
      <c r="G250" s="41" t="s">
        <v>15</v>
      </c>
      <c r="H250" s="41" t="s">
        <v>53</v>
      </c>
      <c r="I250" s="41">
        <v>496.7</v>
      </c>
    </row>
    <row r="251" spans="1:9" x14ac:dyDescent="0.25">
      <c r="A251" s="82" t="s">
        <v>3765</v>
      </c>
      <c r="B251" s="41" t="s">
        <v>4666</v>
      </c>
      <c r="C251" s="41"/>
      <c r="D251" s="41" t="s">
        <v>1061</v>
      </c>
      <c r="E251" s="41" t="s">
        <v>104</v>
      </c>
      <c r="F251" s="41" t="s">
        <v>4665</v>
      </c>
      <c r="G251" s="41" t="s">
        <v>15</v>
      </c>
      <c r="H251" s="41" t="s">
        <v>48</v>
      </c>
      <c r="I251" s="41">
        <v>496.7</v>
      </c>
    </row>
    <row r="252" spans="1:9" x14ac:dyDescent="0.25">
      <c r="A252" s="82" t="s">
        <v>3765</v>
      </c>
      <c r="B252" s="41" t="s">
        <v>4668</v>
      </c>
      <c r="C252" s="41"/>
      <c r="D252" s="41" t="s">
        <v>671</v>
      </c>
      <c r="E252" s="41" t="s">
        <v>124</v>
      </c>
      <c r="F252" s="41" t="s">
        <v>4667</v>
      </c>
      <c r="G252" s="41" t="s">
        <v>15</v>
      </c>
      <c r="H252" s="41" t="s">
        <v>48</v>
      </c>
      <c r="I252" s="41">
        <v>496.7</v>
      </c>
    </row>
    <row r="253" spans="1:9" x14ac:dyDescent="0.25">
      <c r="A253" s="82" t="s">
        <v>3766</v>
      </c>
      <c r="B253" s="41" t="s">
        <v>4672</v>
      </c>
      <c r="C253" s="41" t="s">
        <v>4669</v>
      </c>
      <c r="D253" s="41" t="s">
        <v>4670</v>
      </c>
      <c r="E253" s="41" t="s">
        <v>1662</v>
      </c>
      <c r="F253" s="41" t="s">
        <v>4671</v>
      </c>
      <c r="G253" s="41" t="s">
        <v>15</v>
      </c>
      <c r="H253" s="41" t="s">
        <v>56</v>
      </c>
      <c r="I253" s="41">
        <v>200.91</v>
      </c>
    </row>
    <row r="254" spans="1:9" x14ac:dyDescent="0.25">
      <c r="A254" s="82" t="s">
        <v>3766</v>
      </c>
      <c r="B254" s="41" t="s">
        <v>4674</v>
      </c>
      <c r="C254" s="41" t="s">
        <v>1570</v>
      </c>
      <c r="D254" s="41" t="s">
        <v>216</v>
      </c>
      <c r="E254" s="41" t="s">
        <v>154</v>
      </c>
      <c r="F254" s="41" t="s">
        <v>4673</v>
      </c>
      <c r="G254" s="41" t="s">
        <v>15</v>
      </c>
      <c r="H254" s="41" t="s">
        <v>51</v>
      </c>
      <c r="I254" s="41">
        <v>496.7</v>
      </c>
    </row>
    <row r="255" spans="1:9" x14ac:dyDescent="0.25">
      <c r="A255" s="82" t="s">
        <v>3766</v>
      </c>
      <c r="B255" s="41" t="s">
        <v>4677</v>
      </c>
      <c r="C255" s="41" t="s">
        <v>1564</v>
      </c>
      <c r="D255" s="41" t="s">
        <v>462</v>
      </c>
      <c r="E255" s="41" t="s">
        <v>4675</v>
      </c>
      <c r="F255" s="41" t="s">
        <v>4676</v>
      </c>
      <c r="G255" s="41" t="s">
        <v>15</v>
      </c>
      <c r="H255" s="41" t="s">
        <v>48</v>
      </c>
      <c r="I255" s="41">
        <v>496.7</v>
      </c>
    </row>
    <row r="256" spans="1:9" x14ac:dyDescent="0.25">
      <c r="A256" s="82" t="s">
        <v>3766</v>
      </c>
      <c r="B256" s="41" t="s">
        <v>4679</v>
      </c>
      <c r="C256" s="41" t="s">
        <v>4669</v>
      </c>
      <c r="D256" s="41" t="s">
        <v>107</v>
      </c>
      <c r="E256" s="41" t="s">
        <v>1023</v>
      </c>
      <c r="F256" s="41" t="s">
        <v>4678</v>
      </c>
      <c r="G256" s="41" t="s">
        <v>15</v>
      </c>
      <c r="H256" s="41" t="s">
        <v>53</v>
      </c>
      <c r="I256" s="41">
        <v>496.7</v>
      </c>
    </row>
    <row r="257" spans="1:9" x14ac:dyDescent="0.25">
      <c r="A257" s="82" t="s">
        <v>3766</v>
      </c>
      <c r="B257" s="41" t="s">
        <v>4680</v>
      </c>
      <c r="C257" s="41" t="s">
        <v>1570</v>
      </c>
      <c r="D257" s="41" t="s">
        <v>131</v>
      </c>
      <c r="E257" s="41" t="s">
        <v>73</v>
      </c>
      <c r="F257" s="41" t="s">
        <v>1764</v>
      </c>
      <c r="G257" s="41" t="s">
        <v>15</v>
      </c>
      <c r="H257" s="41" t="s">
        <v>51</v>
      </c>
      <c r="I257" s="41">
        <v>496.7</v>
      </c>
    </row>
    <row r="258" spans="1:9" x14ac:dyDescent="0.25">
      <c r="A258" s="82" t="s">
        <v>3766</v>
      </c>
      <c r="B258" s="41" t="s">
        <v>4683</v>
      </c>
      <c r="C258" s="41" t="s">
        <v>4681</v>
      </c>
      <c r="D258" s="41" t="s">
        <v>357</v>
      </c>
      <c r="E258" s="41" t="s">
        <v>3574</v>
      </c>
      <c r="F258" s="41" t="s">
        <v>4682</v>
      </c>
      <c r="G258" s="41" t="s">
        <v>15</v>
      </c>
      <c r="H258" s="41" t="s">
        <v>52</v>
      </c>
      <c r="I258" s="41">
        <v>496.7</v>
      </c>
    </row>
    <row r="259" spans="1:9" x14ac:dyDescent="0.25">
      <c r="A259" s="82" t="s">
        <v>3766</v>
      </c>
      <c r="B259" s="41" t="s">
        <v>4685</v>
      </c>
      <c r="C259" s="41" t="s">
        <v>4681</v>
      </c>
      <c r="D259" s="41" t="s">
        <v>557</v>
      </c>
      <c r="E259" s="41" t="s">
        <v>1491</v>
      </c>
      <c r="F259" s="41" t="s">
        <v>4684</v>
      </c>
      <c r="G259" s="41" t="s">
        <v>15</v>
      </c>
      <c r="H259" s="41" t="s">
        <v>53</v>
      </c>
      <c r="I259" s="41">
        <v>496.7</v>
      </c>
    </row>
    <row r="260" spans="1:9" x14ac:dyDescent="0.25">
      <c r="A260" s="82" t="s">
        <v>3767</v>
      </c>
      <c r="B260" s="41" t="s">
        <v>4687</v>
      </c>
      <c r="C260" s="41" t="s">
        <v>2148</v>
      </c>
      <c r="D260" s="41" t="s">
        <v>2734</v>
      </c>
      <c r="E260" s="41" t="s">
        <v>1417</v>
      </c>
      <c r="F260" s="41" t="s">
        <v>4686</v>
      </c>
      <c r="G260" s="41" t="s">
        <v>15</v>
      </c>
      <c r="H260" s="41" t="s">
        <v>51</v>
      </c>
      <c r="I260" s="41">
        <v>496.7</v>
      </c>
    </row>
    <row r="261" spans="1:9" x14ac:dyDescent="0.25">
      <c r="A261" s="82" t="s">
        <v>3767</v>
      </c>
      <c r="B261" s="41" t="s">
        <v>4689</v>
      </c>
      <c r="C261" s="41" t="s">
        <v>2148</v>
      </c>
      <c r="D261" s="41" t="s">
        <v>2027</v>
      </c>
      <c r="E261" s="41" t="s">
        <v>2893</v>
      </c>
      <c r="F261" s="41" t="s">
        <v>4688</v>
      </c>
      <c r="G261" s="41" t="s">
        <v>15</v>
      </c>
      <c r="H261" s="41" t="s">
        <v>53</v>
      </c>
      <c r="I261" s="41">
        <v>496.7</v>
      </c>
    </row>
    <row r="262" spans="1:9" x14ac:dyDescent="0.25">
      <c r="A262" s="82" t="s">
        <v>3767</v>
      </c>
      <c r="B262" s="41" t="s">
        <v>4691</v>
      </c>
      <c r="C262" s="41" t="s">
        <v>2148</v>
      </c>
      <c r="D262" s="41" t="s">
        <v>530</v>
      </c>
      <c r="E262" s="41" t="s">
        <v>4690</v>
      </c>
      <c r="F262" s="41" t="s">
        <v>126</v>
      </c>
      <c r="G262" s="41" t="s">
        <v>15</v>
      </c>
      <c r="H262" s="41" t="s">
        <v>48</v>
      </c>
      <c r="I262" s="41">
        <v>496.7</v>
      </c>
    </row>
    <row r="263" spans="1:9" x14ac:dyDescent="0.25">
      <c r="A263" s="82" t="s">
        <v>3767</v>
      </c>
      <c r="B263" s="41" t="s">
        <v>4693</v>
      </c>
      <c r="C263" s="41" t="s">
        <v>2148</v>
      </c>
      <c r="D263" s="41" t="s">
        <v>1545</v>
      </c>
      <c r="E263" s="41" t="s">
        <v>107</v>
      </c>
      <c r="F263" s="41" t="s">
        <v>4692</v>
      </c>
      <c r="G263" s="41" t="s">
        <v>15</v>
      </c>
      <c r="H263" s="41" t="s">
        <v>48</v>
      </c>
      <c r="I263" s="41">
        <v>496.7</v>
      </c>
    </row>
    <row r="264" spans="1:9" x14ac:dyDescent="0.25">
      <c r="A264" s="82" t="s">
        <v>3767</v>
      </c>
      <c r="B264" s="41" t="s">
        <v>4694</v>
      </c>
      <c r="C264" s="41" t="s">
        <v>2148</v>
      </c>
      <c r="D264" s="41" t="s">
        <v>366</v>
      </c>
      <c r="E264" s="41" t="s">
        <v>628</v>
      </c>
      <c r="F264" s="41" t="s">
        <v>406</v>
      </c>
      <c r="G264" s="41" t="s">
        <v>15</v>
      </c>
      <c r="H264" s="41" t="s">
        <v>52</v>
      </c>
      <c r="I264" s="41">
        <v>496.7</v>
      </c>
    </row>
    <row r="265" spans="1:9" x14ac:dyDescent="0.25">
      <c r="A265" s="82" t="s">
        <v>3767</v>
      </c>
      <c r="B265" s="41" t="s">
        <v>4696</v>
      </c>
      <c r="C265" s="41" t="s">
        <v>2148</v>
      </c>
      <c r="D265" s="41" t="s">
        <v>390</v>
      </c>
      <c r="E265" s="41" t="s">
        <v>4695</v>
      </c>
      <c r="F265" s="41" t="s">
        <v>928</v>
      </c>
      <c r="G265" s="41" t="s">
        <v>15</v>
      </c>
      <c r="H265" s="41" t="s">
        <v>52</v>
      </c>
      <c r="I265" s="41">
        <v>496.7</v>
      </c>
    </row>
    <row r="266" spans="1:9" x14ac:dyDescent="0.25">
      <c r="A266" s="82" t="s">
        <v>3767</v>
      </c>
      <c r="B266" s="41" t="s">
        <v>4698</v>
      </c>
      <c r="C266" s="41" t="s">
        <v>2148</v>
      </c>
      <c r="D266" s="41" t="s">
        <v>177</v>
      </c>
      <c r="E266" s="41" t="s">
        <v>1471</v>
      </c>
      <c r="F266" s="41" t="s">
        <v>4697</v>
      </c>
      <c r="G266" s="41" t="s">
        <v>15</v>
      </c>
      <c r="H266" s="41" t="s">
        <v>51</v>
      </c>
      <c r="I266" s="41">
        <v>496.7</v>
      </c>
    </row>
    <row r="267" spans="1:9" x14ac:dyDescent="0.25">
      <c r="A267" s="82" t="s">
        <v>3767</v>
      </c>
      <c r="B267" s="41" t="s">
        <v>4699</v>
      </c>
      <c r="C267" s="41" t="s">
        <v>2148</v>
      </c>
      <c r="D267" s="41" t="s">
        <v>1181</v>
      </c>
      <c r="E267" s="41" t="s">
        <v>2169</v>
      </c>
      <c r="F267" s="41" t="s">
        <v>1891</v>
      </c>
      <c r="G267" s="41" t="s">
        <v>15</v>
      </c>
      <c r="H267" s="41" t="s">
        <v>48</v>
      </c>
      <c r="I267" s="41">
        <v>496.7</v>
      </c>
    </row>
    <row r="268" spans="1:9" x14ac:dyDescent="0.25">
      <c r="A268" s="82" t="s">
        <v>3767</v>
      </c>
      <c r="B268" s="41" t="s">
        <v>4700</v>
      </c>
      <c r="C268" s="41" t="s">
        <v>2148</v>
      </c>
      <c r="D268" s="41" t="s">
        <v>1195</v>
      </c>
      <c r="E268" s="41" t="s">
        <v>1608</v>
      </c>
      <c r="F268" s="41" t="s">
        <v>3667</v>
      </c>
      <c r="G268" s="41" t="s">
        <v>15</v>
      </c>
      <c r="H268" s="41" t="s">
        <v>49</v>
      </c>
      <c r="I268" s="41">
        <v>512.49</v>
      </c>
    </row>
    <row r="269" spans="1:9" x14ac:dyDescent="0.25">
      <c r="A269" s="82" t="s">
        <v>3767</v>
      </c>
      <c r="B269" s="41" t="s">
        <v>4702</v>
      </c>
      <c r="C269" s="41" t="s">
        <v>2148</v>
      </c>
      <c r="D269" s="41" t="s">
        <v>171</v>
      </c>
      <c r="E269" s="41" t="s">
        <v>1337</v>
      </c>
      <c r="F269" s="41" t="s">
        <v>4701</v>
      </c>
      <c r="G269" s="41" t="s">
        <v>15</v>
      </c>
      <c r="H269" s="41" t="s">
        <v>48</v>
      </c>
      <c r="I269" s="41">
        <v>496.7</v>
      </c>
    </row>
    <row r="270" spans="1:9" x14ac:dyDescent="0.25">
      <c r="A270" s="82" t="s">
        <v>3767</v>
      </c>
      <c r="B270" s="41" t="s">
        <v>4704</v>
      </c>
      <c r="C270" s="41" t="s">
        <v>2148</v>
      </c>
      <c r="D270" s="41" t="s">
        <v>538</v>
      </c>
      <c r="E270" s="41" t="s">
        <v>795</v>
      </c>
      <c r="F270" s="41" t="s">
        <v>4703</v>
      </c>
      <c r="G270" s="41" t="s">
        <v>15</v>
      </c>
      <c r="H270" s="41" t="s">
        <v>28</v>
      </c>
      <c r="I270" s="41">
        <v>200.91</v>
      </c>
    </row>
    <row r="271" spans="1:9" x14ac:dyDescent="0.25">
      <c r="A271" s="82" t="s">
        <v>3767</v>
      </c>
      <c r="B271" s="41" t="s">
        <v>4706</v>
      </c>
      <c r="C271" s="41" t="s">
        <v>2148</v>
      </c>
      <c r="D271" s="41" t="s">
        <v>467</v>
      </c>
      <c r="E271" s="41" t="s">
        <v>1502</v>
      </c>
      <c r="F271" s="41" t="s">
        <v>4705</v>
      </c>
      <c r="G271" s="41" t="s">
        <v>15</v>
      </c>
      <c r="H271" s="41" t="s">
        <v>48</v>
      </c>
      <c r="I271" s="41">
        <v>496.7</v>
      </c>
    </row>
    <row r="272" spans="1:9" x14ac:dyDescent="0.25">
      <c r="A272" s="82" t="s">
        <v>3767</v>
      </c>
      <c r="B272" s="41" t="s">
        <v>4709</v>
      </c>
      <c r="C272" s="41" t="s">
        <v>2148</v>
      </c>
      <c r="D272" s="41" t="s">
        <v>4707</v>
      </c>
      <c r="E272" s="41" t="s">
        <v>389</v>
      </c>
      <c r="F272" s="41" t="s">
        <v>4708</v>
      </c>
      <c r="G272" s="41" t="s">
        <v>15</v>
      </c>
      <c r="H272" s="41" t="s">
        <v>56</v>
      </c>
      <c r="I272" s="41">
        <v>200.91</v>
      </c>
    </row>
    <row r="273" spans="1:9" x14ac:dyDescent="0.25">
      <c r="A273" s="82" t="s">
        <v>3768</v>
      </c>
      <c r="B273" s="41" t="s">
        <v>4712</v>
      </c>
      <c r="C273" s="41" t="s">
        <v>2148</v>
      </c>
      <c r="D273" s="41" t="s">
        <v>260</v>
      </c>
      <c r="E273" s="41" t="s">
        <v>4710</v>
      </c>
      <c r="F273" s="41" t="s">
        <v>4711</v>
      </c>
      <c r="G273" s="41" t="s">
        <v>15</v>
      </c>
      <c r="H273" s="41" t="s">
        <v>48</v>
      </c>
      <c r="I273" s="41">
        <v>496.7</v>
      </c>
    </row>
    <row r="274" spans="1:9" x14ac:dyDescent="0.25">
      <c r="A274" s="82" t="s">
        <v>3768</v>
      </c>
      <c r="B274" s="41" t="s">
        <v>4714</v>
      </c>
      <c r="C274" s="41" t="s">
        <v>2148</v>
      </c>
      <c r="D274" s="41" t="s">
        <v>124</v>
      </c>
      <c r="E274" s="41" t="s">
        <v>190</v>
      </c>
      <c r="F274" s="41" t="s">
        <v>4713</v>
      </c>
      <c r="G274" s="41" t="s">
        <v>15</v>
      </c>
      <c r="H274" s="41" t="s">
        <v>49</v>
      </c>
      <c r="I274" s="41">
        <v>512.49</v>
      </c>
    </row>
    <row r="275" spans="1:9" x14ac:dyDescent="0.25">
      <c r="A275" s="82" t="s">
        <v>3768</v>
      </c>
      <c r="B275" s="41" t="s">
        <v>4717</v>
      </c>
      <c r="C275" s="41" t="s">
        <v>2148</v>
      </c>
      <c r="D275" s="41" t="s">
        <v>1023</v>
      </c>
      <c r="E275" s="41" t="s">
        <v>4715</v>
      </c>
      <c r="F275" s="41" t="s">
        <v>4716</v>
      </c>
      <c r="G275" s="41" t="s">
        <v>15</v>
      </c>
      <c r="H275" s="41" t="s">
        <v>56</v>
      </c>
      <c r="I275" s="41">
        <v>200.91</v>
      </c>
    </row>
    <row r="276" spans="1:9" x14ac:dyDescent="0.25">
      <c r="A276" s="82" t="s">
        <v>3768</v>
      </c>
      <c r="B276" s="41" t="s">
        <v>4720</v>
      </c>
      <c r="C276" s="41" t="s">
        <v>2148</v>
      </c>
      <c r="D276" s="41" t="s">
        <v>1528</v>
      </c>
      <c r="E276" s="41" t="s">
        <v>4718</v>
      </c>
      <c r="F276" s="41" t="s">
        <v>4719</v>
      </c>
      <c r="G276" s="41" t="s">
        <v>15</v>
      </c>
      <c r="H276" s="41" t="s">
        <v>49</v>
      </c>
      <c r="I276" s="41">
        <v>512.49</v>
      </c>
    </row>
    <row r="277" spans="1:9" x14ac:dyDescent="0.25">
      <c r="A277" s="82" t="s">
        <v>3768</v>
      </c>
      <c r="B277" s="41" t="s">
        <v>4722</v>
      </c>
      <c r="C277" s="41" t="s">
        <v>2148</v>
      </c>
      <c r="D277" s="41" t="s">
        <v>2673</v>
      </c>
      <c r="E277" s="41" t="s">
        <v>124</v>
      </c>
      <c r="F277" s="41" t="s">
        <v>4721</v>
      </c>
      <c r="G277" s="41" t="s">
        <v>15</v>
      </c>
      <c r="H277" s="41" t="s">
        <v>48</v>
      </c>
      <c r="I277" s="41">
        <v>496.7</v>
      </c>
    </row>
    <row r="278" spans="1:9" x14ac:dyDescent="0.25">
      <c r="A278" s="82" t="s">
        <v>3768</v>
      </c>
      <c r="B278" s="41" t="s">
        <v>4724</v>
      </c>
      <c r="C278" s="41" t="s">
        <v>2148</v>
      </c>
      <c r="D278" s="41" t="s">
        <v>906</v>
      </c>
      <c r="E278" s="41" t="s">
        <v>253</v>
      </c>
      <c r="F278" s="41" t="s">
        <v>4723</v>
      </c>
      <c r="G278" s="41" t="s">
        <v>15</v>
      </c>
      <c r="H278" s="41" t="s">
        <v>51</v>
      </c>
      <c r="I278" s="41">
        <v>496.7</v>
      </c>
    </row>
    <row r="279" spans="1:9" x14ac:dyDescent="0.25">
      <c r="A279" s="82" t="s">
        <v>3768</v>
      </c>
      <c r="B279" s="41" t="s">
        <v>4726</v>
      </c>
      <c r="C279" s="41" t="s">
        <v>2148</v>
      </c>
      <c r="D279" s="41" t="s">
        <v>1491</v>
      </c>
      <c r="E279" s="41" t="s">
        <v>119</v>
      </c>
      <c r="F279" s="41" t="s">
        <v>4725</v>
      </c>
      <c r="G279" s="41" t="s">
        <v>15</v>
      </c>
      <c r="H279" s="41" t="s">
        <v>53</v>
      </c>
      <c r="I279" s="41">
        <v>496.7</v>
      </c>
    </row>
    <row r="280" spans="1:9" x14ac:dyDescent="0.25">
      <c r="A280" s="82" t="s">
        <v>3768</v>
      </c>
      <c r="B280" s="41" t="s">
        <v>4728</v>
      </c>
      <c r="C280" s="41" t="s">
        <v>2148</v>
      </c>
      <c r="D280" s="41" t="s">
        <v>98</v>
      </c>
      <c r="E280" s="41" t="s">
        <v>425</v>
      </c>
      <c r="F280" s="41" t="s">
        <v>4727</v>
      </c>
      <c r="G280" s="41" t="s">
        <v>15</v>
      </c>
      <c r="H280" s="41" t="s">
        <v>51</v>
      </c>
      <c r="I280" s="41">
        <v>496.7</v>
      </c>
    </row>
    <row r="281" spans="1:9" x14ac:dyDescent="0.25">
      <c r="A281" s="82" t="s">
        <v>3768</v>
      </c>
      <c r="B281" s="41" t="s">
        <v>4731</v>
      </c>
      <c r="C281" s="41" t="s">
        <v>2148</v>
      </c>
      <c r="D281" s="41" t="s">
        <v>4729</v>
      </c>
      <c r="E281" s="41" t="s">
        <v>124</v>
      </c>
      <c r="F281" s="41" t="s">
        <v>4730</v>
      </c>
      <c r="G281" s="41" t="s">
        <v>15</v>
      </c>
      <c r="H281" s="41" t="s">
        <v>51</v>
      </c>
      <c r="I281" s="41">
        <v>496.7</v>
      </c>
    </row>
    <row r="282" spans="1:9" x14ac:dyDescent="0.25">
      <c r="A282" s="82" t="s">
        <v>3768</v>
      </c>
      <c r="B282" s="41" t="s">
        <v>4734</v>
      </c>
      <c r="C282" s="41" t="s">
        <v>2148</v>
      </c>
      <c r="D282" s="41" t="s">
        <v>4732</v>
      </c>
      <c r="E282" s="41" t="s">
        <v>127</v>
      </c>
      <c r="F282" s="41" t="s">
        <v>4733</v>
      </c>
      <c r="G282" s="41" t="s">
        <v>15</v>
      </c>
      <c r="H282" s="41" t="s">
        <v>48</v>
      </c>
      <c r="I282" s="41">
        <v>496.7</v>
      </c>
    </row>
    <row r="283" spans="1:9" x14ac:dyDescent="0.25">
      <c r="A283" s="82" t="s">
        <v>3768</v>
      </c>
      <c r="B283" s="41" t="s">
        <v>4736</v>
      </c>
      <c r="C283" s="41" t="s">
        <v>2148</v>
      </c>
      <c r="D283" s="41" t="s">
        <v>2763</v>
      </c>
      <c r="E283" s="41" t="s">
        <v>104</v>
      </c>
      <c r="F283" s="41" t="s">
        <v>4735</v>
      </c>
      <c r="G283" s="41" t="s">
        <v>15</v>
      </c>
      <c r="H283" s="41" t="s">
        <v>48</v>
      </c>
      <c r="I283" s="41">
        <v>496.7</v>
      </c>
    </row>
    <row r="284" spans="1:9" x14ac:dyDescent="0.25">
      <c r="A284" s="82" t="s">
        <v>3768</v>
      </c>
      <c r="B284" s="41" t="s">
        <v>4739</v>
      </c>
      <c r="C284" s="41" t="s">
        <v>2148</v>
      </c>
      <c r="D284" s="41" t="s">
        <v>470</v>
      </c>
      <c r="E284" s="41" t="s">
        <v>4737</v>
      </c>
      <c r="F284" s="41" t="s">
        <v>4738</v>
      </c>
      <c r="G284" s="41" t="s">
        <v>15</v>
      </c>
      <c r="H284" s="41" t="s">
        <v>51</v>
      </c>
      <c r="I284" s="41">
        <v>496.7</v>
      </c>
    </row>
    <row r="285" spans="1:9" x14ac:dyDescent="0.25">
      <c r="A285" s="82" t="s">
        <v>3768</v>
      </c>
      <c r="B285" s="41" t="s">
        <v>4741</v>
      </c>
      <c r="C285" s="41" t="s">
        <v>2148</v>
      </c>
      <c r="D285" s="41" t="s">
        <v>117</v>
      </c>
      <c r="E285" s="41" t="s">
        <v>214</v>
      </c>
      <c r="F285" s="41" t="s">
        <v>4740</v>
      </c>
      <c r="G285" s="41" t="s">
        <v>15</v>
      </c>
      <c r="H285" s="41" t="s">
        <v>51</v>
      </c>
      <c r="I285" s="41">
        <v>496.7</v>
      </c>
    </row>
    <row r="286" spans="1:9" x14ac:dyDescent="0.25">
      <c r="A286" s="82" t="s">
        <v>3768</v>
      </c>
      <c r="B286" s="41" t="s">
        <v>4743</v>
      </c>
      <c r="C286" s="41" t="s">
        <v>2148</v>
      </c>
      <c r="D286" s="41" t="s">
        <v>403</v>
      </c>
      <c r="E286" s="41" t="s">
        <v>98</v>
      </c>
      <c r="F286" s="41" t="s">
        <v>4742</v>
      </c>
      <c r="G286" s="41" t="s">
        <v>15</v>
      </c>
      <c r="H286" s="41" t="s">
        <v>28</v>
      </c>
      <c r="I286" s="41">
        <v>200.91</v>
      </c>
    </row>
    <row r="287" spans="1:9" x14ac:dyDescent="0.25">
      <c r="A287" s="82" t="s">
        <v>3768</v>
      </c>
      <c r="B287" s="41" t="s">
        <v>4746</v>
      </c>
      <c r="C287" s="41" t="s">
        <v>2148</v>
      </c>
      <c r="D287" s="41" t="s">
        <v>3350</v>
      </c>
      <c r="E287" s="41" t="s">
        <v>4744</v>
      </c>
      <c r="F287" s="41" t="s">
        <v>4745</v>
      </c>
      <c r="G287" s="41" t="s">
        <v>15</v>
      </c>
      <c r="H287" s="41" t="s">
        <v>53</v>
      </c>
      <c r="I287" s="41">
        <v>496.7</v>
      </c>
    </row>
    <row r="288" spans="1:9" x14ac:dyDescent="0.25">
      <c r="A288" s="82" t="s">
        <v>3768</v>
      </c>
      <c r="B288" s="41" t="s">
        <v>4749</v>
      </c>
      <c r="C288" s="41" t="s">
        <v>2148</v>
      </c>
      <c r="D288" s="41" t="s">
        <v>4747</v>
      </c>
      <c r="E288" s="41" t="s">
        <v>2275</v>
      </c>
      <c r="F288" s="41" t="s">
        <v>4748</v>
      </c>
      <c r="G288" s="41" t="s">
        <v>15</v>
      </c>
      <c r="H288" s="41" t="s">
        <v>48</v>
      </c>
      <c r="I288" s="41">
        <v>496.7</v>
      </c>
    </row>
    <row r="289" spans="1:9" x14ac:dyDescent="0.25">
      <c r="A289" s="82" t="s">
        <v>3768</v>
      </c>
      <c r="B289" s="41" t="s">
        <v>4751</v>
      </c>
      <c r="C289" s="41" t="s">
        <v>2148</v>
      </c>
      <c r="D289" s="41" t="s">
        <v>1118</v>
      </c>
      <c r="E289" s="41" t="s">
        <v>100</v>
      </c>
      <c r="F289" s="41" t="s">
        <v>4750</v>
      </c>
      <c r="G289" s="41" t="s">
        <v>15</v>
      </c>
      <c r="H289" s="41" t="s">
        <v>56</v>
      </c>
      <c r="I289" s="41">
        <v>200.91</v>
      </c>
    </row>
    <row r="290" spans="1:9" x14ac:dyDescent="0.25">
      <c r="A290" s="82" t="s">
        <v>3768</v>
      </c>
      <c r="B290" s="41" t="s">
        <v>4754</v>
      </c>
      <c r="C290" s="41" t="s">
        <v>2148</v>
      </c>
      <c r="D290" s="41" t="s">
        <v>4752</v>
      </c>
      <c r="E290" s="41" t="s">
        <v>107</v>
      </c>
      <c r="F290" s="41" t="s">
        <v>4753</v>
      </c>
      <c r="G290" s="41" t="s">
        <v>15</v>
      </c>
      <c r="H290" s="41" t="s">
        <v>48</v>
      </c>
      <c r="I290" s="41">
        <v>496.7</v>
      </c>
    </row>
    <row r="291" spans="1:9" x14ac:dyDescent="0.25">
      <c r="A291" s="82" t="s">
        <v>3768</v>
      </c>
      <c r="B291" s="41" t="s">
        <v>4756</v>
      </c>
      <c r="C291" s="41" t="s">
        <v>2148</v>
      </c>
      <c r="D291" s="41" t="s">
        <v>1557</v>
      </c>
      <c r="E291" s="41" t="s">
        <v>3454</v>
      </c>
      <c r="F291" s="41" t="s">
        <v>4755</v>
      </c>
      <c r="G291" s="41" t="s">
        <v>15</v>
      </c>
      <c r="H291" s="41" t="s">
        <v>48</v>
      </c>
      <c r="I291" s="41">
        <v>496.7</v>
      </c>
    </row>
    <row r="292" spans="1:9" x14ac:dyDescent="0.25">
      <c r="A292" s="82" t="s">
        <v>3768</v>
      </c>
      <c r="B292" s="41" t="s">
        <v>4758</v>
      </c>
      <c r="C292" s="41" t="s">
        <v>2148</v>
      </c>
      <c r="D292" s="41" t="s">
        <v>986</v>
      </c>
      <c r="E292" s="41" t="s">
        <v>882</v>
      </c>
      <c r="F292" s="41" t="s">
        <v>4757</v>
      </c>
      <c r="G292" s="41" t="s">
        <v>15</v>
      </c>
      <c r="H292" s="41" t="s">
        <v>56</v>
      </c>
      <c r="I292" s="41">
        <v>200.91</v>
      </c>
    </row>
    <row r="293" spans="1:9" x14ac:dyDescent="0.25">
      <c r="A293" s="82" t="s">
        <v>3768</v>
      </c>
      <c r="B293" s="41" t="s">
        <v>4760</v>
      </c>
      <c r="C293" s="41" t="s">
        <v>2148</v>
      </c>
      <c r="D293" s="41" t="s">
        <v>2183</v>
      </c>
      <c r="E293" s="41" t="s">
        <v>252</v>
      </c>
      <c r="F293" s="41" t="s">
        <v>4759</v>
      </c>
      <c r="G293" s="41" t="s">
        <v>15</v>
      </c>
      <c r="H293" s="41" t="s">
        <v>53</v>
      </c>
      <c r="I293" s="41">
        <v>496.7</v>
      </c>
    </row>
    <row r="294" spans="1:9" x14ac:dyDescent="0.25">
      <c r="A294" s="82" t="s">
        <v>3768</v>
      </c>
      <c r="B294" s="41" t="s">
        <v>4762</v>
      </c>
      <c r="C294" s="41" t="s">
        <v>2148</v>
      </c>
      <c r="D294" s="41" t="s">
        <v>1153</v>
      </c>
      <c r="E294" s="41" t="s">
        <v>155</v>
      </c>
      <c r="F294" s="41" t="s">
        <v>4761</v>
      </c>
      <c r="G294" s="41" t="s">
        <v>15</v>
      </c>
      <c r="H294" s="41" t="s">
        <v>53</v>
      </c>
      <c r="I294" s="41">
        <v>496.7</v>
      </c>
    </row>
    <row r="295" spans="1:9" x14ac:dyDescent="0.25">
      <c r="A295" s="82" t="s">
        <v>3768</v>
      </c>
      <c r="B295" s="41" t="s">
        <v>4764</v>
      </c>
      <c r="C295" s="41" t="s">
        <v>2148</v>
      </c>
      <c r="D295" s="41" t="s">
        <v>439</v>
      </c>
      <c r="E295" s="41" t="s">
        <v>1192</v>
      </c>
      <c r="F295" s="41" t="s">
        <v>4763</v>
      </c>
      <c r="G295" s="41" t="s">
        <v>15</v>
      </c>
      <c r="H295" s="41" t="s">
        <v>56</v>
      </c>
      <c r="I295" s="41">
        <v>200.91</v>
      </c>
    </row>
    <row r="296" spans="1:9" x14ac:dyDescent="0.25">
      <c r="A296" s="82" t="s">
        <v>3768</v>
      </c>
      <c r="B296" s="41" t="s">
        <v>4766</v>
      </c>
      <c r="C296" s="41" t="s">
        <v>2148</v>
      </c>
      <c r="D296" s="41" t="s">
        <v>591</v>
      </c>
      <c r="E296" s="41" t="s">
        <v>443</v>
      </c>
      <c r="F296" s="41" t="s">
        <v>4765</v>
      </c>
      <c r="G296" s="41" t="s">
        <v>15</v>
      </c>
      <c r="H296" s="41" t="s">
        <v>48</v>
      </c>
      <c r="I296" s="41">
        <v>496.7</v>
      </c>
    </row>
    <row r="297" spans="1:9" x14ac:dyDescent="0.25">
      <c r="A297" s="82" t="s">
        <v>3768</v>
      </c>
      <c r="B297" s="41" t="s">
        <v>4768</v>
      </c>
      <c r="C297" s="41" t="s">
        <v>2148</v>
      </c>
      <c r="D297" s="41" t="s">
        <v>938</v>
      </c>
      <c r="E297" s="41" t="s">
        <v>787</v>
      </c>
      <c r="F297" s="41" t="s">
        <v>4767</v>
      </c>
      <c r="G297" s="41" t="s">
        <v>15</v>
      </c>
      <c r="H297" s="41" t="s">
        <v>48</v>
      </c>
      <c r="I297" s="41">
        <v>496.7</v>
      </c>
    </row>
    <row r="298" spans="1:9" x14ac:dyDescent="0.25">
      <c r="A298" s="82" t="s">
        <v>3768</v>
      </c>
      <c r="B298" s="41" t="s">
        <v>4770</v>
      </c>
      <c r="C298" s="41" t="s">
        <v>2148</v>
      </c>
      <c r="D298" s="41" t="s">
        <v>851</v>
      </c>
      <c r="E298" s="41" t="s">
        <v>299</v>
      </c>
      <c r="F298" s="41" t="s">
        <v>4769</v>
      </c>
      <c r="G298" s="41" t="s">
        <v>15</v>
      </c>
      <c r="H298" s="41" t="s">
        <v>51</v>
      </c>
      <c r="I298" s="41">
        <v>496.7</v>
      </c>
    </row>
    <row r="299" spans="1:9" x14ac:dyDescent="0.25">
      <c r="A299" s="82" t="s">
        <v>3768</v>
      </c>
      <c r="B299" s="41" t="s">
        <v>4773</v>
      </c>
      <c r="C299" s="41" t="s">
        <v>2148</v>
      </c>
      <c r="D299" s="41" t="s">
        <v>1306</v>
      </c>
      <c r="E299" s="41" t="s">
        <v>4771</v>
      </c>
      <c r="F299" s="41" t="s">
        <v>4772</v>
      </c>
      <c r="G299" s="41" t="s">
        <v>15</v>
      </c>
      <c r="H299" s="41" t="s">
        <v>51</v>
      </c>
      <c r="I299" s="41">
        <v>496.7</v>
      </c>
    </row>
    <row r="300" spans="1:9" x14ac:dyDescent="0.25">
      <c r="A300" s="82" t="s">
        <v>3768</v>
      </c>
      <c r="B300" s="41" t="s">
        <v>4775</v>
      </c>
      <c r="C300" s="41" t="s">
        <v>2148</v>
      </c>
      <c r="D300" s="41" t="s">
        <v>1580</v>
      </c>
      <c r="E300" s="41" t="s">
        <v>124</v>
      </c>
      <c r="F300" s="41" t="s">
        <v>4774</v>
      </c>
      <c r="G300" s="41" t="s">
        <v>15</v>
      </c>
      <c r="H300" s="41" t="s">
        <v>51</v>
      </c>
      <c r="I300" s="41">
        <v>496.7</v>
      </c>
    </row>
    <row r="301" spans="1:9" x14ac:dyDescent="0.25">
      <c r="A301" s="82" t="s">
        <v>3768</v>
      </c>
      <c r="B301" s="41" t="s">
        <v>4777</v>
      </c>
      <c r="C301" s="41" t="s">
        <v>2148</v>
      </c>
      <c r="D301" s="41" t="s">
        <v>252</v>
      </c>
      <c r="E301" s="41" t="s">
        <v>1015</v>
      </c>
      <c r="F301" s="41" t="s">
        <v>4776</v>
      </c>
      <c r="G301" s="41" t="s">
        <v>15</v>
      </c>
      <c r="H301" s="41" t="s">
        <v>53</v>
      </c>
      <c r="I301" s="41">
        <v>496.7</v>
      </c>
    </row>
    <row r="302" spans="1:9" x14ac:dyDescent="0.25">
      <c r="A302" s="82" t="s">
        <v>3768</v>
      </c>
      <c r="B302" s="41" t="s">
        <v>4779</v>
      </c>
      <c r="C302" s="41" t="s">
        <v>2148</v>
      </c>
      <c r="D302" s="41" t="s">
        <v>1653</v>
      </c>
      <c r="E302" s="41" t="s">
        <v>2118</v>
      </c>
      <c r="F302" s="41" t="s">
        <v>4778</v>
      </c>
      <c r="G302" s="41" t="s">
        <v>15</v>
      </c>
      <c r="H302" s="41" t="s">
        <v>49</v>
      </c>
      <c r="I302" s="41">
        <v>512.49</v>
      </c>
    </row>
    <row r="303" spans="1:9" x14ac:dyDescent="0.25">
      <c r="A303" s="82" t="s">
        <v>3768</v>
      </c>
      <c r="B303" s="41" t="s">
        <v>4781</v>
      </c>
      <c r="C303" s="41" t="s">
        <v>2148</v>
      </c>
      <c r="D303" s="41" t="s">
        <v>102</v>
      </c>
      <c r="E303" s="41" t="s">
        <v>73</v>
      </c>
      <c r="F303" s="41" t="s">
        <v>4780</v>
      </c>
      <c r="G303" s="41" t="s">
        <v>15</v>
      </c>
      <c r="H303" s="41" t="s">
        <v>56</v>
      </c>
      <c r="I303" s="41">
        <v>200.91</v>
      </c>
    </row>
    <row r="304" spans="1:9" x14ac:dyDescent="0.25">
      <c r="A304" s="82" t="s">
        <v>3768</v>
      </c>
      <c r="B304" s="41" t="s">
        <v>4783</v>
      </c>
      <c r="C304" s="41" t="s">
        <v>2148</v>
      </c>
      <c r="D304" s="41" t="s">
        <v>1659</v>
      </c>
      <c r="E304" s="41" t="s">
        <v>1637</v>
      </c>
      <c r="F304" s="41" t="s">
        <v>4782</v>
      </c>
      <c r="G304" s="41" t="s">
        <v>15</v>
      </c>
      <c r="H304" s="41" t="s">
        <v>48</v>
      </c>
      <c r="I304" s="41">
        <v>496.7</v>
      </c>
    </row>
    <row r="305" spans="1:9" x14ac:dyDescent="0.25">
      <c r="A305" s="82" t="s">
        <v>3768</v>
      </c>
      <c r="B305" s="41" t="s">
        <v>4785</v>
      </c>
      <c r="C305" s="41" t="s">
        <v>2148</v>
      </c>
      <c r="D305" s="41" t="s">
        <v>1659</v>
      </c>
      <c r="E305" s="41" t="s">
        <v>171</v>
      </c>
      <c r="F305" s="41" t="s">
        <v>4784</v>
      </c>
      <c r="G305" s="41" t="s">
        <v>15</v>
      </c>
      <c r="H305" s="41" t="s">
        <v>51</v>
      </c>
      <c r="I305" s="41">
        <v>496.7</v>
      </c>
    </row>
    <row r="306" spans="1:9" x14ac:dyDescent="0.25">
      <c r="A306" s="82" t="s">
        <v>3768</v>
      </c>
      <c r="B306" s="41" t="s">
        <v>4787</v>
      </c>
      <c r="C306" s="41" t="s">
        <v>2148</v>
      </c>
      <c r="D306" s="41" t="s">
        <v>234</v>
      </c>
      <c r="E306" s="41" t="s">
        <v>88</v>
      </c>
      <c r="F306" s="41" t="s">
        <v>4786</v>
      </c>
      <c r="G306" s="41" t="s">
        <v>15</v>
      </c>
      <c r="H306" s="41" t="s">
        <v>48</v>
      </c>
      <c r="I306" s="41">
        <v>496.7</v>
      </c>
    </row>
    <row r="307" spans="1:9" x14ac:dyDescent="0.25">
      <c r="A307" s="82" t="s">
        <v>3768</v>
      </c>
      <c r="B307" s="41" t="s">
        <v>4789</v>
      </c>
      <c r="C307" s="41" t="s">
        <v>2148</v>
      </c>
      <c r="D307" s="41" t="s">
        <v>1471</v>
      </c>
      <c r="E307" s="41" t="s">
        <v>221</v>
      </c>
      <c r="F307" s="41" t="s">
        <v>4788</v>
      </c>
      <c r="G307" s="41" t="s">
        <v>15</v>
      </c>
      <c r="H307" s="41" t="s">
        <v>48</v>
      </c>
      <c r="I307" s="41">
        <v>496.7</v>
      </c>
    </row>
    <row r="308" spans="1:9" x14ac:dyDescent="0.25">
      <c r="A308" s="82" t="s">
        <v>3768</v>
      </c>
      <c r="B308" s="41" t="s">
        <v>4791</v>
      </c>
      <c r="C308" s="41" t="s">
        <v>2148</v>
      </c>
      <c r="D308" s="41" t="s">
        <v>209</v>
      </c>
      <c r="E308" s="41" t="s">
        <v>1231</v>
      </c>
      <c r="F308" s="41" t="s">
        <v>4790</v>
      </c>
      <c r="G308" s="41" t="s">
        <v>15</v>
      </c>
      <c r="H308" s="41" t="s">
        <v>53</v>
      </c>
      <c r="I308" s="41">
        <v>496.7</v>
      </c>
    </row>
    <row r="309" spans="1:9" x14ac:dyDescent="0.25">
      <c r="A309" s="82" t="s">
        <v>3768</v>
      </c>
      <c r="B309" s="41" t="s">
        <v>4793</v>
      </c>
      <c r="C309" s="41" t="s">
        <v>2148</v>
      </c>
      <c r="D309" s="41" t="s">
        <v>478</v>
      </c>
      <c r="E309" s="41" t="s">
        <v>107</v>
      </c>
      <c r="F309" s="41" t="s">
        <v>4792</v>
      </c>
      <c r="G309" s="41" t="s">
        <v>15</v>
      </c>
      <c r="H309" s="41" t="s">
        <v>56</v>
      </c>
      <c r="I309" s="41">
        <v>200.91</v>
      </c>
    </row>
    <row r="310" spans="1:9" x14ac:dyDescent="0.25">
      <c r="A310" s="82" t="s">
        <v>3768</v>
      </c>
      <c r="B310" s="41" t="s">
        <v>4795</v>
      </c>
      <c r="C310" s="41" t="s">
        <v>2148</v>
      </c>
      <c r="D310" s="41" t="s">
        <v>157</v>
      </c>
      <c r="E310" s="41" t="s">
        <v>1167</v>
      </c>
      <c r="F310" s="41" t="s">
        <v>4794</v>
      </c>
      <c r="G310" s="41" t="s">
        <v>15</v>
      </c>
      <c r="H310" s="41" t="s">
        <v>48</v>
      </c>
      <c r="I310" s="41">
        <v>496.7</v>
      </c>
    </row>
    <row r="311" spans="1:9" x14ac:dyDescent="0.25">
      <c r="A311" s="82" t="s">
        <v>3768</v>
      </c>
      <c r="B311" s="41" t="s">
        <v>4797</v>
      </c>
      <c r="C311" s="41" t="s">
        <v>2148</v>
      </c>
      <c r="D311" s="41" t="s">
        <v>455</v>
      </c>
      <c r="E311" s="41" t="s">
        <v>766</v>
      </c>
      <c r="F311" s="41" t="s">
        <v>4796</v>
      </c>
      <c r="G311" s="41" t="s">
        <v>15</v>
      </c>
      <c r="H311" s="41" t="s">
        <v>53</v>
      </c>
      <c r="I311" s="41">
        <v>496.7</v>
      </c>
    </row>
    <row r="312" spans="1:9" x14ac:dyDescent="0.25">
      <c r="A312" s="82" t="s">
        <v>3768</v>
      </c>
      <c r="B312" s="41" t="s">
        <v>4799</v>
      </c>
      <c r="C312" s="41" t="s">
        <v>2148</v>
      </c>
      <c r="D312" s="41" t="s">
        <v>119</v>
      </c>
      <c r="E312" s="41" t="s">
        <v>107</v>
      </c>
      <c r="F312" s="41" t="s">
        <v>4798</v>
      </c>
      <c r="G312" s="41" t="s">
        <v>15</v>
      </c>
      <c r="H312" s="41" t="s">
        <v>48</v>
      </c>
      <c r="I312" s="41">
        <v>496.7</v>
      </c>
    </row>
    <row r="313" spans="1:9" x14ac:dyDescent="0.25">
      <c r="A313" s="82" t="s">
        <v>3768</v>
      </c>
      <c r="B313" s="41" t="s">
        <v>4801</v>
      </c>
      <c r="C313" s="41" t="s">
        <v>2148</v>
      </c>
      <c r="D313" s="41" t="s">
        <v>119</v>
      </c>
      <c r="E313" s="41" t="s">
        <v>1617</v>
      </c>
      <c r="F313" s="41" t="s">
        <v>4800</v>
      </c>
      <c r="G313" s="41" t="s">
        <v>15</v>
      </c>
      <c r="H313" s="41" t="s">
        <v>51</v>
      </c>
      <c r="I313" s="41">
        <v>496.7</v>
      </c>
    </row>
    <row r="314" spans="1:9" x14ac:dyDescent="0.25">
      <c r="A314" s="82" t="s">
        <v>3768</v>
      </c>
      <c r="B314" s="41" t="s">
        <v>4803</v>
      </c>
      <c r="C314" s="41" t="s">
        <v>2148</v>
      </c>
      <c r="D314" s="41" t="s">
        <v>119</v>
      </c>
      <c r="E314" s="41" t="s">
        <v>2833</v>
      </c>
      <c r="F314" s="41" t="s">
        <v>4802</v>
      </c>
      <c r="G314" s="41" t="s">
        <v>15</v>
      </c>
      <c r="H314" s="41" t="s">
        <v>56</v>
      </c>
      <c r="I314" s="41">
        <v>200.91</v>
      </c>
    </row>
    <row r="315" spans="1:9" x14ac:dyDescent="0.25">
      <c r="A315" s="82" t="s">
        <v>3768</v>
      </c>
      <c r="B315" s="41" t="s">
        <v>4805</v>
      </c>
      <c r="C315" s="41" t="s">
        <v>2148</v>
      </c>
      <c r="D315" s="41" t="s">
        <v>137</v>
      </c>
      <c r="E315" s="41" t="s">
        <v>1267</v>
      </c>
      <c r="F315" s="41" t="s">
        <v>4804</v>
      </c>
      <c r="G315" s="41" t="s">
        <v>15</v>
      </c>
      <c r="H315" s="41" t="s">
        <v>49</v>
      </c>
      <c r="I315" s="41">
        <v>512.49</v>
      </c>
    </row>
    <row r="316" spans="1:9" x14ac:dyDescent="0.25">
      <c r="A316" s="82" t="s">
        <v>3768</v>
      </c>
      <c r="B316" s="41" t="s">
        <v>4807</v>
      </c>
      <c r="C316" s="41" t="s">
        <v>2148</v>
      </c>
      <c r="D316" s="41" t="s">
        <v>1725</v>
      </c>
      <c r="E316" s="41" t="s">
        <v>344</v>
      </c>
      <c r="F316" s="41" t="s">
        <v>4806</v>
      </c>
      <c r="G316" s="41" t="s">
        <v>15</v>
      </c>
      <c r="H316" s="41" t="s">
        <v>51</v>
      </c>
      <c r="I316" s="41">
        <v>496.7</v>
      </c>
    </row>
    <row r="317" spans="1:9" x14ac:dyDescent="0.25">
      <c r="A317" s="82" t="s">
        <v>3768</v>
      </c>
      <c r="B317" s="41" t="s">
        <v>4809</v>
      </c>
      <c r="C317" s="41" t="s">
        <v>2148</v>
      </c>
      <c r="D317" s="41" t="s">
        <v>1546</v>
      </c>
      <c r="E317" s="41" t="s">
        <v>142</v>
      </c>
      <c r="F317" s="41" t="s">
        <v>4808</v>
      </c>
      <c r="G317" s="41" t="s">
        <v>15</v>
      </c>
      <c r="H317" s="41" t="s">
        <v>53</v>
      </c>
      <c r="I317" s="41">
        <v>496.7</v>
      </c>
    </row>
    <row r="318" spans="1:9" x14ac:dyDescent="0.25">
      <c r="A318" s="82" t="s">
        <v>3768</v>
      </c>
      <c r="B318" s="41" t="s">
        <v>4811</v>
      </c>
      <c r="C318" s="41" t="s">
        <v>2148</v>
      </c>
      <c r="D318" s="41" t="s">
        <v>490</v>
      </c>
      <c r="E318" s="41" t="s">
        <v>572</v>
      </c>
      <c r="F318" s="41" t="s">
        <v>4810</v>
      </c>
      <c r="G318" s="41" t="s">
        <v>15</v>
      </c>
      <c r="H318" s="41" t="s">
        <v>48</v>
      </c>
      <c r="I318" s="41">
        <v>496.7</v>
      </c>
    </row>
    <row r="319" spans="1:9" x14ac:dyDescent="0.25">
      <c r="A319" s="82" t="s">
        <v>3768</v>
      </c>
      <c r="B319" s="41" t="s">
        <v>4813</v>
      </c>
      <c r="C319" s="41" t="s">
        <v>2148</v>
      </c>
      <c r="D319" s="41" t="s">
        <v>780</v>
      </c>
      <c r="E319" s="41" t="s">
        <v>71</v>
      </c>
      <c r="F319" s="41" t="s">
        <v>4812</v>
      </c>
      <c r="G319" s="41" t="s">
        <v>15</v>
      </c>
      <c r="H319" s="41" t="s">
        <v>48</v>
      </c>
      <c r="I319" s="41">
        <v>496.7</v>
      </c>
    </row>
    <row r="320" spans="1:9" x14ac:dyDescent="0.25">
      <c r="A320" s="82" t="s">
        <v>3768</v>
      </c>
      <c r="B320" s="41" t="s">
        <v>4816</v>
      </c>
      <c r="C320" s="41" t="s">
        <v>2148</v>
      </c>
      <c r="D320" s="41" t="s">
        <v>4814</v>
      </c>
      <c r="E320" s="41" t="s">
        <v>356</v>
      </c>
      <c r="F320" s="41" t="s">
        <v>4815</v>
      </c>
      <c r="G320" s="41" t="s">
        <v>15</v>
      </c>
      <c r="H320" s="41" t="s">
        <v>56</v>
      </c>
      <c r="I320" s="41">
        <v>200.91</v>
      </c>
    </row>
    <row r="321" spans="1:9" x14ac:dyDescent="0.25">
      <c r="A321" s="82" t="s">
        <v>3768</v>
      </c>
      <c r="B321" s="41" t="s">
        <v>4818</v>
      </c>
      <c r="C321" s="41" t="s">
        <v>2148</v>
      </c>
      <c r="D321" s="41" t="s">
        <v>264</v>
      </c>
      <c r="E321" s="41" t="s">
        <v>326</v>
      </c>
      <c r="F321" s="41" t="s">
        <v>4817</v>
      </c>
      <c r="G321" s="41" t="s">
        <v>15</v>
      </c>
      <c r="H321" s="41" t="s">
        <v>56</v>
      </c>
      <c r="I321" s="41">
        <v>200.91</v>
      </c>
    </row>
    <row r="322" spans="1:9" x14ac:dyDescent="0.25">
      <c r="A322" s="82" t="s">
        <v>3768</v>
      </c>
      <c r="B322" s="41" t="s">
        <v>4821</v>
      </c>
      <c r="C322" s="41" t="s">
        <v>2148</v>
      </c>
      <c r="D322" s="41" t="s">
        <v>4819</v>
      </c>
      <c r="E322" s="41" t="s">
        <v>1598</v>
      </c>
      <c r="F322" s="41" t="s">
        <v>4820</v>
      </c>
      <c r="G322" s="41" t="s">
        <v>15</v>
      </c>
      <c r="H322" s="41" t="s">
        <v>56</v>
      </c>
      <c r="I322" s="41">
        <v>200.91</v>
      </c>
    </row>
    <row r="323" spans="1:9" x14ac:dyDescent="0.25">
      <c r="A323" s="82" t="s">
        <v>3768</v>
      </c>
      <c r="B323" s="41" t="s">
        <v>4823</v>
      </c>
      <c r="C323" s="41" t="s">
        <v>2148</v>
      </c>
      <c r="D323" s="41" t="s">
        <v>1378</v>
      </c>
      <c r="E323" s="41" t="s">
        <v>119</v>
      </c>
      <c r="F323" s="41" t="s">
        <v>4822</v>
      </c>
      <c r="G323" s="41" t="s">
        <v>15</v>
      </c>
      <c r="H323" s="41" t="s">
        <v>48</v>
      </c>
      <c r="I323" s="41">
        <v>496.7</v>
      </c>
    </row>
    <row r="324" spans="1:9" x14ac:dyDescent="0.25">
      <c r="A324" s="82" t="s">
        <v>3768</v>
      </c>
      <c r="B324" s="41" t="s">
        <v>4826</v>
      </c>
      <c r="C324" s="41" t="s">
        <v>2148</v>
      </c>
      <c r="D324" s="41" t="s">
        <v>363</v>
      </c>
      <c r="E324" s="41" t="s">
        <v>4824</v>
      </c>
      <c r="F324" s="41" t="s">
        <v>4825</v>
      </c>
      <c r="G324" s="41" t="s">
        <v>15</v>
      </c>
      <c r="H324" s="41" t="s">
        <v>56</v>
      </c>
      <c r="I324" s="41">
        <v>200.91</v>
      </c>
    </row>
    <row r="325" spans="1:9" x14ac:dyDescent="0.25">
      <c r="A325" s="82" t="s">
        <v>3768</v>
      </c>
      <c r="B325" s="41" t="s">
        <v>4828</v>
      </c>
      <c r="C325" s="41" t="s">
        <v>2148</v>
      </c>
      <c r="D325" s="41" t="s">
        <v>2145</v>
      </c>
      <c r="E325" s="41" t="s">
        <v>1337</v>
      </c>
      <c r="F325" s="41" t="s">
        <v>4827</v>
      </c>
      <c r="G325" s="41" t="s">
        <v>15</v>
      </c>
      <c r="H325" s="41" t="s">
        <v>48</v>
      </c>
      <c r="I325" s="41">
        <v>496.7</v>
      </c>
    </row>
    <row r="326" spans="1:9" x14ac:dyDescent="0.25">
      <c r="A326" s="82" t="s">
        <v>3768</v>
      </c>
      <c r="B326" s="41" t="s">
        <v>4830</v>
      </c>
      <c r="C326" s="41" t="s">
        <v>2148</v>
      </c>
      <c r="D326" s="41" t="s">
        <v>1235</v>
      </c>
      <c r="E326" s="41" t="s">
        <v>292</v>
      </c>
      <c r="F326" s="41" t="s">
        <v>4829</v>
      </c>
      <c r="G326" s="41" t="s">
        <v>15</v>
      </c>
      <c r="H326" s="41" t="s">
        <v>51</v>
      </c>
      <c r="I326" s="41">
        <v>496.7</v>
      </c>
    </row>
    <row r="327" spans="1:9" x14ac:dyDescent="0.25">
      <c r="A327" s="82" t="s">
        <v>3768</v>
      </c>
      <c r="B327" s="41" t="s">
        <v>4832</v>
      </c>
      <c r="C327" s="41" t="s">
        <v>2148</v>
      </c>
      <c r="D327" s="41" t="s">
        <v>367</v>
      </c>
      <c r="E327" s="41" t="s">
        <v>152</v>
      </c>
      <c r="F327" s="41" t="s">
        <v>4831</v>
      </c>
      <c r="G327" s="41" t="s">
        <v>15</v>
      </c>
      <c r="H327" s="41" t="s">
        <v>51</v>
      </c>
      <c r="I327" s="41">
        <v>496.7</v>
      </c>
    </row>
    <row r="328" spans="1:9" x14ac:dyDescent="0.25">
      <c r="A328" s="82" t="s">
        <v>3768</v>
      </c>
      <c r="B328" s="41" t="s">
        <v>4834</v>
      </c>
      <c r="C328" s="41" t="s">
        <v>2148</v>
      </c>
      <c r="D328" s="41" t="s">
        <v>1303</v>
      </c>
      <c r="E328" s="41" t="s">
        <v>1674</v>
      </c>
      <c r="F328" s="41" t="s">
        <v>4833</v>
      </c>
      <c r="G328" s="41" t="s">
        <v>15</v>
      </c>
      <c r="H328" s="41" t="s">
        <v>48</v>
      </c>
      <c r="I328" s="41">
        <v>496.7</v>
      </c>
    </row>
    <row r="329" spans="1:9" x14ac:dyDescent="0.25">
      <c r="A329" s="82" t="s">
        <v>3768</v>
      </c>
      <c r="B329" s="41" t="s">
        <v>4836</v>
      </c>
      <c r="C329" s="41" t="s">
        <v>2148</v>
      </c>
      <c r="D329" s="41" t="s">
        <v>467</v>
      </c>
      <c r="E329" s="41" t="s">
        <v>252</v>
      </c>
      <c r="F329" s="41" t="s">
        <v>4835</v>
      </c>
      <c r="G329" s="41" t="s">
        <v>15</v>
      </c>
      <c r="H329" s="41" t="s">
        <v>48</v>
      </c>
      <c r="I329" s="41">
        <v>496.7</v>
      </c>
    </row>
    <row r="330" spans="1:9" x14ac:dyDescent="0.25">
      <c r="A330" s="82" t="s">
        <v>3768</v>
      </c>
      <c r="B330" s="41" t="s">
        <v>4838</v>
      </c>
      <c r="C330" s="41" t="s">
        <v>2148</v>
      </c>
      <c r="D330" s="41" t="s">
        <v>131</v>
      </c>
      <c r="E330" s="41" t="s">
        <v>1551</v>
      </c>
      <c r="F330" s="41" t="s">
        <v>4837</v>
      </c>
      <c r="G330" s="41" t="s">
        <v>15</v>
      </c>
      <c r="H330" s="41" t="s">
        <v>49</v>
      </c>
      <c r="I330" s="41">
        <v>512.49</v>
      </c>
    </row>
    <row r="331" spans="1:9" x14ac:dyDescent="0.25">
      <c r="A331" s="82" t="s">
        <v>3768</v>
      </c>
      <c r="B331" s="41" t="s">
        <v>4840</v>
      </c>
      <c r="C331" s="41" t="s">
        <v>2148</v>
      </c>
      <c r="D331" s="41" t="s">
        <v>165</v>
      </c>
      <c r="E331" s="41" t="s">
        <v>302</v>
      </c>
      <c r="F331" s="41" t="s">
        <v>4839</v>
      </c>
      <c r="G331" s="41" t="s">
        <v>15</v>
      </c>
      <c r="H331" s="41" t="s">
        <v>48</v>
      </c>
      <c r="I331" s="41">
        <v>496.7</v>
      </c>
    </row>
    <row r="332" spans="1:9" x14ac:dyDescent="0.25">
      <c r="A332" s="82" t="s">
        <v>3768</v>
      </c>
      <c r="B332" s="41" t="s">
        <v>4842</v>
      </c>
      <c r="C332" s="41" t="s">
        <v>2148</v>
      </c>
      <c r="D332" s="41" t="s">
        <v>180</v>
      </c>
      <c r="E332" s="41" t="s">
        <v>467</v>
      </c>
      <c r="F332" s="41" t="s">
        <v>4841</v>
      </c>
      <c r="G332" s="41" t="s">
        <v>15</v>
      </c>
      <c r="H332" s="41" t="s">
        <v>49</v>
      </c>
      <c r="I332" s="41">
        <v>512.49</v>
      </c>
    </row>
    <row r="333" spans="1:9" x14ac:dyDescent="0.25">
      <c r="A333" s="82" t="s">
        <v>3768</v>
      </c>
      <c r="B333" s="41" t="s">
        <v>4844</v>
      </c>
      <c r="C333" s="41" t="s">
        <v>2148</v>
      </c>
      <c r="D333" s="41" t="s">
        <v>344</v>
      </c>
      <c r="E333" s="41" t="s">
        <v>1187</v>
      </c>
      <c r="F333" s="41" t="s">
        <v>4843</v>
      </c>
      <c r="G333" s="41" t="s">
        <v>15</v>
      </c>
      <c r="H333" s="41" t="s">
        <v>49</v>
      </c>
      <c r="I333" s="41">
        <v>512.49</v>
      </c>
    </row>
    <row r="334" spans="1:9" x14ac:dyDescent="0.25">
      <c r="A334" s="82" t="s">
        <v>3768</v>
      </c>
      <c r="B334" s="41" t="s">
        <v>4846</v>
      </c>
      <c r="C334" s="41" t="s">
        <v>2148</v>
      </c>
      <c r="D334" s="41" t="s">
        <v>1550</v>
      </c>
      <c r="E334" s="41" t="s">
        <v>1284</v>
      </c>
      <c r="F334" s="41" t="s">
        <v>4845</v>
      </c>
      <c r="G334" s="41" t="s">
        <v>15</v>
      </c>
      <c r="H334" s="41" t="s">
        <v>56</v>
      </c>
      <c r="I334" s="41">
        <v>200.91</v>
      </c>
    </row>
    <row r="335" spans="1:9" x14ac:dyDescent="0.25">
      <c r="A335" s="82" t="s">
        <v>3768</v>
      </c>
      <c r="B335" s="41" t="s">
        <v>4848</v>
      </c>
      <c r="C335" s="41" t="s">
        <v>2148</v>
      </c>
      <c r="D335" s="41" t="s">
        <v>1622</v>
      </c>
      <c r="E335" s="41" t="s">
        <v>279</v>
      </c>
      <c r="F335" s="41" t="s">
        <v>4847</v>
      </c>
      <c r="G335" s="41" t="s">
        <v>15</v>
      </c>
      <c r="H335" s="41" t="s">
        <v>53</v>
      </c>
      <c r="I335" s="41">
        <v>496.7</v>
      </c>
    </row>
    <row r="336" spans="1:9" x14ac:dyDescent="0.25">
      <c r="A336" s="82" t="s">
        <v>3768</v>
      </c>
      <c r="B336" s="41" t="s">
        <v>4850</v>
      </c>
      <c r="C336" s="41" t="s">
        <v>2148</v>
      </c>
      <c r="D336" s="41" t="s">
        <v>1324</v>
      </c>
      <c r="E336" s="41" t="s">
        <v>1313</v>
      </c>
      <c r="F336" s="41" t="s">
        <v>4849</v>
      </c>
      <c r="G336" s="41" t="s">
        <v>15</v>
      </c>
      <c r="H336" s="41" t="s">
        <v>48</v>
      </c>
      <c r="I336" s="41">
        <v>496.7</v>
      </c>
    </row>
    <row r="337" spans="1:9" x14ac:dyDescent="0.25">
      <c r="A337" s="82" t="s">
        <v>3768</v>
      </c>
      <c r="B337" s="41" t="s">
        <v>4852</v>
      </c>
      <c r="C337" s="41" t="s">
        <v>2148</v>
      </c>
      <c r="D337" s="41" t="s">
        <v>684</v>
      </c>
      <c r="E337" s="41" t="s">
        <v>2291</v>
      </c>
      <c r="F337" s="41" t="s">
        <v>4851</v>
      </c>
      <c r="G337" s="41" t="s">
        <v>15</v>
      </c>
      <c r="H337" s="41" t="s">
        <v>53</v>
      </c>
      <c r="I337" s="41">
        <v>496.7</v>
      </c>
    </row>
    <row r="338" spans="1:9" x14ac:dyDescent="0.25">
      <c r="A338" s="82" t="s">
        <v>3768</v>
      </c>
      <c r="B338" s="41" t="s">
        <v>4854</v>
      </c>
      <c r="C338" s="41" t="s">
        <v>2148</v>
      </c>
      <c r="D338" s="41" t="s">
        <v>418</v>
      </c>
      <c r="E338" s="41" t="s">
        <v>209</v>
      </c>
      <c r="F338" s="41" t="s">
        <v>4853</v>
      </c>
      <c r="G338" s="41" t="s">
        <v>15</v>
      </c>
      <c r="H338" s="41" t="s">
        <v>51</v>
      </c>
      <c r="I338" s="41">
        <v>496.7</v>
      </c>
    </row>
    <row r="339" spans="1:9" x14ac:dyDescent="0.25">
      <c r="A339" s="82" t="s">
        <v>3768</v>
      </c>
      <c r="B339" s="41" t="s">
        <v>4856</v>
      </c>
      <c r="C339" s="41" t="s">
        <v>2148</v>
      </c>
      <c r="D339" s="41" t="s">
        <v>1517</v>
      </c>
      <c r="E339" s="41" t="s">
        <v>959</v>
      </c>
      <c r="F339" s="41" t="s">
        <v>4855</v>
      </c>
      <c r="G339" s="41" t="s">
        <v>15</v>
      </c>
      <c r="H339" s="41" t="s">
        <v>52</v>
      </c>
      <c r="I339" s="41">
        <v>496.7</v>
      </c>
    </row>
    <row r="340" spans="1:9" x14ac:dyDescent="0.25">
      <c r="A340" s="82" t="s">
        <v>3768</v>
      </c>
      <c r="B340" s="41" t="s">
        <v>4858</v>
      </c>
      <c r="C340" s="41" t="s">
        <v>2148</v>
      </c>
      <c r="D340" s="41" t="s">
        <v>1236</v>
      </c>
      <c r="E340" s="41" t="s">
        <v>564</v>
      </c>
      <c r="F340" s="41" t="s">
        <v>4857</v>
      </c>
      <c r="G340" s="41" t="s">
        <v>15</v>
      </c>
      <c r="H340" s="41" t="s">
        <v>56</v>
      </c>
      <c r="I340" s="41">
        <v>200.91</v>
      </c>
    </row>
    <row r="341" spans="1:9" x14ac:dyDescent="0.25">
      <c r="A341" s="82" t="s">
        <v>3768</v>
      </c>
      <c r="B341" s="41" t="s">
        <v>4860</v>
      </c>
      <c r="C341" s="41" t="s">
        <v>2148</v>
      </c>
      <c r="D341" s="41" t="s">
        <v>687</v>
      </c>
      <c r="E341" s="41" t="s">
        <v>787</v>
      </c>
      <c r="F341" s="41" t="s">
        <v>4859</v>
      </c>
      <c r="G341" s="41" t="s">
        <v>15</v>
      </c>
      <c r="H341" s="41" t="s">
        <v>48</v>
      </c>
      <c r="I341" s="41">
        <v>496.7</v>
      </c>
    </row>
    <row r="342" spans="1:9" x14ac:dyDescent="0.25">
      <c r="A342" s="82" t="s">
        <v>3768</v>
      </c>
      <c r="B342" s="41" t="s">
        <v>4862</v>
      </c>
      <c r="C342" s="41" t="s">
        <v>2148</v>
      </c>
      <c r="D342" s="41" t="s">
        <v>355</v>
      </c>
      <c r="E342" s="41" t="s">
        <v>1115</v>
      </c>
      <c r="F342" s="41" t="s">
        <v>4861</v>
      </c>
      <c r="G342" s="41" t="s">
        <v>15</v>
      </c>
      <c r="H342" s="41" t="s">
        <v>53</v>
      </c>
      <c r="I342" s="41">
        <v>496.7</v>
      </c>
    </row>
    <row r="343" spans="1:9" x14ac:dyDescent="0.25">
      <c r="A343" s="82" t="s">
        <v>3768</v>
      </c>
      <c r="B343" s="41" t="s">
        <v>4864</v>
      </c>
      <c r="C343" s="41" t="s">
        <v>2148</v>
      </c>
      <c r="D343" s="41" t="s">
        <v>529</v>
      </c>
      <c r="E343" s="41" t="s">
        <v>223</v>
      </c>
      <c r="F343" s="41" t="s">
        <v>4863</v>
      </c>
      <c r="G343" s="41" t="s">
        <v>15</v>
      </c>
      <c r="H343" s="41" t="s">
        <v>48</v>
      </c>
      <c r="I343" s="41">
        <v>496.7</v>
      </c>
    </row>
    <row r="344" spans="1:9" x14ac:dyDescent="0.25">
      <c r="A344" s="82" t="s">
        <v>3768</v>
      </c>
      <c r="B344" s="41" t="s">
        <v>4866</v>
      </c>
      <c r="C344" s="41" t="s">
        <v>2148</v>
      </c>
      <c r="D344" s="41" t="s">
        <v>456</v>
      </c>
      <c r="E344" s="41" t="s">
        <v>979</v>
      </c>
      <c r="F344" s="41" t="s">
        <v>4865</v>
      </c>
      <c r="G344" s="41" t="s">
        <v>15</v>
      </c>
      <c r="H344" s="41" t="s">
        <v>53</v>
      </c>
      <c r="I344" s="41">
        <v>496.7</v>
      </c>
    </row>
    <row r="345" spans="1:9" x14ac:dyDescent="0.25">
      <c r="A345" s="82" t="s">
        <v>3768</v>
      </c>
      <c r="B345" s="41" t="s">
        <v>4868</v>
      </c>
      <c r="C345" s="41" t="s">
        <v>2148</v>
      </c>
      <c r="D345" s="41" t="s">
        <v>1509</v>
      </c>
      <c r="E345" s="41" t="s">
        <v>1647</v>
      </c>
      <c r="F345" s="41" t="s">
        <v>4867</v>
      </c>
      <c r="G345" s="41" t="s">
        <v>15</v>
      </c>
      <c r="H345" s="41" t="s">
        <v>53</v>
      </c>
      <c r="I345" s="41">
        <v>496.7</v>
      </c>
    </row>
    <row r="346" spans="1:9" x14ac:dyDescent="0.25">
      <c r="A346" s="82" t="s">
        <v>3768</v>
      </c>
      <c r="B346" s="41" t="s">
        <v>4870</v>
      </c>
      <c r="C346" s="41" t="s">
        <v>2148</v>
      </c>
      <c r="D346" s="41" t="s">
        <v>1061</v>
      </c>
      <c r="E346" s="41" t="s">
        <v>495</v>
      </c>
      <c r="F346" s="41" t="s">
        <v>4869</v>
      </c>
      <c r="G346" s="41" t="s">
        <v>15</v>
      </c>
      <c r="H346" s="41" t="s">
        <v>49</v>
      </c>
      <c r="I346" s="41">
        <v>512.49</v>
      </c>
    </row>
    <row r="347" spans="1:9" x14ac:dyDescent="0.25">
      <c r="A347" s="82" t="s">
        <v>3769</v>
      </c>
      <c r="B347" s="41" t="s">
        <v>4872</v>
      </c>
      <c r="C347" s="41" t="s">
        <v>2148</v>
      </c>
      <c r="D347" s="41" t="s">
        <v>1187</v>
      </c>
      <c r="E347" s="41" t="s">
        <v>101</v>
      </c>
      <c r="F347" s="41" t="s">
        <v>4871</v>
      </c>
      <c r="G347" s="41" t="s">
        <v>15</v>
      </c>
      <c r="H347" s="41" t="s">
        <v>53</v>
      </c>
      <c r="I347" s="41">
        <v>496.7</v>
      </c>
    </row>
    <row r="348" spans="1:9" x14ac:dyDescent="0.25">
      <c r="A348" s="82" t="s">
        <v>3769</v>
      </c>
      <c r="B348" s="41" t="s">
        <v>4874</v>
      </c>
      <c r="C348" s="41" t="s">
        <v>2148</v>
      </c>
      <c r="D348" s="41" t="s">
        <v>131</v>
      </c>
      <c r="E348" s="41" t="s">
        <v>178</v>
      </c>
      <c r="F348" s="41" t="s">
        <v>4873</v>
      </c>
      <c r="G348" s="41" t="s">
        <v>15</v>
      </c>
      <c r="H348" s="41" t="s">
        <v>56</v>
      </c>
      <c r="I348" s="41">
        <v>200.91</v>
      </c>
    </row>
    <row r="349" spans="1:9" x14ac:dyDescent="0.25">
      <c r="A349" s="82" t="s">
        <v>3769</v>
      </c>
      <c r="B349" s="41" t="s">
        <v>4876</v>
      </c>
      <c r="C349" s="41" t="s">
        <v>2148</v>
      </c>
      <c r="D349" s="41" t="s">
        <v>180</v>
      </c>
      <c r="E349" s="41" t="s">
        <v>424</v>
      </c>
      <c r="F349" s="41" t="s">
        <v>4875</v>
      </c>
      <c r="G349" s="41" t="s">
        <v>15</v>
      </c>
      <c r="H349" s="41" t="s">
        <v>56</v>
      </c>
      <c r="I349" s="41">
        <v>200.91</v>
      </c>
    </row>
    <row r="350" spans="1:9" x14ac:dyDescent="0.25">
      <c r="A350" s="82" t="s">
        <v>3770</v>
      </c>
      <c r="B350" s="41" t="s">
        <v>4877</v>
      </c>
      <c r="C350" s="41" t="s">
        <v>2148</v>
      </c>
      <c r="D350" s="41" t="s">
        <v>292</v>
      </c>
      <c r="E350" s="41" t="s">
        <v>136</v>
      </c>
      <c r="F350" s="41" t="s">
        <v>406</v>
      </c>
      <c r="G350" s="41" t="s">
        <v>15</v>
      </c>
      <c r="H350" s="41" t="s">
        <v>48</v>
      </c>
      <c r="I350" s="41">
        <v>0</v>
      </c>
    </row>
    <row r="351" spans="1:9" x14ac:dyDescent="0.25">
      <c r="A351" s="82" t="s">
        <v>3770</v>
      </c>
      <c r="B351" s="41" t="s">
        <v>4879</v>
      </c>
      <c r="C351" s="41" t="s">
        <v>2148</v>
      </c>
      <c r="D351" s="41" t="s">
        <v>102</v>
      </c>
      <c r="E351" s="41" t="s">
        <v>4878</v>
      </c>
      <c r="F351" s="41" t="s">
        <v>965</v>
      </c>
      <c r="G351" s="41" t="s">
        <v>15</v>
      </c>
      <c r="H351" s="41" t="s">
        <v>48</v>
      </c>
      <c r="I351" s="41">
        <v>0</v>
      </c>
    </row>
    <row r="352" spans="1:9" x14ac:dyDescent="0.25">
      <c r="A352" s="82" t="s">
        <v>3770</v>
      </c>
      <c r="B352" s="41" t="s">
        <v>4881</v>
      </c>
      <c r="C352" s="41" t="s">
        <v>2148</v>
      </c>
      <c r="D352" s="41" t="s">
        <v>1214</v>
      </c>
      <c r="E352" s="41" t="s">
        <v>4880</v>
      </c>
      <c r="F352" s="41" t="s">
        <v>486</v>
      </c>
      <c r="G352" s="41" t="s">
        <v>15</v>
      </c>
      <c r="H352" s="41" t="s">
        <v>53</v>
      </c>
      <c r="I352" s="41">
        <v>0</v>
      </c>
    </row>
    <row r="353" spans="1:9" x14ac:dyDescent="0.25">
      <c r="A353" s="82" t="s">
        <v>3770</v>
      </c>
      <c r="B353" s="41" t="s">
        <v>4883</v>
      </c>
      <c r="C353" s="41" t="s">
        <v>2148</v>
      </c>
      <c r="D353" s="41" t="s">
        <v>471</v>
      </c>
      <c r="E353" s="41" t="s">
        <v>1695</v>
      </c>
      <c r="F353" s="41" t="s">
        <v>4882</v>
      </c>
      <c r="G353" s="41" t="s">
        <v>15</v>
      </c>
      <c r="H353" s="41" t="s">
        <v>53</v>
      </c>
      <c r="I353" s="41">
        <v>0</v>
      </c>
    </row>
    <row r="354" spans="1:9" x14ac:dyDescent="0.25">
      <c r="A354" s="82" t="s">
        <v>3770</v>
      </c>
      <c r="B354" s="41" t="s">
        <v>4884</v>
      </c>
      <c r="C354" s="41" t="s">
        <v>2148</v>
      </c>
      <c r="D354" s="41" t="s">
        <v>152</v>
      </c>
      <c r="E354" s="41" t="s">
        <v>68</v>
      </c>
      <c r="F354" s="41" t="s">
        <v>815</v>
      </c>
      <c r="G354" s="41" t="s">
        <v>15</v>
      </c>
      <c r="H354" s="41" t="s">
        <v>56</v>
      </c>
      <c r="I354" s="41">
        <v>0</v>
      </c>
    </row>
    <row r="355" spans="1:9" x14ac:dyDescent="0.25">
      <c r="A355" s="82" t="s">
        <v>3770</v>
      </c>
      <c r="B355" s="41" t="s">
        <v>4886</v>
      </c>
      <c r="C355" s="41" t="s">
        <v>2148</v>
      </c>
      <c r="D355" s="41" t="s">
        <v>1850</v>
      </c>
      <c r="E355" s="41" t="s">
        <v>4885</v>
      </c>
      <c r="F355" s="41" t="s">
        <v>1401</v>
      </c>
      <c r="G355" s="41" t="s">
        <v>15</v>
      </c>
      <c r="H355" s="41" t="s">
        <v>53</v>
      </c>
      <c r="I355" s="41">
        <v>0</v>
      </c>
    </row>
    <row r="356" spans="1:9" x14ac:dyDescent="0.25">
      <c r="A356" s="82" t="s">
        <v>3770</v>
      </c>
      <c r="B356" s="41" t="s">
        <v>4888</v>
      </c>
      <c r="C356" s="41" t="s">
        <v>2148</v>
      </c>
      <c r="D356" s="41" t="s">
        <v>4887</v>
      </c>
      <c r="E356" s="41" t="s">
        <v>2425</v>
      </c>
      <c r="F356" s="41" t="s">
        <v>1935</v>
      </c>
      <c r="G356" s="41" t="s">
        <v>15</v>
      </c>
      <c r="H356" s="41" t="s">
        <v>53</v>
      </c>
      <c r="I356" s="41">
        <v>0</v>
      </c>
    </row>
    <row r="357" spans="1:9" x14ac:dyDescent="0.25">
      <c r="A357" s="82" t="s">
        <v>3770</v>
      </c>
      <c r="B357" s="41" t="s">
        <v>4890</v>
      </c>
      <c r="C357" s="41" t="s">
        <v>2148</v>
      </c>
      <c r="D357" s="41" t="s">
        <v>4889</v>
      </c>
      <c r="E357" s="41" t="s">
        <v>514</v>
      </c>
      <c r="F357" s="41" t="s">
        <v>1078</v>
      </c>
      <c r="G357" s="41" t="s">
        <v>15</v>
      </c>
      <c r="H357" s="41" t="s">
        <v>51</v>
      </c>
      <c r="I357" s="41">
        <v>0</v>
      </c>
    </row>
    <row r="358" spans="1:9" ht="45" x14ac:dyDescent="0.25">
      <c r="A358" s="82" t="s">
        <v>3771</v>
      </c>
      <c r="B358" s="41" t="s">
        <v>4893</v>
      </c>
      <c r="C358" s="41" t="s">
        <v>4891</v>
      </c>
      <c r="D358" s="41" t="s">
        <v>2609</v>
      </c>
      <c r="E358" s="41" t="s">
        <v>1320</v>
      </c>
      <c r="F358" s="41" t="s">
        <v>4892</v>
      </c>
      <c r="G358" s="41" t="s">
        <v>15</v>
      </c>
      <c r="H358" s="41" t="s">
        <v>48</v>
      </c>
      <c r="I358" s="41">
        <v>496.7</v>
      </c>
    </row>
    <row r="359" spans="1:9" x14ac:dyDescent="0.25">
      <c r="A359" s="82" t="s">
        <v>3771</v>
      </c>
      <c r="B359" s="41" t="s">
        <v>4896</v>
      </c>
      <c r="C359" s="41" t="s">
        <v>4894</v>
      </c>
      <c r="D359" s="41" t="s">
        <v>430</v>
      </c>
      <c r="E359" s="41" t="s">
        <v>116</v>
      </c>
      <c r="F359" s="41" t="s">
        <v>4895</v>
      </c>
      <c r="G359" s="41" t="s">
        <v>15</v>
      </c>
      <c r="H359" s="41" t="s">
        <v>56</v>
      </c>
      <c r="I359" s="41">
        <v>200.91</v>
      </c>
    </row>
    <row r="360" spans="1:9" x14ac:dyDescent="0.25">
      <c r="A360" s="82" t="s">
        <v>3771</v>
      </c>
      <c r="B360" s="41" t="s">
        <v>4898</v>
      </c>
      <c r="C360" s="41" t="s">
        <v>3993</v>
      </c>
      <c r="D360" s="41" t="s">
        <v>403</v>
      </c>
      <c r="E360" s="41" t="s">
        <v>1378</v>
      </c>
      <c r="F360" s="41" t="s">
        <v>4897</v>
      </c>
      <c r="G360" s="41" t="s">
        <v>15</v>
      </c>
      <c r="H360" s="41" t="s">
        <v>51</v>
      </c>
      <c r="I360" s="41">
        <v>496.7</v>
      </c>
    </row>
    <row r="361" spans="1:9" ht="30" x14ac:dyDescent="0.25">
      <c r="A361" s="82" t="s">
        <v>3771</v>
      </c>
      <c r="B361" s="41" t="s">
        <v>4900</v>
      </c>
      <c r="C361" s="41" t="s">
        <v>4044</v>
      </c>
      <c r="D361" s="41" t="s">
        <v>121</v>
      </c>
      <c r="E361" s="41" t="s">
        <v>269</v>
      </c>
      <c r="F361" s="41" t="s">
        <v>4899</v>
      </c>
      <c r="G361" s="41" t="s">
        <v>15</v>
      </c>
      <c r="H361" s="41" t="s">
        <v>48</v>
      </c>
      <c r="I361" s="41">
        <v>496.7</v>
      </c>
    </row>
    <row r="362" spans="1:9" x14ac:dyDescent="0.25">
      <c r="A362" s="82" t="s">
        <v>3771</v>
      </c>
      <c r="B362" s="41" t="s">
        <v>4902</v>
      </c>
      <c r="C362" s="41" t="s">
        <v>2467</v>
      </c>
      <c r="D362" s="41" t="s">
        <v>252</v>
      </c>
      <c r="E362" s="41" t="s">
        <v>162</v>
      </c>
      <c r="F362" s="41" t="s">
        <v>4901</v>
      </c>
      <c r="G362" s="41" t="s">
        <v>15</v>
      </c>
      <c r="H362" s="41" t="s">
        <v>53</v>
      </c>
      <c r="I362" s="41">
        <v>496.7</v>
      </c>
    </row>
    <row r="363" spans="1:9" ht="30" x14ac:dyDescent="0.25">
      <c r="A363" s="82" t="s">
        <v>3771</v>
      </c>
      <c r="B363" s="41" t="s">
        <v>4905</v>
      </c>
      <c r="C363" s="41" t="s">
        <v>4903</v>
      </c>
      <c r="D363" s="41" t="s">
        <v>1214</v>
      </c>
      <c r="E363" s="41" t="s">
        <v>1479</v>
      </c>
      <c r="F363" s="41" t="s">
        <v>4904</v>
      </c>
      <c r="G363" s="41" t="s">
        <v>15</v>
      </c>
      <c r="H363" s="41" t="s">
        <v>48</v>
      </c>
      <c r="I363" s="41">
        <v>496.7</v>
      </c>
    </row>
    <row r="364" spans="1:9" x14ac:dyDescent="0.25">
      <c r="A364" s="82" t="s">
        <v>3771</v>
      </c>
      <c r="B364" s="41" t="s">
        <v>4907</v>
      </c>
      <c r="C364" s="41" t="s">
        <v>3440</v>
      </c>
      <c r="D364" s="41" t="s">
        <v>107</v>
      </c>
      <c r="E364" s="41" t="s">
        <v>1705</v>
      </c>
      <c r="F364" s="41" t="s">
        <v>4906</v>
      </c>
      <c r="G364" s="41" t="s">
        <v>15</v>
      </c>
      <c r="H364" s="41" t="s">
        <v>49</v>
      </c>
      <c r="I364" s="41">
        <v>512.49</v>
      </c>
    </row>
    <row r="365" spans="1:9" ht="45" x14ac:dyDescent="0.25">
      <c r="A365" s="82" t="s">
        <v>3771</v>
      </c>
      <c r="B365" s="41" t="s">
        <v>4910</v>
      </c>
      <c r="C365" s="41" t="s">
        <v>4891</v>
      </c>
      <c r="D365" s="41" t="s">
        <v>107</v>
      </c>
      <c r="E365" s="41" t="s">
        <v>4908</v>
      </c>
      <c r="F365" s="41" t="s">
        <v>4909</v>
      </c>
      <c r="G365" s="41" t="s">
        <v>15</v>
      </c>
      <c r="H365" s="41" t="s">
        <v>48</v>
      </c>
      <c r="I365" s="41">
        <v>496.7</v>
      </c>
    </row>
    <row r="366" spans="1:9" x14ac:dyDescent="0.25">
      <c r="A366" s="82" t="s">
        <v>3771</v>
      </c>
      <c r="B366" s="41" t="s">
        <v>4912</v>
      </c>
      <c r="C366" s="41" t="s">
        <v>2467</v>
      </c>
      <c r="D366" s="41" t="s">
        <v>107</v>
      </c>
      <c r="E366" s="41" t="s">
        <v>101</v>
      </c>
      <c r="F366" s="41" t="s">
        <v>4911</v>
      </c>
      <c r="G366" s="41" t="s">
        <v>15</v>
      </c>
      <c r="H366" s="41" t="s">
        <v>56</v>
      </c>
      <c r="I366" s="41">
        <v>200.91</v>
      </c>
    </row>
    <row r="367" spans="1:9" ht="30" x14ac:dyDescent="0.25">
      <c r="A367" s="82" t="s">
        <v>3771</v>
      </c>
      <c r="B367" s="41" t="s">
        <v>4915</v>
      </c>
      <c r="C367" s="41" t="s">
        <v>4913</v>
      </c>
      <c r="D367" s="41" t="s">
        <v>107</v>
      </c>
      <c r="E367" s="41" t="s">
        <v>177</v>
      </c>
      <c r="F367" s="41" t="s">
        <v>4914</v>
      </c>
      <c r="G367" s="41" t="s">
        <v>15</v>
      </c>
      <c r="H367" s="41" t="s">
        <v>56</v>
      </c>
      <c r="I367" s="41">
        <v>200.91</v>
      </c>
    </row>
    <row r="368" spans="1:9" ht="45" x14ac:dyDescent="0.25">
      <c r="A368" s="82" t="s">
        <v>3771</v>
      </c>
      <c r="B368" s="41" t="s">
        <v>4917</v>
      </c>
      <c r="C368" s="41" t="s">
        <v>4891</v>
      </c>
      <c r="D368" s="41" t="s">
        <v>190</v>
      </c>
      <c r="E368" s="41" t="s">
        <v>177</v>
      </c>
      <c r="F368" s="41" t="s">
        <v>4916</v>
      </c>
      <c r="G368" s="41" t="s">
        <v>15</v>
      </c>
      <c r="H368" s="41" t="s">
        <v>48</v>
      </c>
      <c r="I368" s="41">
        <v>496.7</v>
      </c>
    </row>
    <row r="369" spans="1:9" x14ac:dyDescent="0.25">
      <c r="A369" s="82" t="s">
        <v>3771</v>
      </c>
      <c r="B369" s="41" t="s">
        <v>4920</v>
      </c>
      <c r="C369" s="41" t="s">
        <v>4011</v>
      </c>
      <c r="D369" s="41" t="s">
        <v>154</v>
      </c>
      <c r="E369" s="41" t="s">
        <v>4918</v>
      </c>
      <c r="F369" s="41" t="s">
        <v>4919</v>
      </c>
      <c r="G369" s="41" t="s">
        <v>15</v>
      </c>
      <c r="H369" s="41" t="s">
        <v>56</v>
      </c>
      <c r="I369" s="41">
        <v>200.91</v>
      </c>
    </row>
    <row r="370" spans="1:9" ht="30" x14ac:dyDescent="0.25">
      <c r="A370" s="82" t="s">
        <v>3771</v>
      </c>
      <c r="B370" s="41" t="s">
        <v>4922</v>
      </c>
      <c r="C370" s="41" t="s">
        <v>4903</v>
      </c>
      <c r="D370" s="41" t="s">
        <v>1179</v>
      </c>
      <c r="E370" s="41" t="s">
        <v>102</v>
      </c>
      <c r="F370" s="41" t="s">
        <v>4921</v>
      </c>
      <c r="G370" s="41" t="s">
        <v>15</v>
      </c>
      <c r="H370" s="41" t="s">
        <v>48</v>
      </c>
      <c r="I370" s="41">
        <v>496.7</v>
      </c>
    </row>
    <row r="371" spans="1:9" ht="30" x14ac:dyDescent="0.25">
      <c r="A371" s="82" t="s">
        <v>3771</v>
      </c>
      <c r="B371" s="41" t="s">
        <v>4924</v>
      </c>
      <c r="C371" s="41" t="s">
        <v>2847</v>
      </c>
      <c r="D371" s="41" t="s">
        <v>91</v>
      </c>
      <c r="E371" s="41" t="s">
        <v>787</v>
      </c>
      <c r="F371" s="41" t="s">
        <v>4923</v>
      </c>
      <c r="G371" s="41" t="s">
        <v>15</v>
      </c>
      <c r="H371" s="41" t="s">
        <v>53</v>
      </c>
      <c r="I371" s="41">
        <v>496.7</v>
      </c>
    </row>
    <row r="372" spans="1:9" x14ac:dyDescent="0.25">
      <c r="A372" s="82" t="s">
        <v>3771</v>
      </c>
      <c r="B372" s="41" t="s">
        <v>4927</v>
      </c>
      <c r="C372" s="41" t="s">
        <v>4925</v>
      </c>
      <c r="D372" s="41" t="s">
        <v>2610</v>
      </c>
      <c r="E372" s="41" t="s">
        <v>1820</v>
      </c>
      <c r="F372" s="41" t="s">
        <v>4926</v>
      </c>
      <c r="G372" s="41" t="s">
        <v>15</v>
      </c>
      <c r="H372" s="41" t="s">
        <v>56</v>
      </c>
      <c r="I372" s="41">
        <v>200.91</v>
      </c>
    </row>
    <row r="373" spans="1:9" x14ac:dyDescent="0.25">
      <c r="A373" s="82" t="s">
        <v>3771</v>
      </c>
      <c r="B373" s="41" t="s">
        <v>4929</v>
      </c>
      <c r="C373" s="41" t="s">
        <v>3993</v>
      </c>
      <c r="D373" s="41" t="s">
        <v>854</v>
      </c>
      <c r="E373" s="41" t="s">
        <v>121</v>
      </c>
      <c r="F373" s="41" t="s">
        <v>4928</v>
      </c>
      <c r="G373" s="41" t="s">
        <v>15</v>
      </c>
      <c r="H373" s="41" t="s">
        <v>51</v>
      </c>
      <c r="I373" s="41">
        <v>496.7</v>
      </c>
    </row>
    <row r="374" spans="1:9" ht="30" x14ac:dyDescent="0.25">
      <c r="A374" s="82" t="s">
        <v>3771</v>
      </c>
      <c r="B374" s="41" t="s">
        <v>4931</v>
      </c>
      <c r="C374" s="41" t="s">
        <v>4903</v>
      </c>
      <c r="D374" s="41" t="s">
        <v>1459</v>
      </c>
      <c r="E374" s="41" t="s">
        <v>1230</v>
      </c>
      <c r="F374" s="41" t="s">
        <v>4930</v>
      </c>
      <c r="G374" s="41" t="s">
        <v>15</v>
      </c>
      <c r="H374" s="41" t="s">
        <v>48</v>
      </c>
      <c r="I374" s="41">
        <v>496.7</v>
      </c>
    </row>
    <row r="375" spans="1:9" ht="45" x14ac:dyDescent="0.25">
      <c r="A375" s="82" t="s">
        <v>3771</v>
      </c>
      <c r="B375" s="41" t="s">
        <v>4933</v>
      </c>
      <c r="C375" s="41" t="s">
        <v>4891</v>
      </c>
      <c r="D375" s="41" t="s">
        <v>103</v>
      </c>
      <c r="E375" s="41" t="s">
        <v>101</v>
      </c>
      <c r="F375" s="41" t="s">
        <v>4932</v>
      </c>
      <c r="G375" s="41" t="s">
        <v>15</v>
      </c>
      <c r="H375" s="41" t="s">
        <v>48</v>
      </c>
      <c r="I375" s="41">
        <v>496.7</v>
      </c>
    </row>
    <row r="376" spans="1:9" ht="30" x14ac:dyDescent="0.25">
      <c r="A376" s="82" t="s">
        <v>3771</v>
      </c>
      <c r="B376" s="41" t="s">
        <v>4935</v>
      </c>
      <c r="C376" s="41" t="s">
        <v>4903</v>
      </c>
      <c r="D376" s="41" t="s">
        <v>1716</v>
      </c>
      <c r="E376" s="41" t="s">
        <v>628</v>
      </c>
      <c r="F376" s="41" t="s">
        <v>4934</v>
      </c>
      <c r="G376" s="41" t="s">
        <v>15</v>
      </c>
      <c r="H376" s="41" t="s">
        <v>48</v>
      </c>
      <c r="I376" s="41">
        <v>496.7</v>
      </c>
    </row>
    <row r="377" spans="1:9" x14ac:dyDescent="0.25">
      <c r="A377" s="82" t="s">
        <v>3772</v>
      </c>
      <c r="B377" s="41" t="s">
        <v>4938</v>
      </c>
      <c r="C377" s="41" t="s">
        <v>4936</v>
      </c>
      <c r="D377" s="41" t="s">
        <v>177</v>
      </c>
      <c r="E377" s="41" t="s">
        <v>1841</v>
      </c>
      <c r="F377" s="41" t="s">
        <v>4937</v>
      </c>
      <c r="G377" s="41" t="s">
        <v>15</v>
      </c>
      <c r="H377" s="41" t="s">
        <v>56</v>
      </c>
      <c r="I377" s="41">
        <v>200.91</v>
      </c>
    </row>
    <row r="378" spans="1:9" x14ac:dyDescent="0.25">
      <c r="A378" s="82" t="s">
        <v>3772</v>
      </c>
      <c r="B378" s="41" t="s">
        <v>4941</v>
      </c>
      <c r="C378" s="41" t="s">
        <v>4939</v>
      </c>
      <c r="D378" s="41" t="s">
        <v>782</v>
      </c>
      <c r="E378" s="41" t="s">
        <v>954</v>
      </c>
      <c r="F378" s="41" t="s">
        <v>4940</v>
      </c>
      <c r="G378" s="41" t="s">
        <v>15</v>
      </c>
      <c r="H378" s="41" t="s">
        <v>53</v>
      </c>
      <c r="I378" s="41">
        <v>496.7</v>
      </c>
    </row>
    <row r="379" spans="1:9" x14ac:dyDescent="0.25">
      <c r="A379" s="82" t="s">
        <v>3772</v>
      </c>
      <c r="B379" s="41" t="s">
        <v>4944</v>
      </c>
      <c r="C379" s="41" t="s">
        <v>4942</v>
      </c>
      <c r="D379" s="41" t="s">
        <v>539</v>
      </c>
      <c r="E379" s="41" t="s">
        <v>2577</v>
      </c>
      <c r="F379" s="41" t="s">
        <v>4943</v>
      </c>
      <c r="G379" s="41" t="s">
        <v>15</v>
      </c>
      <c r="H379" s="41" t="s">
        <v>56</v>
      </c>
      <c r="I379" s="41">
        <v>200.91</v>
      </c>
    </row>
    <row r="380" spans="1:9" x14ac:dyDescent="0.25">
      <c r="A380" s="82" t="s">
        <v>3772</v>
      </c>
      <c r="B380" s="41" t="s">
        <v>4947</v>
      </c>
      <c r="C380" s="41" t="s">
        <v>4945</v>
      </c>
      <c r="D380" s="41" t="s">
        <v>101</v>
      </c>
      <c r="E380" s="41" t="s">
        <v>150</v>
      </c>
      <c r="F380" s="41" t="s">
        <v>4946</v>
      </c>
      <c r="G380" s="41" t="s">
        <v>15</v>
      </c>
      <c r="H380" s="41" t="s">
        <v>56</v>
      </c>
      <c r="I380" s="41">
        <v>200.91</v>
      </c>
    </row>
    <row r="381" spans="1:9" x14ac:dyDescent="0.25">
      <c r="A381" s="82" t="s">
        <v>3772</v>
      </c>
      <c r="B381" s="41" t="s">
        <v>4949</v>
      </c>
      <c r="C381" s="41" t="s">
        <v>4939</v>
      </c>
      <c r="D381" s="41" t="s">
        <v>727</v>
      </c>
      <c r="E381" s="41" t="s">
        <v>1177</v>
      </c>
      <c r="F381" s="41" t="s">
        <v>4948</v>
      </c>
      <c r="G381" s="41" t="s">
        <v>15</v>
      </c>
      <c r="H381" s="41" t="s">
        <v>51</v>
      </c>
      <c r="I381" s="41">
        <v>496.7</v>
      </c>
    </row>
    <row r="382" spans="1:9" x14ac:dyDescent="0.25">
      <c r="A382" s="82" t="s">
        <v>3772</v>
      </c>
      <c r="B382" s="41" t="s">
        <v>4952</v>
      </c>
      <c r="C382" s="41" t="s">
        <v>4950</v>
      </c>
      <c r="D382" s="41" t="s">
        <v>1724</v>
      </c>
      <c r="E382" s="41" t="s">
        <v>1342</v>
      </c>
      <c r="F382" s="41" t="s">
        <v>4951</v>
      </c>
      <c r="G382" s="41" t="s">
        <v>15</v>
      </c>
      <c r="H382" s="41" t="s">
        <v>56</v>
      </c>
      <c r="I382" s="41">
        <v>200.91</v>
      </c>
    </row>
    <row r="383" spans="1:9" x14ac:dyDescent="0.25">
      <c r="A383" s="82" t="s">
        <v>3772</v>
      </c>
      <c r="B383" s="41" t="s">
        <v>4955</v>
      </c>
      <c r="C383" s="41" t="s">
        <v>4953</v>
      </c>
      <c r="D383" s="41" t="s">
        <v>2915</v>
      </c>
      <c r="E383" s="41" t="s">
        <v>526</v>
      </c>
      <c r="F383" s="41" t="s">
        <v>4954</v>
      </c>
      <c r="G383" s="41" t="s">
        <v>15</v>
      </c>
      <c r="H383" s="41" t="s">
        <v>49</v>
      </c>
      <c r="I383" s="41">
        <v>512.49</v>
      </c>
    </row>
    <row r="384" spans="1:9" x14ac:dyDescent="0.25">
      <c r="A384" s="82" t="s">
        <v>3772</v>
      </c>
      <c r="B384" s="41" t="s">
        <v>4958</v>
      </c>
      <c r="C384" s="41" t="s">
        <v>4956</v>
      </c>
      <c r="D384" s="41" t="s">
        <v>1015</v>
      </c>
      <c r="E384" s="41" t="s">
        <v>280</v>
      </c>
      <c r="F384" s="41" t="s">
        <v>4957</v>
      </c>
      <c r="G384" s="41" t="s">
        <v>15</v>
      </c>
      <c r="H384" s="41" t="s">
        <v>56</v>
      </c>
      <c r="I384" s="41">
        <v>200.91</v>
      </c>
    </row>
    <row r="385" spans="1:9" x14ac:dyDescent="0.25">
      <c r="A385" s="82" t="s">
        <v>3772</v>
      </c>
      <c r="B385" s="41" t="s">
        <v>4961</v>
      </c>
      <c r="C385" s="41" t="s">
        <v>4959</v>
      </c>
      <c r="D385" s="41" t="s">
        <v>1015</v>
      </c>
      <c r="E385" s="41" t="s">
        <v>430</v>
      </c>
      <c r="F385" s="41" t="s">
        <v>4960</v>
      </c>
      <c r="G385" s="41" t="s">
        <v>15</v>
      </c>
      <c r="H385" s="41" t="s">
        <v>56</v>
      </c>
      <c r="I385" s="41">
        <v>200.91</v>
      </c>
    </row>
    <row r="386" spans="1:9" x14ac:dyDescent="0.25">
      <c r="A386" s="82" t="s">
        <v>3772</v>
      </c>
      <c r="B386" s="41" t="s">
        <v>4963</v>
      </c>
      <c r="C386" s="41" t="s">
        <v>4939</v>
      </c>
      <c r="D386" s="41" t="s">
        <v>1172</v>
      </c>
      <c r="E386" s="41" t="s">
        <v>4962</v>
      </c>
      <c r="F386" s="41" t="s">
        <v>4957</v>
      </c>
      <c r="G386" s="41" t="s">
        <v>15</v>
      </c>
      <c r="H386" s="41" t="s">
        <v>48</v>
      </c>
      <c r="I386" s="41">
        <v>496.7</v>
      </c>
    </row>
    <row r="387" spans="1:9" x14ac:dyDescent="0.25">
      <c r="A387" s="82" t="s">
        <v>3772</v>
      </c>
      <c r="B387" s="41" t="s">
        <v>4966</v>
      </c>
      <c r="C387" s="41" t="s">
        <v>4964</v>
      </c>
      <c r="D387" s="41" t="s">
        <v>144</v>
      </c>
      <c r="E387" s="41" t="s">
        <v>669</v>
      </c>
      <c r="F387" s="41" t="s">
        <v>4965</v>
      </c>
      <c r="G387" s="41" t="s">
        <v>15</v>
      </c>
      <c r="H387" s="41" t="s">
        <v>48</v>
      </c>
      <c r="I387" s="41">
        <v>496.7</v>
      </c>
    </row>
    <row r="388" spans="1:9" x14ac:dyDescent="0.25">
      <c r="A388" s="82" t="s">
        <v>3772</v>
      </c>
      <c r="B388" s="41" t="s">
        <v>4968</v>
      </c>
      <c r="C388" s="41" t="s">
        <v>4939</v>
      </c>
      <c r="D388" s="41" t="s">
        <v>329</v>
      </c>
      <c r="E388" s="41" t="s">
        <v>1428</v>
      </c>
      <c r="F388" s="41" t="s">
        <v>4967</v>
      </c>
      <c r="G388" s="41" t="s">
        <v>15</v>
      </c>
      <c r="H388" s="41" t="s">
        <v>48</v>
      </c>
      <c r="I388" s="41">
        <v>496.7</v>
      </c>
    </row>
    <row r="389" spans="1:9" x14ac:dyDescent="0.25">
      <c r="A389" s="82" t="s">
        <v>3772</v>
      </c>
      <c r="B389" s="41" t="s">
        <v>4971</v>
      </c>
      <c r="C389" s="41" t="s">
        <v>4969</v>
      </c>
      <c r="D389" s="41" t="s">
        <v>329</v>
      </c>
      <c r="E389" s="41" t="s">
        <v>3664</v>
      </c>
      <c r="F389" s="41" t="s">
        <v>4970</v>
      </c>
      <c r="G389" s="41" t="s">
        <v>15</v>
      </c>
      <c r="H389" s="41" t="s">
        <v>56</v>
      </c>
      <c r="I389" s="41">
        <v>200.91</v>
      </c>
    </row>
    <row r="390" spans="1:9" x14ac:dyDescent="0.25">
      <c r="A390" s="82" t="s">
        <v>3772</v>
      </c>
      <c r="B390" s="41" t="s">
        <v>4973</v>
      </c>
      <c r="C390" s="41" t="s">
        <v>4939</v>
      </c>
      <c r="D390" s="41" t="s">
        <v>1719</v>
      </c>
      <c r="E390" s="41" t="s">
        <v>228</v>
      </c>
      <c r="F390" s="41" t="s">
        <v>4972</v>
      </c>
      <c r="G390" s="41" t="s">
        <v>15</v>
      </c>
      <c r="H390" s="41" t="s">
        <v>56</v>
      </c>
      <c r="I390" s="41">
        <v>200.91</v>
      </c>
    </row>
    <row r="391" spans="1:9" x14ac:dyDescent="0.25">
      <c r="A391" s="82" t="s">
        <v>3772</v>
      </c>
      <c r="B391" s="41" t="s">
        <v>4975</v>
      </c>
      <c r="C391" s="41" t="s">
        <v>4939</v>
      </c>
      <c r="D391" s="41" t="s">
        <v>171</v>
      </c>
      <c r="E391" s="41" t="s">
        <v>1150</v>
      </c>
      <c r="F391" s="41" t="s">
        <v>4974</v>
      </c>
      <c r="G391" s="41" t="s">
        <v>15</v>
      </c>
      <c r="H391" s="41" t="s">
        <v>48</v>
      </c>
      <c r="I391" s="41">
        <v>496.7</v>
      </c>
    </row>
    <row r="392" spans="1:9" x14ac:dyDescent="0.25">
      <c r="A392" s="82" t="s">
        <v>3772</v>
      </c>
      <c r="B392" s="41" t="s">
        <v>4978</v>
      </c>
      <c r="C392" s="41" t="s">
        <v>4976</v>
      </c>
      <c r="D392" s="41" t="s">
        <v>682</v>
      </c>
      <c r="E392" s="41" t="s">
        <v>131</v>
      </c>
      <c r="F392" s="41" t="s">
        <v>4977</v>
      </c>
      <c r="G392" s="41" t="s">
        <v>15</v>
      </c>
      <c r="H392" s="41" t="s">
        <v>51</v>
      </c>
      <c r="I392" s="41">
        <v>496.7</v>
      </c>
    </row>
    <row r="393" spans="1:9" x14ac:dyDescent="0.25">
      <c r="A393" s="82" t="s">
        <v>3772</v>
      </c>
      <c r="B393" s="41" t="s">
        <v>4980</v>
      </c>
      <c r="C393" s="41" t="s">
        <v>4939</v>
      </c>
      <c r="D393" s="41" t="s">
        <v>517</v>
      </c>
      <c r="E393" s="41" t="s">
        <v>969</v>
      </c>
      <c r="F393" s="41" t="s">
        <v>4979</v>
      </c>
      <c r="G393" s="41" t="s">
        <v>15</v>
      </c>
      <c r="H393" s="41" t="s">
        <v>51</v>
      </c>
      <c r="I393" s="41">
        <v>496.7</v>
      </c>
    </row>
    <row r="394" spans="1:9" x14ac:dyDescent="0.25">
      <c r="A394" s="82" t="s">
        <v>3772</v>
      </c>
      <c r="B394" s="41" t="s">
        <v>4982</v>
      </c>
      <c r="C394" s="41" t="s">
        <v>4956</v>
      </c>
      <c r="D394" s="41" t="s">
        <v>517</v>
      </c>
      <c r="E394" s="41" t="s">
        <v>969</v>
      </c>
      <c r="F394" s="41" t="s">
        <v>4981</v>
      </c>
      <c r="G394" s="41" t="s">
        <v>15</v>
      </c>
      <c r="H394" s="41" t="s">
        <v>51</v>
      </c>
      <c r="I394" s="41">
        <v>496.7</v>
      </c>
    </row>
    <row r="395" spans="1:9" x14ac:dyDescent="0.25">
      <c r="A395" s="82" t="s">
        <v>3772</v>
      </c>
      <c r="B395" s="41" t="s">
        <v>4984</v>
      </c>
      <c r="C395" s="41" t="s">
        <v>4959</v>
      </c>
      <c r="D395" s="41" t="s">
        <v>79</v>
      </c>
      <c r="E395" s="41" t="s">
        <v>2595</v>
      </c>
      <c r="F395" s="41" t="s">
        <v>4983</v>
      </c>
      <c r="G395" s="41" t="s">
        <v>15</v>
      </c>
      <c r="H395" s="41" t="s">
        <v>48</v>
      </c>
      <c r="I395" s="41">
        <v>496.7</v>
      </c>
    </row>
    <row r="396" spans="1:9" x14ac:dyDescent="0.25">
      <c r="A396" s="82" t="s">
        <v>3772</v>
      </c>
      <c r="B396" s="41" t="s">
        <v>4986</v>
      </c>
      <c r="C396" s="41" t="s">
        <v>4939</v>
      </c>
      <c r="D396" s="41" t="s">
        <v>67</v>
      </c>
      <c r="E396" s="41" t="s">
        <v>1190</v>
      </c>
      <c r="F396" s="41" t="s">
        <v>4985</v>
      </c>
      <c r="G396" s="41" t="s">
        <v>15</v>
      </c>
      <c r="H396" s="41" t="s">
        <v>53</v>
      </c>
      <c r="I396" s="41">
        <v>496.7</v>
      </c>
    </row>
    <row r="397" spans="1:9" x14ac:dyDescent="0.25">
      <c r="A397" s="82" t="s">
        <v>3772</v>
      </c>
      <c r="B397" s="41" t="s">
        <v>4989</v>
      </c>
      <c r="C397" s="41" t="s">
        <v>4987</v>
      </c>
      <c r="D397" s="41" t="s">
        <v>131</v>
      </c>
      <c r="E397" s="41" t="s">
        <v>241</v>
      </c>
      <c r="F397" s="41" t="s">
        <v>4988</v>
      </c>
      <c r="G397" s="41" t="s">
        <v>15</v>
      </c>
      <c r="H397" s="41" t="s">
        <v>48</v>
      </c>
      <c r="I397" s="41">
        <v>496.7</v>
      </c>
    </row>
    <row r="398" spans="1:9" x14ac:dyDescent="0.25">
      <c r="A398" s="82" t="s">
        <v>3772</v>
      </c>
      <c r="B398" s="41" t="s">
        <v>4991</v>
      </c>
      <c r="C398" s="41" t="s">
        <v>4945</v>
      </c>
      <c r="D398" s="41" t="s">
        <v>902</v>
      </c>
      <c r="E398" s="41" t="s">
        <v>121</v>
      </c>
      <c r="F398" s="41" t="s">
        <v>4990</v>
      </c>
      <c r="G398" s="41" t="s">
        <v>15</v>
      </c>
      <c r="H398" s="41" t="s">
        <v>51</v>
      </c>
      <c r="I398" s="41">
        <v>496.7</v>
      </c>
    </row>
    <row r="399" spans="1:9" x14ac:dyDescent="0.25">
      <c r="A399" s="82" t="s">
        <v>3772</v>
      </c>
      <c r="B399" s="41" t="s">
        <v>4994</v>
      </c>
      <c r="C399" s="41" t="s">
        <v>4992</v>
      </c>
      <c r="D399" s="41" t="s">
        <v>2662</v>
      </c>
      <c r="E399" s="41" t="s">
        <v>142</v>
      </c>
      <c r="F399" s="41" t="s">
        <v>4993</v>
      </c>
      <c r="G399" s="41" t="s">
        <v>15</v>
      </c>
      <c r="H399" s="41" t="s">
        <v>49</v>
      </c>
      <c r="I399" s="41">
        <v>512.49</v>
      </c>
    </row>
    <row r="400" spans="1:9" x14ac:dyDescent="0.25">
      <c r="A400" s="82" t="s">
        <v>3772</v>
      </c>
      <c r="B400" s="41" t="s">
        <v>4996</v>
      </c>
      <c r="C400" s="41" t="s">
        <v>4939</v>
      </c>
      <c r="D400" s="41" t="s">
        <v>687</v>
      </c>
      <c r="E400" s="41" t="s">
        <v>137</v>
      </c>
      <c r="F400" s="41" t="s">
        <v>4995</v>
      </c>
      <c r="G400" s="41" t="s">
        <v>15</v>
      </c>
      <c r="H400" s="41" t="s">
        <v>56</v>
      </c>
      <c r="I400" s="41">
        <v>200.91</v>
      </c>
    </row>
    <row r="401" spans="1:9" x14ac:dyDescent="0.25">
      <c r="A401" s="82" t="s">
        <v>3772</v>
      </c>
      <c r="B401" s="41" t="s">
        <v>4999</v>
      </c>
      <c r="C401" s="41" t="s">
        <v>4997</v>
      </c>
      <c r="D401" s="41" t="s">
        <v>2834</v>
      </c>
      <c r="E401" s="41" t="s">
        <v>1272</v>
      </c>
      <c r="F401" s="41" t="s">
        <v>4998</v>
      </c>
      <c r="G401" s="41" t="s">
        <v>15</v>
      </c>
      <c r="H401" s="41" t="s">
        <v>56</v>
      </c>
      <c r="I401" s="41">
        <v>200.91</v>
      </c>
    </row>
    <row r="402" spans="1:9" x14ac:dyDescent="0.25">
      <c r="A402" s="82" t="s">
        <v>3772</v>
      </c>
      <c r="B402" s="41" t="s">
        <v>5001</v>
      </c>
      <c r="C402" s="41" t="s">
        <v>4959</v>
      </c>
      <c r="D402" s="41" t="s">
        <v>514</v>
      </c>
      <c r="E402" s="41" t="s">
        <v>1724</v>
      </c>
      <c r="F402" s="41" t="s">
        <v>5000</v>
      </c>
      <c r="G402" s="41" t="s">
        <v>15</v>
      </c>
      <c r="H402" s="41" t="s">
        <v>52</v>
      </c>
      <c r="I402" s="41">
        <v>496.7</v>
      </c>
    </row>
    <row r="403" spans="1:9" x14ac:dyDescent="0.25">
      <c r="A403" s="82" t="s">
        <v>3772</v>
      </c>
      <c r="B403" s="41" t="s">
        <v>5004</v>
      </c>
      <c r="C403" s="41" t="s">
        <v>5002</v>
      </c>
      <c r="D403" s="41" t="s">
        <v>456</v>
      </c>
      <c r="E403" s="41" t="s">
        <v>292</v>
      </c>
      <c r="F403" s="41" t="s">
        <v>5003</v>
      </c>
      <c r="G403" s="41" t="s">
        <v>15</v>
      </c>
      <c r="H403" s="41" t="s">
        <v>48</v>
      </c>
      <c r="I403" s="41">
        <v>496.7</v>
      </c>
    </row>
    <row r="404" spans="1:9" x14ac:dyDescent="0.25">
      <c r="A404" s="82" t="s">
        <v>3772</v>
      </c>
      <c r="B404" s="41" t="s">
        <v>5007</v>
      </c>
      <c r="C404" s="41" t="s">
        <v>5005</v>
      </c>
      <c r="D404" s="41" t="s">
        <v>2139</v>
      </c>
      <c r="E404" s="41" t="s">
        <v>603</v>
      </c>
      <c r="F404" s="41" t="s">
        <v>5006</v>
      </c>
      <c r="G404" s="41" t="s">
        <v>15</v>
      </c>
      <c r="H404" s="41" t="s">
        <v>52</v>
      </c>
      <c r="I404" s="41">
        <v>496.7</v>
      </c>
    </row>
    <row r="405" spans="1:9" x14ac:dyDescent="0.25">
      <c r="A405" s="82" t="s">
        <v>3773</v>
      </c>
      <c r="B405" s="41" t="s">
        <v>5011</v>
      </c>
      <c r="C405" s="41" t="s">
        <v>5008</v>
      </c>
      <c r="D405" s="41" t="s">
        <v>5009</v>
      </c>
      <c r="E405" s="41" t="s">
        <v>1769</v>
      </c>
      <c r="F405" s="41" t="s">
        <v>5010</v>
      </c>
      <c r="G405" s="41" t="s">
        <v>15</v>
      </c>
      <c r="H405" s="41" t="s">
        <v>56</v>
      </c>
      <c r="I405" s="41">
        <v>200.91</v>
      </c>
    </row>
    <row r="406" spans="1:9" x14ac:dyDescent="0.25">
      <c r="A406" s="82" t="s">
        <v>3773</v>
      </c>
      <c r="B406" s="41" t="s">
        <v>5014</v>
      </c>
      <c r="C406" s="41" t="s">
        <v>5012</v>
      </c>
      <c r="D406" s="41" t="s">
        <v>1624</v>
      </c>
      <c r="E406" s="41" t="s">
        <v>82</v>
      </c>
      <c r="F406" s="41" t="s">
        <v>5013</v>
      </c>
      <c r="G406" s="41" t="s">
        <v>15</v>
      </c>
      <c r="H406" s="41" t="s">
        <v>48</v>
      </c>
      <c r="I406" s="41">
        <v>496.70000000000005</v>
      </c>
    </row>
    <row r="407" spans="1:9" x14ac:dyDescent="0.25">
      <c r="A407" s="82" t="s">
        <v>3773</v>
      </c>
      <c r="B407" s="41" t="s">
        <v>5016</v>
      </c>
      <c r="C407" s="41" t="s">
        <v>4010</v>
      </c>
      <c r="D407" s="41" t="s">
        <v>1684</v>
      </c>
      <c r="E407" s="41" t="s">
        <v>96</v>
      </c>
      <c r="F407" s="41" t="s">
        <v>5015</v>
      </c>
      <c r="G407" s="41" t="s">
        <v>15</v>
      </c>
      <c r="H407" s="41" t="s">
        <v>49</v>
      </c>
      <c r="I407" s="41">
        <v>512.49</v>
      </c>
    </row>
    <row r="408" spans="1:9" x14ac:dyDescent="0.25">
      <c r="A408" s="82" t="s">
        <v>3773</v>
      </c>
      <c r="B408" s="41" t="s">
        <v>5018</v>
      </c>
      <c r="C408" s="41" t="s">
        <v>4010</v>
      </c>
      <c r="D408" s="41" t="s">
        <v>2360</v>
      </c>
      <c r="E408" s="41" t="s">
        <v>1092</v>
      </c>
      <c r="F408" s="41" t="s">
        <v>5017</v>
      </c>
      <c r="G408" s="41" t="s">
        <v>15</v>
      </c>
      <c r="H408" s="41" t="s">
        <v>49</v>
      </c>
      <c r="I408" s="41">
        <v>512.49</v>
      </c>
    </row>
    <row r="409" spans="1:9" x14ac:dyDescent="0.25">
      <c r="A409" s="82" t="s">
        <v>3773</v>
      </c>
      <c r="B409" s="41" t="s">
        <v>5022</v>
      </c>
      <c r="C409" s="41" t="s">
        <v>5019</v>
      </c>
      <c r="D409" s="41" t="s">
        <v>5020</v>
      </c>
      <c r="E409" s="41" t="s">
        <v>867</v>
      </c>
      <c r="F409" s="41" t="s">
        <v>5021</v>
      </c>
      <c r="G409" s="41" t="s">
        <v>15</v>
      </c>
      <c r="H409" s="41" t="s">
        <v>56</v>
      </c>
      <c r="I409" s="41">
        <v>200.91</v>
      </c>
    </row>
    <row r="410" spans="1:9" x14ac:dyDescent="0.25">
      <c r="A410" s="82" t="s">
        <v>3773</v>
      </c>
      <c r="B410" s="41" t="s">
        <v>5025</v>
      </c>
      <c r="C410" s="41" t="s">
        <v>5023</v>
      </c>
      <c r="D410" s="41" t="s">
        <v>1709</v>
      </c>
      <c r="E410" s="41" t="s">
        <v>1836</v>
      </c>
      <c r="F410" s="41" t="s">
        <v>5024</v>
      </c>
      <c r="G410" s="41" t="s">
        <v>15</v>
      </c>
      <c r="H410" s="41" t="s">
        <v>51</v>
      </c>
      <c r="I410" s="41">
        <v>496.70000000000005</v>
      </c>
    </row>
    <row r="411" spans="1:9" x14ac:dyDescent="0.25">
      <c r="A411" s="82" t="s">
        <v>3773</v>
      </c>
      <c r="B411" s="41" t="s">
        <v>5028</v>
      </c>
      <c r="C411" s="41" t="s">
        <v>5026</v>
      </c>
      <c r="D411" s="41" t="s">
        <v>2105</v>
      </c>
      <c r="E411" s="41" t="s">
        <v>2105</v>
      </c>
      <c r="F411" s="41" t="s">
        <v>5027</v>
      </c>
      <c r="G411" s="41" t="s">
        <v>15</v>
      </c>
      <c r="H411" s="41" t="s">
        <v>52</v>
      </c>
      <c r="I411" s="41">
        <v>496.70000000000005</v>
      </c>
    </row>
    <row r="412" spans="1:9" x14ac:dyDescent="0.25">
      <c r="A412" s="82" t="s">
        <v>3773</v>
      </c>
      <c r="B412" s="41" t="s">
        <v>5030</v>
      </c>
      <c r="C412" s="41" t="s">
        <v>5023</v>
      </c>
      <c r="D412" s="41" t="s">
        <v>680</v>
      </c>
      <c r="E412" s="41" t="s">
        <v>147</v>
      </c>
      <c r="F412" s="41" t="s">
        <v>5029</v>
      </c>
      <c r="G412" s="41" t="s">
        <v>15</v>
      </c>
      <c r="H412" s="41" t="s">
        <v>52</v>
      </c>
      <c r="I412" s="41">
        <v>496.70000000000005</v>
      </c>
    </row>
    <row r="413" spans="1:9" x14ac:dyDescent="0.25">
      <c r="A413" s="82" t="s">
        <v>3773</v>
      </c>
      <c r="B413" s="41" t="s">
        <v>5033</v>
      </c>
      <c r="C413" s="41" t="s">
        <v>5031</v>
      </c>
      <c r="D413" s="41" t="s">
        <v>430</v>
      </c>
      <c r="E413" s="41" t="s">
        <v>403</v>
      </c>
      <c r="F413" s="41" t="s">
        <v>5032</v>
      </c>
      <c r="G413" s="41" t="s">
        <v>15</v>
      </c>
      <c r="H413" s="41" t="s">
        <v>56</v>
      </c>
      <c r="I413" s="41">
        <v>200.91</v>
      </c>
    </row>
    <row r="414" spans="1:9" x14ac:dyDescent="0.25">
      <c r="A414" s="82" t="s">
        <v>3773</v>
      </c>
      <c r="B414" s="41" t="s">
        <v>5036</v>
      </c>
      <c r="C414" s="41" t="s">
        <v>5034</v>
      </c>
      <c r="D414" s="41" t="s">
        <v>512</v>
      </c>
      <c r="E414" s="41" t="s">
        <v>102</v>
      </c>
      <c r="F414" s="41" t="s">
        <v>5035</v>
      </c>
      <c r="G414" s="41" t="s">
        <v>15</v>
      </c>
      <c r="H414" s="41" t="s">
        <v>48</v>
      </c>
      <c r="I414" s="41">
        <v>496.70000000000005</v>
      </c>
    </row>
    <row r="415" spans="1:9" x14ac:dyDescent="0.25">
      <c r="A415" s="82" t="s">
        <v>3773</v>
      </c>
      <c r="B415" s="41" t="s">
        <v>5038</v>
      </c>
      <c r="C415" s="41" t="s">
        <v>5037</v>
      </c>
      <c r="D415" s="41" t="s">
        <v>1677</v>
      </c>
      <c r="E415" s="41" t="s">
        <v>147</v>
      </c>
      <c r="F415" s="41" t="s">
        <v>4957</v>
      </c>
      <c r="G415" s="41" t="s">
        <v>15</v>
      </c>
      <c r="H415" s="41" t="s">
        <v>48</v>
      </c>
      <c r="I415" s="41">
        <v>496.70000000000005</v>
      </c>
    </row>
    <row r="416" spans="1:9" x14ac:dyDescent="0.25">
      <c r="A416" s="82" t="s">
        <v>3773</v>
      </c>
      <c r="B416" s="41" t="s">
        <v>5041</v>
      </c>
      <c r="C416" s="41" t="s">
        <v>5039</v>
      </c>
      <c r="D416" s="41" t="s">
        <v>860</v>
      </c>
      <c r="E416" s="41" t="s">
        <v>187</v>
      </c>
      <c r="F416" s="41" t="s">
        <v>5040</v>
      </c>
      <c r="G416" s="41" t="s">
        <v>15</v>
      </c>
      <c r="H416" s="41" t="s">
        <v>48</v>
      </c>
      <c r="I416" s="41">
        <v>496.70000000000005</v>
      </c>
    </row>
    <row r="417" spans="1:9" x14ac:dyDescent="0.25">
      <c r="A417" s="82" t="s">
        <v>3773</v>
      </c>
      <c r="B417" s="41" t="s">
        <v>5046</v>
      </c>
      <c r="C417" s="41" t="s">
        <v>5042</v>
      </c>
      <c r="D417" s="41" t="s">
        <v>5043</v>
      </c>
      <c r="E417" s="41" t="s">
        <v>5044</v>
      </c>
      <c r="F417" s="41" t="s">
        <v>5045</v>
      </c>
      <c r="G417" s="41" t="s">
        <v>15</v>
      </c>
      <c r="H417" s="41" t="s">
        <v>56</v>
      </c>
      <c r="I417" s="41">
        <v>200.91</v>
      </c>
    </row>
    <row r="418" spans="1:9" x14ac:dyDescent="0.25">
      <c r="A418" s="82" t="s">
        <v>3773</v>
      </c>
      <c r="B418" s="41" t="s">
        <v>5050</v>
      </c>
      <c r="C418" s="41" t="s">
        <v>5047</v>
      </c>
      <c r="D418" s="41" t="s">
        <v>5048</v>
      </c>
      <c r="E418" s="41" t="s">
        <v>125</v>
      </c>
      <c r="F418" s="41" t="s">
        <v>5049</v>
      </c>
      <c r="G418" s="41" t="s">
        <v>15</v>
      </c>
      <c r="H418" s="41" t="s">
        <v>48</v>
      </c>
      <c r="I418" s="41">
        <v>496.70000000000005</v>
      </c>
    </row>
    <row r="419" spans="1:9" x14ac:dyDescent="0.25">
      <c r="A419" s="82" t="s">
        <v>3773</v>
      </c>
      <c r="B419" s="41" t="s">
        <v>5052</v>
      </c>
      <c r="C419" s="41" t="s">
        <v>4010</v>
      </c>
      <c r="D419" s="41" t="s">
        <v>1218</v>
      </c>
      <c r="E419" s="41" t="s">
        <v>426</v>
      </c>
      <c r="F419" s="41" t="s">
        <v>5051</v>
      </c>
      <c r="G419" s="41" t="s">
        <v>15</v>
      </c>
      <c r="H419" s="41" t="s">
        <v>48</v>
      </c>
      <c r="I419" s="41">
        <v>496.70000000000005</v>
      </c>
    </row>
    <row r="420" spans="1:9" x14ac:dyDescent="0.25">
      <c r="A420" s="82" t="s">
        <v>3773</v>
      </c>
      <c r="B420" s="41" t="s">
        <v>5054</v>
      </c>
      <c r="C420" s="41" t="s">
        <v>5026</v>
      </c>
      <c r="D420" s="41" t="s">
        <v>1126</v>
      </c>
      <c r="E420" s="41" t="s">
        <v>2224</v>
      </c>
      <c r="F420" s="41" t="s">
        <v>5053</v>
      </c>
      <c r="G420" s="41" t="s">
        <v>15</v>
      </c>
      <c r="H420" s="41" t="s">
        <v>48</v>
      </c>
      <c r="I420" s="41">
        <v>496.70000000000005</v>
      </c>
    </row>
    <row r="421" spans="1:9" x14ac:dyDescent="0.25">
      <c r="A421" s="82" t="s">
        <v>3773</v>
      </c>
      <c r="B421" s="41" t="s">
        <v>5057</v>
      </c>
      <c r="C421" s="41" t="s">
        <v>5055</v>
      </c>
      <c r="D421" s="41" t="s">
        <v>1437</v>
      </c>
      <c r="E421" s="41" t="s">
        <v>373</v>
      </c>
      <c r="F421" s="41" t="s">
        <v>5056</v>
      </c>
      <c r="G421" s="41" t="s">
        <v>15</v>
      </c>
      <c r="H421" s="41" t="s">
        <v>51</v>
      </c>
      <c r="I421" s="41">
        <v>496.70000000000005</v>
      </c>
    </row>
    <row r="422" spans="1:9" x14ac:dyDescent="0.25">
      <c r="A422" s="82" t="s">
        <v>3773</v>
      </c>
      <c r="B422" s="41" t="s">
        <v>5060</v>
      </c>
      <c r="C422" s="41" t="s">
        <v>5058</v>
      </c>
      <c r="D422" s="41" t="s">
        <v>1557</v>
      </c>
      <c r="E422" s="41" t="s">
        <v>165</v>
      </c>
      <c r="F422" s="41" t="s">
        <v>5059</v>
      </c>
      <c r="G422" s="41" t="s">
        <v>15</v>
      </c>
      <c r="H422" s="41" t="s">
        <v>51</v>
      </c>
      <c r="I422" s="41">
        <v>496.70000000000005</v>
      </c>
    </row>
    <row r="423" spans="1:9" x14ac:dyDescent="0.25">
      <c r="A423" s="82" t="s">
        <v>3773</v>
      </c>
      <c r="B423" s="41" t="s">
        <v>5062</v>
      </c>
      <c r="C423" s="41" t="s">
        <v>1365</v>
      </c>
      <c r="D423" s="41" t="s">
        <v>358</v>
      </c>
      <c r="E423" s="41" t="s">
        <v>512</v>
      </c>
      <c r="F423" s="41" t="s">
        <v>5061</v>
      </c>
      <c r="G423" s="41" t="s">
        <v>15</v>
      </c>
      <c r="H423" s="41" t="s">
        <v>56</v>
      </c>
      <c r="I423" s="41">
        <v>200.91</v>
      </c>
    </row>
    <row r="424" spans="1:9" x14ac:dyDescent="0.25">
      <c r="A424" s="82" t="s">
        <v>3773</v>
      </c>
      <c r="B424" s="41" t="s">
        <v>5065</v>
      </c>
      <c r="C424" s="41" t="s">
        <v>5058</v>
      </c>
      <c r="D424" s="41" t="s">
        <v>5063</v>
      </c>
      <c r="E424" s="41" t="s">
        <v>107</v>
      </c>
      <c r="F424" s="41" t="s">
        <v>5064</v>
      </c>
      <c r="G424" s="41" t="s">
        <v>15</v>
      </c>
      <c r="H424" s="41" t="s">
        <v>52</v>
      </c>
      <c r="I424" s="41">
        <v>496.70000000000005</v>
      </c>
    </row>
    <row r="425" spans="1:9" x14ac:dyDescent="0.25">
      <c r="A425" s="82" t="s">
        <v>3773</v>
      </c>
      <c r="B425" s="41" t="s">
        <v>5068</v>
      </c>
      <c r="C425" s="41" t="s">
        <v>5066</v>
      </c>
      <c r="D425" s="41" t="s">
        <v>1282</v>
      </c>
      <c r="E425" s="41" t="s">
        <v>1621</v>
      </c>
      <c r="F425" s="41" t="s">
        <v>5067</v>
      </c>
      <c r="G425" s="41" t="s">
        <v>15</v>
      </c>
      <c r="H425" s="41" t="s">
        <v>56</v>
      </c>
      <c r="I425" s="41">
        <v>200.91</v>
      </c>
    </row>
    <row r="426" spans="1:9" x14ac:dyDescent="0.25">
      <c r="A426" s="82" t="s">
        <v>3773</v>
      </c>
      <c r="B426" s="41" t="s">
        <v>5071</v>
      </c>
      <c r="C426" s="41" t="s">
        <v>5069</v>
      </c>
      <c r="D426" s="41" t="s">
        <v>1230</v>
      </c>
      <c r="E426" s="41" t="s">
        <v>102</v>
      </c>
      <c r="F426" s="41" t="s">
        <v>5070</v>
      </c>
      <c r="G426" s="41" t="s">
        <v>15</v>
      </c>
      <c r="H426" s="41" t="s">
        <v>56</v>
      </c>
      <c r="I426" s="41">
        <v>200.91</v>
      </c>
    </row>
    <row r="427" spans="1:9" x14ac:dyDescent="0.25">
      <c r="A427" s="82" t="s">
        <v>3773</v>
      </c>
      <c r="B427" s="41" t="s">
        <v>5074</v>
      </c>
      <c r="C427" s="41" t="s">
        <v>5072</v>
      </c>
      <c r="D427" s="41" t="s">
        <v>1230</v>
      </c>
      <c r="E427" s="41" t="s">
        <v>1833</v>
      </c>
      <c r="F427" s="41" t="s">
        <v>5073</v>
      </c>
      <c r="G427" s="41" t="s">
        <v>15</v>
      </c>
      <c r="H427" s="41" t="s">
        <v>56</v>
      </c>
      <c r="I427" s="41">
        <v>200.91</v>
      </c>
    </row>
    <row r="428" spans="1:9" x14ac:dyDescent="0.25">
      <c r="A428" s="82" t="s">
        <v>3773</v>
      </c>
      <c r="B428" s="41" t="s">
        <v>5076</v>
      </c>
      <c r="C428" s="41" t="s">
        <v>5047</v>
      </c>
      <c r="D428" s="41" t="s">
        <v>121</v>
      </c>
      <c r="E428" s="41" t="s">
        <v>1185</v>
      </c>
      <c r="F428" s="41" t="s">
        <v>5075</v>
      </c>
      <c r="G428" s="41" t="s">
        <v>15</v>
      </c>
      <c r="H428" s="41" t="s">
        <v>48</v>
      </c>
      <c r="I428" s="41">
        <v>496.70000000000005</v>
      </c>
    </row>
    <row r="429" spans="1:9" x14ac:dyDescent="0.25">
      <c r="A429" s="82" t="s">
        <v>3773</v>
      </c>
      <c r="B429" s="41" t="s">
        <v>5078</v>
      </c>
      <c r="C429" s="41" t="s">
        <v>5037</v>
      </c>
      <c r="D429" s="41" t="s">
        <v>2639</v>
      </c>
      <c r="E429" s="41" t="s">
        <v>221</v>
      </c>
      <c r="F429" s="41" t="s">
        <v>5077</v>
      </c>
      <c r="G429" s="41" t="s">
        <v>15</v>
      </c>
      <c r="H429" s="41" t="s">
        <v>48</v>
      </c>
      <c r="I429" s="41">
        <v>496.70000000000005</v>
      </c>
    </row>
    <row r="430" spans="1:9" x14ac:dyDescent="0.25">
      <c r="A430" s="82" t="s">
        <v>3773</v>
      </c>
      <c r="B430" s="41" t="s">
        <v>5080</v>
      </c>
      <c r="C430" s="41" t="s">
        <v>5058</v>
      </c>
      <c r="D430" s="41" t="s">
        <v>716</v>
      </c>
      <c r="E430" s="41" t="s">
        <v>1151</v>
      </c>
      <c r="F430" s="41" t="s">
        <v>5079</v>
      </c>
      <c r="G430" s="41" t="s">
        <v>15</v>
      </c>
      <c r="H430" s="41" t="s">
        <v>48</v>
      </c>
      <c r="I430" s="41">
        <v>496.70000000000005</v>
      </c>
    </row>
    <row r="431" spans="1:9" x14ac:dyDescent="0.25">
      <c r="A431" s="82" t="s">
        <v>3773</v>
      </c>
      <c r="B431" s="41" t="s">
        <v>5084</v>
      </c>
      <c r="C431" s="41" t="s">
        <v>5081</v>
      </c>
      <c r="D431" s="41" t="s">
        <v>1103</v>
      </c>
      <c r="E431" s="41" t="s">
        <v>5082</v>
      </c>
      <c r="F431" s="41" t="s">
        <v>5083</v>
      </c>
      <c r="G431" s="41" t="s">
        <v>15</v>
      </c>
      <c r="H431" s="41" t="s">
        <v>56</v>
      </c>
      <c r="I431" s="41">
        <v>200.91</v>
      </c>
    </row>
    <row r="432" spans="1:9" x14ac:dyDescent="0.25">
      <c r="A432" s="82" t="s">
        <v>3773</v>
      </c>
      <c r="B432" s="41" t="s">
        <v>5086</v>
      </c>
      <c r="C432" s="41" t="s">
        <v>5037</v>
      </c>
      <c r="D432" s="41" t="s">
        <v>1243</v>
      </c>
      <c r="E432" s="41" t="s">
        <v>107</v>
      </c>
      <c r="F432" s="41" t="s">
        <v>5085</v>
      </c>
      <c r="G432" s="41" t="s">
        <v>15</v>
      </c>
      <c r="H432" s="41" t="s">
        <v>51</v>
      </c>
      <c r="I432" s="41">
        <v>496.70000000000005</v>
      </c>
    </row>
    <row r="433" spans="1:9" x14ac:dyDescent="0.25">
      <c r="A433" s="82" t="s">
        <v>3773</v>
      </c>
      <c r="B433" s="41" t="s">
        <v>5090</v>
      </c>
      <c r="C433" s="41" t="s">
        <v>5087</v>
      </c>
      <c r="D433" s="41" t="s">
        <v>5088</v>
      </c>
      <c r="E433" s="41" t="s">
        <v>2951</v>
      </c>
      <c r="F433" s="41" t="s">
        <v>5089</v>
      </c>
      <c r="G433" s="41" t="s">
        <v>15</v>
      </c>
      <c r="H433" s="41" t="s">
        <v>56</v>
      </c>
      <c r="I433" s="41">
        <v>200.91</v>
      </c>
    </row>
    <row r="434" spans="1:9" x14ac:dyDescent="0.25">
      <c r="A434" s="82" t="s">
        <v>3773</v>
      </c>
      <c r="B434" s="41" t="s">
        <v>5092</v>
      </c>
      <c r="C434" s="41" t="s">
        <v>5081</v>
      </c>
      <c r="D434" s="41" t="s">
        <v>101</v>
      </c>
      <c r="E434" s="41" t="s">
        <v>1366</v>
      </c>
      <c r="F434" s="41" t="s">
        <v>5091</v>
      </c>
      <c r="G434" s="41" t="s">
        <v>15</v>
      </c>
      <c r="H434" s="41" t="s">
        <v>51</v>
      </c>
      <c r="I434" s="41">
        <v>496.70000000000005</v>
      </c>
    </row>
    <row r="435" spans="1:9" x14ac:dyDescent="0.25">
      <c r="A435" s="82" t="s">
        <v>3773</v>
      </c>
      <c r="B435" s="41" t="s">
        <v>5095</v>
      </c>
      <c r="C435" s="41" t="s">
        <v>5093</v>
      </c>
      <c r="D435" s="41" t="s">
        <v>162</v>
      </c>
      <c r="E435" s="41" t="s">
        <v>241</v>
      </c>
      <c r="F435" s="41" t="s">
        <v>5094</v>
      </c>
      <c r="G435" s="41" t="s">
        <v>15</v>
      </c>
      <c r="H435" s="41" t="s">
        <v>49</v>
      </c>
      <c r="I435" s="41">
        <v>512.49</v>
      </c>
    </row>
    <row r="436" spans="1:9" x14ac:dyDescent="0.25">
      <c r="A436" s="82" t="s">
        <v>3773</v>
      </c>
      <c r="B436" s="41" t="s">
        <v>5098</v>
      </c>
      <c r="C436" s="41" t="s">
        <v>5037</v>
      </c>
      <c r="D436" s="41" t="s">
        <v>162</v>
      </c>
      <c r="E436" s="41" t="s">
        <v>5096</v>
      </c>
      <c r="F436" s="41" t="s">
        <v>5097</v>
      </c>
      <c r="G436" s="41" t="s">
        <v>15</v>
      </c>
      <c r="H436" s="41" t="s">
        <v>53</v>
      </c>
      <c r="I436" s="41">
        <v>496.70000000000005</v>
      </c>
    </row>
    <row r="437" spans="1:9" x14ac:dyDescent="0.25">
      <c r="A437" s="82" t="s">
        <v>3773</v>
      </c>
      <c r="B437" s="41" t="s">
        <v>5101</v>
      </c>
      <c r="C437" s="41" t="s">
        <v>4010</v>
      </c>
      <c r="D437" s="41" t="s">
        <v>162</v>
      </c>
      <c r="E437" s="41" t="s">
        <v>5099</v>
      </c>
      <c r="F437" s="41" t="s">
        <v>5100</v>
      </c>
      <c r="G437" s="41" t="s">
        <v>15</v>
      </c>
      <c r="H437" s="41" t="s">
        <v>53</v>
      </c>
      <c r="I437" s="41">
        <v>496.70000000000005</v>
      </c>
    </row>
    <row r="438" spans="1:9" x14ac:dyDescent="0.25">
      <c r="A438" s="82" t="s">
        <v>3773</v>
      </c>
      <c r="B438" s="41" t="s">
        <v>5104</v>
      </c>
      <c r="C438" s="41" t="s">
        <v>5102</v>
      </c>
      <c r="D438" s="41" t="s">
        <v>938</v>
      </c>
      <c r="E438" s="41" t="s">
        <v>253</v>
      </c>
      <c r="F438" s="41" t="s">
        <v>5103</v>
      </c>
      <c r="G438" s="41" t="s">
        <v>15</v>
      </c>
      <c r="H438" s="41" t="s">
        <v>51</v>
      </c>
      <c r="I438" s="41">
        <v>496.70000000000005</v>
      </c>
    </row>
    <row r="439" spans="1:9" x14ac:dyDescent="0.25">
      <c r="A439" s="82" t="s">
        <v>3773</v>
      </c>
      <c r="B439" s="41" t="s">
        <v>5107</v>
      </c>
      <c r="C439" s="41" t="s">
        <v>5105</v>
      </c>
      <c r="D439" s="41" t="s">
        <v>1752</v>
      </c>
      <c r="E439" s="41" t="s">
        <v>1029</v>
      </c>
      <c r="F439" s="41" t="s">
        <v>5106</v>
      </c>
      <c r="G439" s="41" t="s">
        <v>15</v>
      </c>
      <c r="H439" s="41" t="s">
        <v>51</v>
      </c>
      <c r="I439" s="41">
        <v>496.70000000000005</v>
      </c>
    </row>
    <row r="440" spans="1:9" x14ac:dyDescent="0.25">
      <c r="A440" s="82" t="s">
        <v>3773</v>
      </c>
      <c r="B440" s="41" t="s">
        <v>5109</v>
      </c>
      <c r="C440" s="41" t="s">
        <v>4010</v>
      </c>
      <c r="D440" s="41" t="s">
        <v>147</v>
      </c>
      <c r="E440" s="41" t="s">
        <v>1762</v>
      </c>
      <c r="F440" s="41" t="s">
        <v>5108</v>
      </c>
      <c r="G440" s="41" t="s">
        <v>15</v>
      </c>
      <c r="H440" s="41" t="s">
        <v>53</v>
      </c>
      <c r="I440" s="41">
        <v>496.70000000000005</v>
      </c>
    </row>
    <row r="441" spans="1:9" x14ac:dyDescent="0.25">
      <c r="A441" s="82" t="s">
        <v>3773</v>
      </c>
      <c r="B441" s="41" t="s">
        <v>5111</v>
      </c>
      <c r="C441" s="41" t="s">
        <v>5037</v>
      </c>
      <c r="D441" s="41" t="s">
        <v>82</v>
      </c>
      <c r="E441" s="41" t="s">
        <v>456</v>
      </c>
      <c r="F441" s="41" t="s">
        <v>5110</v>
      </c>
      <c r="G441" s="41" t="s">
        <v>15</v>
      </c>
      <c r="H441" s="41" t="s">
        <v>48</v>
      </c>
      <c r="I441" s="41">
        <v>496.70000000000005</v>
      </c>
    </row>
    <row r="442" spans="1:9" x14ac:dyDescent="0.25">
      <c r="A442" s="82" t="s">
        <v>3773</v>
      </c>
      <c r="B442" s="41" t="s">
        <v>5113</v>
      </c>
      <c r="C442" s="41" t="s">
        <v>1927</v>
      </c>
      <c r="D442" s="41" t="s">
        <v>82</v>
      </c>
      <c r="E442" s="41" t="s">
        <v>252</v>
      </c>
      <c r="F442" s="41" t="s">
        <v>5112</v>
      </c>
      <c r="G442" s="41" t="s">
        <v>15</v>
      </c>
      <c r="H442" s="41" t="s">
        <v>56</v>
      </c>
      <c r="I442" s="41">
        <v>200.91</v>
      </c>
    </row>
    <row r="443" spans="1:9" x14ac:dyDescent="0.25">
      <c r="A443" s="82" t="s">
        <v>3773</v>
      </c>
      <c r="B443" s="41" t="s">
        <v>5115</v>
      </c>
      <c r="C443" s="41" t="s">
        <v>5066</v>
      </c>
      <c r="D443" s="41" t="s">
        <v>1181</v>
      </c>
      <c r="E443" s="41" t="s">
        <v>403</v>
      </c>
      <c r="F443" s="41" t="s">
        <v>5114</v>
      </c>
      <c r="G443" s="41" t="s">
        <v>15</v>
      </c>
      <c r="H443" s="41" t="s">
        <v>51</v>
      </c>
      <c r="I443" s="41">
        <v>496.70000000000005</v>
      </c>
    </row>
    <row r="444" spans="1:9" x14ac:dyDescent="0.25">
      <c r="A444" s="82" t="s">
        <v>3773</v>
      </c>
      <c r="B444" s="41" t="s">
        <v>5118</v>
      </c>
      <c r="C444" s="41" t="s">
        <v>5116</v>
      </c>
      <c r="D444" s="41" t="s">
        <v>2253</v>
      </c>
      <c r="E444" s="41" t="s">
        <v>517</v>
      </c>
      <c r="F444" s="41" t="s">
        <v>5117</v>
      </c>
      <c r="G444" s="41" t="s">
        <v>15</v>
      </c>
      <c r="H444" s="41" t="s">
        <v>51</v>
      </c>
      <c r="I444" s="41">
        <v>496.70000000000005</v>
      </c>
    </row>
    <row r="445" spans="1:9" x14ac:dyDescent="0.25">
      <c r="A445" s="82" t="s">
        <v>3773</v>
      </c>
      <c r="B445" s="41" t="s">
        <v>5119</v>
      </c>
      <c r="C445" s="41" t="s">
        <v>5066</v>
      </c>
      <c r="D445" s="41" t="s">
        <v>184</v>
      </c>
      <c r="E445" s="41" t="s">
        <v>2867</v>
      </c>
      <c r="F445" s="41" t="s">
        <v>3042</v>
      </c>
      <c r="G445" s="41" t="s">
        <v>15</v>
      </c>
      <c r="H445" s="41" t="s">
        <v>49</v>
      </c>
      <c r="I445" s="41">
        <v>512.49</v>
      </c>
    </row>
    <row r="446" spans="1:9" x14ac:dyDescent="0.25">
      <c r="A446" s="82" t="s">
        <v>3773</v>
      </c>
      <c r="B446" s="41" t="s">
        <v>5121</v>
      </c>
      <c r="C446" s="41" t="s">
        <v>5047</v>
      </c>
      <c r="D446" s="41" t="s">
        <v>184</v>
      </c>
      <c r="E446" s="41" t="s">
        <v>1786</v>
      </c>
      <c r="F446" s="41" t="s">
        <v>5120</v>
      </c>
      <c r="G446" s="41" t="s">
        <v>15</v>
      </c>
      <c r="H446" s="41" t="s">
        <v>49</v>
      </c>
      <c r="I446" s="41">
        <v>512.49</v>
      </c>
    </row>
    <row r="447" spans="1:9" x14ac:dyDescent="0.25">
      <c r="A447" s="82" t="s">
        <v>3773</v>
      </c>
      <c r="B447" s="41" t="s">
        <v>5123</v>
      </c>
      <c r="C447" s="41" t="s">
        <v>5116</v>
      </c>
      <c r="D447" s="41" t="s">
        <v>1015</v>
      </c>
      <c r="E447" s="41" t="s">
        <v>517</v>
      </c>
      <c r="F447" s="41" t="s">
        <v>5122</v>
      </c>
      <c r="G447" s="41" t="s">
        <v>15</v>
      </c>
      <c r="H447" s="41" t="s">
        <v>48</v>
      </c>
      <c r="I447" s="41">
        <v>496.70000000000005</v>
      </c>
    </row>
    <row r="448" spans="1:9" x14ac:dyDescent="0.25">
      <c r="A448" s="82" t="s">
        <v>3773</v>
      </c>
      <c r="B448" s="41" t="s">
        <v>5126</v>
      </c>
      <c r="C448" s="41" t="s">
        <v>5124</v>
      </c>
      <c r="D448" s="41" t="s">
        <v>1015</v>
      </c>
      <c r="E448" s="41" t="s">
        <v>592</v>
      </c>
      <c r="F448" s="41" t="s">
        <v>5125</v>
      </c>
      <c r="G448" s="41" t="s">
        <v>15</v>
      </c>
      <c r="H448" s="41" t="s">
        <v>56</v>
      </c>
      <c r="I448" s="41">
        <v>200.91</v>
      </c>
    </row>
    <row r="449" spans="1:9" x14ac:dyDescent="0.25">
      <c r="A449" s="82" t="s">
        <v>3773</v>
      </c>
      <c r="B449" s="41" t="s">
        <v>5128</v>
      </c>
      <c r="C449" s="41" t="s">
        <v>5124</v>
      </c>
      <c r="D449" s="41" t="s">
        <v>1015</v>
      </c>
      <c r="E449" s="41" t="s">
        <v>1691</v>
      </c>
      <c r="F449" s="41" t="s">
        <v>5127</v>
      </c>
      <c r="G449" s="41" t="s">
        <v>15</v>
      </c>
      <c r="H449" s="41" t="s">
        <v>56</v>
      </c>
      <c r="I449" s="41">
        <v>200.91</v>
      </c>
    </row>
    <row r="450" spans="1:9" x14ac:dyDescent="0.25">
      <c r="A450" s="82" t="s">
        <v>3773</v>
      </c>
      <c r="B450" s="41" t="s">
        <v>5130</v>
      </c>
      <c r="C450" s="41" t="s">
        <v>5012</v>
      </c>
      <c r="D450" s="41" t="s">
        <v>1015</v>
      </c>
      <c r="E450" s="41" t="s">
        <v>107</v>
      </c>
      <c r="F450" s="41" t="s">
        <v>5129</v>
      </c>
      <c r="G450" s="41" t="s">
        <v>15</v>
      </c>
      <c r="H450" s="41" t="s">
        <v>56</v>
      </c>
      <c r="I450" s="41">
        <v>200.91</v>
      </c>
    </row>
    <row r="451" spans="1:9" x14ac:dyDescent="0.25">
      <c r="A451" s="82" t="s">
        <v>3773</v>
      </c>
      <c r="B451" s="41" t="s">
        <v>5133</v>
      </c>
      <c r="C451" s="41" t="s">
        <v>5012</v>
      </c>
      <c r="D451" s="41" t="s">
        <v>5131</v>
      </c>
      <c r="E451" s="41" t="s">
        <v>1247</v>
      </c>
      <c r="F451" s="41" t="s">
        <v>5132</v>
      </c>
      <c r="G451" s="41" t="s">
        <v>15</v>
      </c>
      <c r="H451" s="41" t="s">
        <v>56</v>
      </c>
      <c r="I451" s="41">
        <v>200.91</v>
      </c>
    </row>
    <row r="452" spans="1:9" x14ac:dyDescent="0.25">
      <c r="A452" s="82" t="s">
        <v>3773</v>
      </c>
      <c r="B452" s="41" t="s">
        <v>5135</v>
      </c>
      <c r="C452" s="41" t="s">
        <v>5039</v>
      </c>
      <c r="D452" s="41" t="s">
        <v>167</v>
      </c>
      <c r="E452" s="41" t="s">
        <v>190</v>
      </c>
      <c r="F452" s="41" t="s">
        <v>5134</v>
      </c>
      <c r="G452" s="41" t="s">
        <v>15</v>
      </c>
      <c r="H452" s="41" t="s">
        <v>51</v>
      </c>
      <c r="I452" s="41">
        <v>496.70000000000005</v>
      </c>
    </row>
    <row r="453" spans="1:9" x14ac:dyDescent="0.25">
      <c r="A453" s="82" t="s">
        <v>3773</v>
      </c>
      <c r="B453" s="41" t="s">
        <v>5137</v>
      </c>
      <c r="C453" s="41" t="s">
        <v>5037</v>
      </c>
      <c r="D453" s="41" t="s">
        <v>1094</v>
      </c>
      <c r="E453" s="41" t="s">
        <v>624</v>
      </c>
      <c r="F453" s="41" t="s">
        <v>5136</v>
      </c>
      <c r="G453" s="41" t="s">
        <v>15</v>
      </c>
      <c r="H453" s="41" t="s">
        <v>53</v>
      </c>
      <c r="I453" s="41">
        <v>496.70000000000005</v>
      </c>
    </row>
    <row r="454" spans="1:9" x14ac:dyDescent="0.25">
      <c r="A454" s="82" t="s">
        <v>3773</v>
      </c>
      <c r="B454" s="41" t="s">
        <v>5140</v>
      </c>
      <c r="C454" s="41" t="s">
        <v>5138</v>
      </c>
      <c r="D454" s="41" t="s">
        <v>2867</v>
      </c>
      <c r="E454" s="41" t="s">
        <v>1126</v>
      </c>
      <c r="F454" s="41" t="s">
        <v>5139</v>
      </c>
      <c r="G454" s="41" t="s">
        <v>15</v>
      </c>
      <c r="H454" s="41" t="s">
        <v>49</v>
      </c>
      <c r="I454" s="41">
        <v>512.49</v>
      </c>
    </row>
    <row r="455" spans="1:9" x14ac:dyDescent="0.25">
      <c r="A455" s="82" t="s">
        <v>3773</v>
      </c>
      <c r="B455" s="41" t="s">
        <v>5143</v>
      </c>
      <c r="C455" s="41" t="s">
        <v>5012</v>
      </c>
      <c r="D455" s="41" t="s">
        <v>5044</v>
      </c>
      <c r="E455" s="41" t="s">
        <v>5141</v>
      </c>
      <c r="F455" s="41" t="s">
        <v>5142</v>
      </c>
      <c r="G455" s="41" t="s">
        <v>15</v>
      </c>
      <c r="H455" s="41" t="s">
        <v>56</v>
      </c>
      <c r="I455" s="41">
        <v>200.91</v>
      </c>
    </row>
    <row r="456" spans="1:9" x14ac:dyDescent="0.25">
      <c r="A456" s="82" t="s">
        <v>3773</v>
      </c>
      <c r="B456" s="41" t="s">
        <v>5145</v>
      </c>
      <c r="C456" s="41" t="s">
        <v>5093</v>
      </c>
      <c r="D456" s="41" t="s">
        <v>171</v>
      </c>
      <c r="E456" s="41" t="s">
        <v>1825</v>
      </c>
      <c r="F456" s="41" t="s">
        <v>5144</v>
      </c>
      <c r="G456" s="41" t="s">
        <v>15</v>
      </c>
      <c r="H456" s="41" t="s">
        <v>53</v>
      </c>
      <c r="I456" s="41">
        <v>496.70000000000005</v>
      </c>
    </row>
    <row r="457" spans="1:9" x14ac:dyDescent="0.25">
      <c r="A457" s="82" t="s">
        <v>3773</v>
      </c>
      <c r="B457" s="41" t="s">
        <v>5147</v>
      </c>
      <c r="C457" s="41" t="s">
        <v>5066</v>
      </c>
      <c r="D457" s="41" t="s">
        <v>157</v>
      </c>
      <c r="E457" s="41" t="s">
        <v>2590</v>
      </c>
      <c r="F457" s="41" t="s">
        <v>5146</v>
      </c>
      <c r="G457" s="41" t="s">
        <v>15</v>
      </c>
      <c r="H457" s="41" t="s">
        <v>48</v>
      </c>
      <c r="I457" s="41">
        <v>496.70000000000005</v>
      </c>
    </row>
    <row r="458" spans="1:9" x14ac:dyDescent="0.25">
      <c r="A458" s="82" t="s">
        <v>3773</v>
      </c>
      <c r="B458" s="41" t="s">
        <v>5150</v>
      </c>
      <c r="C458" s="41" t="s">
        <v>5148</v>
      </c>
      <c r="D458" s="41" t="s">
        <v>471</v>
      </c>
      <c r="E458" s="41" t="s">
        <v>1582</v>
      </c>
      <c r="F458" s="41" t="s">
        <v>5149</v>
      </c>
      <c r="G458" s="41" t="s">
        <v>15</v>
      </c>
      <c r="H458" s="41" t="s">
        <v>51</v>
      </c>
      <c r="I458" s="41">
        <v>496.70000000000005</v>
      </c>
    </row>
    <row r="459" spans="1:9" x14ac:dyDescent="0.25">
      <c r="A459" s="82" t="s">
        <v>3773</v>
      </c>
      <c r="B459" s="41" t="s">
        <v>5152</v>
      </c>
      <c r="C459" s="41" t="s">
        <v>5066</v>
      </c>
      <c r="D459" s="41" t="s">
        <v>471</v>
      </c>
      <c r="E459" s="41" t="s">
        <v>118</v>
      </c>
      <c r="F459" s="41" t="s">
        <v>5151</v>
      </c>
      <c r="G459" s="41" t="s">
        <v>15</v>
      </c>
      <c r="H459" s="41" t="s">
        <v>48</v>
      </c>
      <c r="I459" s="41">
        <v>496.70000000000005</v>
      </c>
    </row>
    <row r="460" spans="1:9" x14ac:dyDescent="0.25">
      <c r="A460" s="82" t="s">
        <v>3773</v>
      </c>
      <c r="B460" s="41" t="s">
        <v>5154</v>
      </c>
      <c r="C460" s="41" t="s">
        <v>5153</v>
      </c>
      <c r="D460" s="41" t="s">
        <v>471</v>
      </c>
      <c r="E460" s="41" t="s">
        <v>152</v>
      </c>
      <c r="F460" s="41" t="s">
        <v>3042</v>
      </c>
      <c r="G460" s="41" t="s">
        <v>15</v>
      </c>
      <c r="H460" s="41" t="s">
        <v>48</v>
      </c>
      <c r="I460" s="41">
        <v>496.70000000000005</v>
      </c>
    </row>
    <row r="461" spans="1:9" x14ac:dyDescent="0.25">
      <c r="A461" s="82" t="s">
        <v>3773</v>
      </c>
      <c r="B461" s="41" t="s">
        <v>5156</v>
      </c>
      <c r="C461" s="41" t="s">
        <v>5116</v>
      </c>
      <c r="D461" s="41" t="s">
        <v>471</v>
      </c>
      <c r="E461" s="41" t="s">
        <v>1190</v>
      </c>
      <c r="F461" s="41" t="s">
        <v>5155</v>
      </c>
      <c r="G461" s="41" t="s">
        <v>15</v>
      </c>
      <c r="H461" s="41" t="s">
        <v>56</v>
      </c>
      <c r="I461" s="41">
        <v>200.91</v>
      </c>
    </row>
    <row r="462" spans="1:9" x14ac:dyDescent="0.25">
      <c r="A462" s="82" t="s">
        <v>3773</v>
      </c>
      <c r="B462" s="41" t="s">
        <v>5158</v>
      </c>
      <c r="C462" s="41" t="s">
        <v>5026</v>
      </c>
      <c r="D462" s="41" t="s">
        <v>1289</v>
      </c>
      <c r="E462" s="41" t="s">
        <v>2960</v>
      </c>
      <c r="F462" s="41" t="s">
        <v>5157</v>
      </c>
      <c r="G462" s="41" t="s">
        <v>15</v>
      </c>
      <c r="H462" s="41" t="s">
        <v>48</v>
      </c>
      <c r="I462" s="41">
        <v>496.70000000000005</v>
      </c>
    </row>
    <row r="463" spans="1:9" x14ac:dyDescent="0.25">
      <c r="A463" s="82" t="s">
        <v>3773</v>
      </c>
      <c r="B463" s="41" t="s">
        <v>5160</v>
      </c>
      <c r="C463" s="41" t="s">
        <v>5037</v>
      </c>
      <c r="D463" s="41" t="s">
        <v>538</v>
      </c>
      <c r="E463" s="41" t="s">
        <v>153</v>
      </c>
      <c r="F463" s="41" t="s">
        <v>5159</v>
      </c>
      <c r="G463" s="41" t="s">
        <v>15</v>
      </c>
      <c r="H463" s="41" t="s">
        <v>48</v>
      </c>
      <c r="I463" s="41">
        <v>496.70000000000005</v>
      </c>
    </row>
    <row r="464" spans="1:9" x14ac:dyDescent="0.25">
      <c r="A464" s="82" t="s">
        <v>3773</v>
      </c>
      <c r="B464" s="41" t="s">
        <v>5162</v>
      </c>
      <c r="C464" s="41" t="s">
        <v>5138</v>
      </c>
      <c r="D464" s="41" t="s">
        <v>73</v>
      </c>
      <c r="E464" s="41" t="s">
        <v>1015</v>
      </c>
      <c r="F464" s="41" t="s">
        <v>5161</v>
      </c>
      <c r="G464" s="41" t="s">
        <v>15</v>
      </c>
      <c r="H464" s="41" t="s">
        <v>53</v>
      </c>
      <c r="I464" s="41">
        <v>496.70000000000005</v>
      </c>
    </row>
    <row r="465" spans="1:9" x14ac:dyDescent="0.25">
      <c r="A465" s="82" t="s">
        <v>3773</v>
      </c>
      <c r="B465" s="41" t="s">
        <v>5164</v>
      </c>
      <c r="C465" s="41" t="s">
        <v>1365</v>
      </c>
      <c r="D465" s="41" t="s">
        <v>73</v>
      </c>
      <c r="E465" s="41" t="s">
        <v>687</v>
      </c>
      <c r="F465" s="41" t="s">
        <v>5163</v>
      </c>
      <c r="G465" s="41" t="s">
        <v>15</v>
      </c>
      <c r="H465" s="41" t="s">
        <v>56</v>
      </c>
      <c r="I465" s="41">
        <v>200.91</v>
      </c>
    </row>
    <row r="466" spans="1:9" x14ac:dyDescent="0.25">
      <c r="A466" s="82" t="s">
        <v>3773</v>
      </c>
      <c r="B466" s="41" t="s">
        <v>5166</v>
      </c>
      <c r="C466" s="41" t="s">
        <v>5066</v>
      </c>
      <c r="D466" s="41" t="s">
        <v>73</v>
      </c>
      <c r="E466" s="41" t="s">
        <v>594</v>
      </c>
      <c r="F466" s="41" t="s">
        <v>5165</v>
      </c>
      <c r="G466" s="41" t="s">
        <v>15</v>
      </c>
      <c r="H466" s="41" t="s">
        <v>56</v>
      </c>
      <c r="I466" s="41">
        <v>200.91</v>
      </c>
    </row>
    <row r="467" spans="1:9" x14ac:dyDescent="0.25">
      <c r="A467" s="82" t="s">
        <v>3773</v>
      </c>
      <c r="B467" s="41" t="s">
        <v>5168</v>
      </c>
      <c r="C467" s="41" t="s">
        <v>5037</v>
      </c>
      <c r="D467" s="41" t="s">
        <v>228</v>
      </c>
      <c r="E467" s="41" t="s">
        <v>1995</v>
      </c>
      <c r="F467" s="41" t="s">
        <v>5167</v>
      </c>
      <c r="G467" s="41" t="s">
        <v>15</v>
      </c>
      <c r="H467" s="41" t="s">
        <v>51</v>
      </c>
      <c r="I467" s="41">
        <v>496.70000000000005</v>
      </c>
    </row>
    <row r="468" spans="1:9" x14ac:dyDescent="0.25">
      <c r="A468" s="82" t="s">
        <v>3773</v>
      </c>
      <c r="B468" s="41" t="s">
        <v>5170</v>
      </c>
      <c r="C468" s="41" t="s">
        <v>5138</v>
      </c>
      <c r="D468" s="41" t="s">
        <v>1073</v>
      </c>
      <c r="E468" s="41" t="s">
        <v>118</v>
      </c>
      <c r="F468" s="41" t="s">
        <v>5169</v>
      </c>
      <c r="G468" s="41" t="s">
        <v>15</v>
      </c>
      <c r="H468" s="41" t="s">
        <v>51</v>
      </c>
      <c r="I468" s="41">
        <v>496.70000000000005</v>
      </c>
    </row>
    <row r="469" spans="1:9" x14ac:dyDescent="0.25">
      <c r="A469" s="82" t="s">
        <v>3773</v>
      </c>
      <c r="B469" s="41" t="s">
        <v>5172</v>
      </c>
      <c r="C469" s="41" t="s">
        <v>5034</v>
      </c>
      <c r="D469" s="41" t="s">
        <v>134</v>
      </c>
      <c r="E469" s="41" t="s">
        <v>1635</v>
      </c>
      <c r="F469" s="41" t="s">
        <v>5171</v>
      </c>
      <c r="G469" s="41" t="s">
        <v>15</v>
      </c>
      <c r="H469" s="41" t="s">
        <v>56</v>
      </c>
      <c r="I469" s="41">
        <v>200.91</v>
      </c>
    </row>
    <row r="470" spans="1:9" x14ac:dyDescent="0.25">
      <c r="A470" s="82" t="s">
        <v>3773</v>
      </c>
      <c r="B470" s="41" t="s">
        <v>5175</v>
      </c>
      <c r="C470" s="41" t="s">
        <v>5173</v>
      </c>
      <c r="D470" s="41" t="s">
        <v>185</v>
      </c>
      <c r="E470" s="41" t="s">
        <v>2867</v>
      </c>
      <c r="F470" s="41" t="s">
        <v>5174</v>
      </c>
      <c r="G470" s="41" t="s">
        <v>15</v>
      </c>
      <c r="H470" s="41" t="s">
        <v>52</v>
      </c>
      <c r="I470" s="41">
        <v>496.70000000000005</v>
      </c>
    </row>
    <row r="471" spans="1:9" x14ac:dyDescent="0.25">
      <c r="A471" s="82" t="s">
        <v>3773</v>
      </c>
      <c r="B471" s="41" t="s">
        <v>5178</v>
      </c>
      <c r="C471" s="41" t="s">
        <v>5176</v>
      </c>
      <c r="D471" s="41" t="s">
        <v>517</v>
      </c>
      <c r="E471" s="41" t="s">
        <v>1327</v>
      </c>
      <c r="F471" s="41" t="s">
        <v>5177</v>
      </c>
      <c r="G471" s="41" t="s">
        <v>15</v>
      </c>
      <c r="H471" s="41" t="s">
        <v>51</v>
      </c>
      <c r="I471" s="41">
        <v>496.70000000000005</v>
      </c>
    </row>
    <row r="472" spans="1:9" x14ac:dyDescent="0.25">
      <c r="A472" s="82" t="s">
        <v>3773</v>
      </c>
      <c r="B472" s="41" t="s">
        <v>5181</v>
      </c>
      <c r="C472" s="41" t="s">
        <v>5179</v>
      </c>
      <c r="D472" s="41" t="s">
        <v>517</v>
      </c>
      <c r="E472" s="41" t="s">
        <v>367</v>
      </c>
      <c r="F472" s="41" t="s">
        <v>5180</v>
      </c>
      <c r="G472" s="41" t="s">
        <v>15</v>
      </c>
      <c r="H472" s="41" t="s">
        <v>48</v>
      </c>
      <c r="I472" s="41">
        <v>496.70000000000005</v>
      </c>
    </row>
    <row r="473" spans="1:9" x14ac:dyDescent="0.25">
      <c r="A473" s="82" t="s">
        <v>3773</v>
      </c>
      <c r="B473" s="41" t="s">
        <v>5182</v>
      </c>
      <c r="C473" s="41" t="s">
        <v>5042</v>
      </c>
      <c r="D473" s="41" t="s">
        <v>517</v>
      </c>
      <c r="E473" s="41" t="s">
        <v>1727</v>
      </c>
      <c r="F473" s="41" t="s">
        <v>5013</v>
      </c>
      <c r="G473" s="41" t="s">
        <v>15</v>
      </c>
      <c r="H473" s="41" t="s">
        <v>56</v>
      </c>
      <c r="I473" s="41">
        <v>200.91</v>
      </c>
    </row>
    <row r="474" spans="1:9" x14ac:dyDescent="0.25">
      <c r="A474" s="82" t="s">
        <v>3773</v>
      </c>
      <c r="B474" s="41" t="s">
        <v>5184</v>
      </c>
      <c r="C474" s="41" t="s">
        <v>5148</v>
      </c>
      <c r="D474" s="41" t="s">
        <v>1235</v>
      </c>
      <c r="E474" s="41" t="s">
        <v>1690</v>
      </c>
      <c r="F474" s="41" t="s">
        <v>5183</v>
      </c>
      <c r="G474" s="41" t="s">
        <v>15</v>
      </c>
      <c r="H474" s="41" t="s">
        <v>56</v>
      </c>
      <c r="I474" s="41">
        <v>200.91</v>
      </c>
    </row>
    <row r="475" spans="1:9" x14ac:dyDescent="0.25">
      <c r="A475" s="82" t="s">
        <v>3773</v>
      </c>
      <c r="B475" s="41" t="s">
        <v>5187</v>
      </c>
      <c r="C475" s="41" t="s">
        <v>5185</v>
      </c>
      <c r="D475" s="41" t="s">
        <v>789</v>
      </c>
      <c r="E475" s="41" t="s">
        <v>1760</v>
      </c>
      <c r="F475" s="41" t="s">
        <v>5186</v>
      </c>
      <c r="G475" s="41" t="s">
        <v>15</v>
      </c>
      <c r="H475" s="41" t="s">
        <v>56</v>
      </c>
      <c r="I475" s="41">
        <v>200.91</v>
      </c>
    </row>
    <row r="476" spans="1:9" x14ac:dyDescent="0.25">
      <c r="A476" s="82" t="s">
        <v>3773</v>
      </c>
      <c r="B476" s="41" t="s">
        <v>5189</v>
      </c>
      <c r="C476" s="41" t="s">
        <v>5047</v>
      </c>
      <c r="D476" s="41" t="s">
        <v>800</v>
      </c>
      <c r="E476" s="41" t="s">
        <v>102</v>
      </c>
      <c r="F476" s="41" t="s">
        <v>5188</v>
      </c>
      <c r="G476" s="41" t="s">
        <v>15</v>
      </c>
      <c r="H476" s="41" t="s">
        <v>51</v>
      </c>
      <c r="I476" s="41">
        <v>496.70000000000005</v>
      </c>
    </row>
    <row r="477" spans="1:9" x14ac:dyDescent="0.25">
      <c r="A477" s="82" t="s">
        <v>3773</v>
      </c>
      <c r="B477" s="41" t="s">
        <v>5191</v>
      </c>
      <c r="C477" s="41" t="s">
        <v>5081</v>
      </c>
      <c r="D477" s="41" t="s">
        <v>1303</v>
      </c>
      <c r="E477" s="41" t="s">
        <v>121</v>
      </c>
      <c r="F477" s="41" t="s">
        <v>5190</v>
      </c>
      <c r="G477" s="41" t="s">
        <v>15</v>
      </c>
      <c r="H477" s="41" t="s">
        <v>56</v>
      </c>
      <c r="I477" s="41">
        <v>200.91</v>
      </c>
    </row>
    <row r="478" spans="1:9" x14ac:dyDescent="0.25">
      <c r="A478" s="82" t="s">
        <v>3773</v>
      </c>
      <c r="B478" s="41" t="s">
        <v>2866</v>
      </c>
      <c r="C478" s="41" t="s">
        <v>5047</v>
      </c>
      <c r="D478" s="41" t="s">
        <v>107</v>
      </c>
      <c r="E478" s="41" t="s">
        <v>2343</v>
      </c>
      <c r="F478" s="41" t="s">
        <v>5192</v>
      </c>
      <c r="G478" s="41" t="s">
        <v>15</v>
      </c>
      <c r="H478" s="41" t="s">
        <v>49</v>
      </c>
      <c r="I478" s="41">
        <v>512.49</v>
      </c>
    </row>
    <row r="479" spans="1:9" x14ac:dyDescent="0.25">
      <c r="A479" s="82" t="s">
        <v>3773</v>
      </c>
      <c r="B479" s="41" t="s">
        <v>5195</v>
      </c>
      <c r="C479" s="41" t="s">
        <v>5193</v>
      </c>
      <c r="D479" s="41" t="s">
        <v>107</v>
      </c>
      <c r="E479" s="41" t="s">
        <v>73</v>
      </c>
      <c r="F479" s="41" t="s">
        <v>5194</v>
      </c>
      <c r="G479" s="41" t="s">
        <v>15</v>
      </c>
      <c r="H479" s="41" t="s">
        <v>56</v>
      </c>
      <c r="I479" s="41">
        <v>200.91</v>
      </c>
    </row>
    <row r="480" spans="1:9" x14ac:dyDescent="0.25">
      <c r="A480" s="82" t="s">
        <v>3773</v>
      </c>
      <c r="B480" s="41" t="s">
        <v>5198</v>
      </c>
      <c r="C480" s="41" t="s">
        <v>5196</v>
      </c>
      <c r="D480" s="41" t="s">
        <v>214</v>
      </c>
      <c r="E480" s="41" t="s">
        <v>772</v>
      </c>
      <c r="F480" s="41" t="s">
        <v>5197</v>
      </c>
      <c r="G480" s="41" t="s">
        <v>15</v>
      </c>
      <c r="H480" s="41" t="s">
        <v>48</v>
      </c>
      <c r="I480" s="41">
        <v>496.70000000000005</v>
      </c>
    </row>
    <row r="481" spans="1:9" x14ac:dyDescent="0.25">
      <c r="A481" s="82" t="s">
        <v>3773</v>
      </c>
      <c r="B481" s="41" t="s">
        <v>5200</v>
      </c>
      <c r="C481" s="41" t="s">
        <v>4010</v>
      </c>
      <c r="D481" s="41" t="s">
        <v>1439</v>
      </c>
      <c r="E481" s="41" t="s">
        <v>1718</v>
      </c>
      <c r="F481" s="41" t="s">
        <v>5199</v>
      </c>
      <c r="G481" s="41" t="s">
        <v>15</v>
      </c>
      <c r="H481" s="41" t="s">
        <v>51</v>
      </c>
      <c r="I481" s="41">
        <v>496.70000000000005</v>
      </c>
    </row>
    <row r="482" spans="1:9" x14ac:dyDescent="0.25">
      <c r="A482" s="82" t="s">
        <v>3773</v>
      </c>
      <c r="B482" s="41" t="s">
        <v>5202</v>
      </c>
      <c r="C482" s="41" t="s">
        <v>5066</v>
      </c>
      <c r="D482" s="41" t="s">
        <v>190</v>
      </c>
      <c r="E482" s="41" t="s">
        <v>252</v>
      </c>
      <c r="F482" s="41" t="s">
        <v>5201</v>
      </c>
      <c r="G482" s="41" t="s">
        <v>15</v>
      </c>
      <c r="H482" s="41" t="s">
        <v>51</v>
      </c>
      <c r="I482" s="41">
        <v>496.70000000000005</v>
      </c>
    </row>
    <row r="483" spans="1:9" x14ac:dyDescent="0.25">
      <c r="A483" s="82" t="s">
        <v>3773</v>
      </c>
      <c r="B483" s="41" t="s">
        <v>5204</v>
      </c>
      <c r="C483" s="41" t="s">
        <v>5012</v>
      </c>
      <c r="D483" s="41" t="s">
        <v>404</v>
      </c>
      <c r="E483" s="41" t="s">
        <v>367</v>
      </c>
      <c r="F483" s="41" t="s">
        <v>5203</v>
      </c>
      <c r="G483" s="41" t="s">
        <v>15</v>
      </c>
      <c r="H483" s="41" t="s">
        <v>52</v>
      </c>
      <c r="I483" s="41">
        <v>496.70000000000005</v>
      </c>
    </row>
    <row r="484" spans="1:9" x14ac:dyDescent="0.25">
      <c r="A484" s="82" t="s">
        <v>3773</v>
      </c>
      <c r="B484" s="41" t="s">
        <v>5206</v>
      </c>
      <c r="C484" s="41" t="s">
        <v>4010</v>
      </c>
      <c r="D484" s="41" t="s">
        <v>1686</v>
      </c>
      <c r="E484" s="41" t="s">
        <v>121</v>
      </c>
      <c r="F484" s="41" t="s">
        <v>5205</v>
      </c>
      <c r="G484" s="41" t="s">
        <v>15</v>
      </c>
      <c r="H484" s="41" t="s">
        <v>51</v>
      </c>
      <c r="I484" s="41">
        <v>496.70000000000005</v>
      </c>
    </row>
    <row r="485" spans="1:9" x14ac:dyDescent="0.25">
      <c r="A485" s="82" t="s">
        <v>3773</v>
      </c>
      <c r="B485" s="41" t="s">
        <v>5208</v>
      </c>
      <c r="C485" s="41" t="s">
        <v>4010</v>
      </c>
      <c r="D485" s="41" t="s">
        <v>1686</v>
      </c>
      <c r="E485" s="41" t="s">
        <v>2632</v>
      </c>
      <c r="F485" s="41" t="s">
        <v>5207</v>
      </c>
      <c r="G485" s="41" t="s">
        <v>15</v>
      </c>
      <c r="H485" s="41" t="s">
        <v>52</v>
      </c>
      <c r="I485" s="41">
        <v>496.70000000000005</v>
      </c>
    </row>
    <row r="486" spans="1:9" x14ac:dyDescent="0.25">
      <c r="A486" s="82" t="s">
        <v>3773</v>
      </c>
      <c r="B486" s="41" t="s">
        <v>5211</v>
      </c>
      <c r="C486" s="41" t="s">
        <v>5209</v>
      </c>
      <c r="D486" s="41" t="s">
        <v>1316</v>
      </c>
      <c r="E486" s="41" t="s">
        <v>147</v>
      </c>
      <c r="F486" s="41" t="s">
        <v>5210</v>
      </c>
      <c r="G486" s="41" t="s">
        <v>15</v>
      </c>
      <c r="H486" s="41" t="s">
        <v>56</v>
      </c>
      <c r="I486" s="41">
        <v>200.91</v>
      </c>
    </row>
    <row r="487" spans="1:9" x14ac:dyDescent="0.25">
      <c r="A487" s="82" t="s">
        <v>3773</v>
      </c>
      <c r="B487" s="41" t="s">
        <v>5213</v>
      </c>
      <c r="C487" s="41" t="s">
        <v>5012</v>
      </c>
      <c r="D487" s="41" t="s">
        <v>1832</v>
      </c>
      <c r="E487" s="41" t="s">
        <v>517</v>
      </c>
      <c r="F487" s="41" t="s">
        <v>5212</v>
      </c>
      <c r="G487" s="41" t="s">
        <v>15</v>
      </c>
      <c r="H487" s="41" t="s">
        <v>51</v>
      </c>
      <c r="I487" s="41">
        <v>496.70000000000005</v>
      </c>
    </row>
    <row r="488" spans="1:9" x14ac:dyDescent="0.25">
      <c r="A488" s="82" t="s">
        <v>3773</v>
      </c>
      <c r="B488" s="41" t="s">
        <v>5215</v>
      </c>
      <c r="C488" s="41" t="s">
        <v>4010</v>
      </c>
      <c r="D488" s="41" t="s">
        <v>1832</v>
      </c>
      <c r="E488" s="41" t="s">
        <v>517</v>
      </c>
      <c r="F488" s="41" t="s">
        <v>5214</v>
      </c>
      <c r="G488" s="41" t="s">
        <v>15</v>
      </c>
      <c r="H488" s="41" t="s">
        <v>53</v>
      </c>
      <c r="I488" s="41">
        <v>496.70000000000005</v>
      </c>
    </row>
    <row r="489" spans="1:9" x14ac:dyDescent="0.25">
      <c r="A489" s="82" t="s">
        <v>3773</v>
      </c>
      <c r="B489" s="41" t="s">
        <v>5217</v>
      </c>
      <c r="C489" s="41" t="s">
        <v>5093</v>
      </c>
      <c r="D489" s="41" t="s">
        <v>1459</v>
      </c>
      <c r="E489" s="41" t="s">
        <v>1763</v>
      </c>
      <c r="F489" s="41" t="s">
        <v>5216</v>
      </c>
      <c r="G489" s="41" t="s">
        <v>15</v>
      </c>
      <c r="H489" s="41" t="s">
        <v>53</v>
      </c>
      <c r="I489" s="41">
        <v>496.70000000000005</v>
      </c>
    </row>
    <row r="490" spans="1:9" x14ac:dyDescent="0.25">
      <c r="A490" s="82" t="s">
        <v>3773</v>
      </c>
      <c r="B490" s="41" t="s">
        <v>5219</v>
      </c>
      <c r="C490" s="41" t="s">
        <v>5012</v>
      </c>
      <c r="D490" s="41" t="s">
        <v>607</v>
      </c>
      <c r="E490" s="41" t="s">
        <v>1015</v>
      </c>
      <c r="F490" s="41" t="s">
        <v>5218</v>
      </c>
      <c r="G490" s="41" t="s">
        <v>15</v>
      </c>
      <c r="H490" s="41" t="s">
        <v>53</v>
      </c>
      <c r="I490" s="41">
        <v>496.70000000000005</v>
      </c>
    </row>
    <row r="491" spans="1:9" x14ac:dyDescent="0.25">
      <c r="A491" s="82" t="s">
        <v>3773</v>
      </c>
      <c r="B491" s="41" t="s">
        <v>5221</v>
      </c>
      <c r="C491" s="41" t="s">
        <v>5037</v>
      </c>
      <c r="D491" s="41" t="s">
        <v>1775</v>
      </c>
      <c r="E491" s="41" t="s">
        <v>1437</v>
      </c>
      <c r="F491" s="41" t="s">
        <v>5220</v>
      </c>
      <c r="G491" s="41" t="s">
        <v>15</v>
      </c>
      <c r="H491" s="41" t="s">
        <v>53</v>
      </c>
      <c r="I491" s="41">
        <v>496.70000000000005</v>
      </c>
    </row>
    <row r="492" spans="1:9" x14ac:dyDescent="0.25">
      <c r="A492" s="82" t="s">
        <v>3773</v>
      </c>
      <c r="B492" s="41" t="s">
        <v>5223</v>
      </c>
      <c r="C492" s="41" t="s">
        <v>5047</v>
      </c>
      <c r="D492" s="41" t="s">
        <v>1775</v>
      </c>
      <c r="E492" s="41" t="s">
        <v>1450</v>
      </c>
      <c r="F492" s="41" t="s">
        <v>5222</v>
      </c>
      <c r="G492" s="41" t="s">
        <v>15</v>
      </c>
      <c r="H492" s="41" t="s">
        <v>56</v>
      </c>
      <c r="I492" s="41">
        <v>200.91</v>
      </c>
    </row>
    <row r="493" spans="1:9" x14ac:dyDescent="0.25">
      <c r="A493" s="82" t="s">
        <v>3773</v>
      </c>
      <c r="B493" s="41" t="s">
        <v>5226</v>
      </c>
      <c r="C493" s="41" t="s">
        <v>5224</v>
      </c>
      <c r="D493" s="41" t="s">
        <v>2834</v>
      </c>
      <c r="E493" s="41" t="s">
        <v>1766</v>
      </c>
      <c r="F493" s="41" t="s">
        <v>5225</v>
      </c>
      <c r="G493" s="41" t="s">
        <v>15</v>
      </c>
      <c r="H493" s="41" t="s">
        <v>56</v>
      </c>
      <c r="I493" s="41">
        <v>200.91</v>
      </c>
    </row>
    <row r="494" spans="1:9" x14ac:dyDescent="0.25">
      <c r="A494" s="82" t="s">
        <v>3773</v>
      </c>
      <c r="B494" s="41" t="s">
        <v>5228</v>
      </c>
      <c r="C494" s="41" t="s">
        <v>5224</v>
      </c>
      <c r="D494" s="41" t="s">
        <v>295</v>
      </c>
      <c r="E494" s="41" t="s">
        <v>2578</v>
      </c>
      <c r="F494" s="41" t="s">
        <v>5227</v>
      </c>
      <c r="G494" s="41" t="s">
        <v>15</v>
      </c>
      <c r="H494" s="41" t="s">
        <v>51</v>
      </c>
      <c r="I494" s="41">
        <v>496.70000000000005</v>
      </c>
    </row>
    <row r="495" spans="1:9" x14ac:dyDescent="0.25">
      <c r="A495" s="82" t="s">
        <v>3773</v>
      </c>
      <c r="B495" s="41" t="s">
        <v>5230</v>
      </c>
      <c r="C495" s="41" t="s">
        <v>5116</v>
      </c>
      <c r="D495" s="41" t="s">
        <v>1795</v>
      </c>
      <c r="E495" s="41" t="s">
        <v>1077</v>
      </c>
      <c r="F495" s="41" t="s">
        <v>5229</v>
      </c>
      <c r="G495" s="41" t="s">
        <v>15</v>
      </c>
      <c r="H495" s="41" t="s">
        <v>51</v>
      </c>
      <c r="I495" s="41">
        <v>496.70000000000005</v>
      </c>
    </row>
    <row r="496" spans="1:9" x14ac:dyDescent="0.25">
      <c r="A496" s="82" t="s">
        <v>3774</v>
      </c>
      <c r="B496" s="41" t="s">
        <v>5233</v>
      </c>
      <c r="C496" s="41" t="s">
        <v>5231</v>
      </c>
      <c r="D496" s="41" t="s">
        <v>124</v>
      </c>
      <c r="E496" s="41" t="s">
        <v>162</v>
      </c>
      <c r="F496" s="41" t="s">
        <v>5232</v>
      </c>
      <c r="G496" s="41" t="s">
        <v>15</v>
      </c>
      <c r="H496" s="41" t="s">
        <v>56</v>
      </c>
      <c r="I496" s="41">
        <v>200.91</v>
      </c>
    </row>
    <row r="497" spans="1:9" ht="30" x14ac:dyDescent="0.25">
      <c r="A497" s="82" t="s">
        <v>3774</v>
      </c>
      <c r="B497" s="41" t="s">
        <v>5236</v>
      </c>
      <c r="C497" s="41" t="s">
        <v>5234</v>
      </c>
      <c r="D497" s="41" t="s">
        <v>68</v>
      </c>
      <c r="E497" s="41" t="s">
        <v>573</v>
      </c>
      <c r="F497" s="41" t="s">
        <v>5235</v>
      </c>
      <c r="G497" s="41" t="s">
        <v>15</v>
      </c>
      <c r="H497" s="41" t="s">
        <v>51</v>
      </c>
      <c r="I497" s="41">
        <v>496.7</v>
      </c>
    </row>
    <row r="498" spans="1:9" x14ac:dyDescent="0.25">
      <c r="A498" s="82" t="s">
        <v>3774</v>
      </c>
      <c r="B498" s="41" t="s">
        <v>5239</v>
      </c>
      <c r="C498" s="41" t="s">
        <v>5237</v>
      </c>
      <c r="D498" s="41" t="s">
        <v>2838</v>
      </c>
      <c r="E498" s="41" t="s">
        <v>1094</v>
      </c>
      <c r="F498" s="41" t="s">
        <v>5238</v>
      </c>
      <c r="G498" s="41" t="s">
        <v>15</v>
      </c>
      <c r="H498" s="41" t="s">
        <v>56</v>
      </c>
      <c r="I498" s="41">
        <v>200.91</v>
      </c>
    </row>
    <row r="499" spans="1:9" x14ac:dyDescent="0.25">
      <c r="A499" s="82" t="s">
        <v>3774</v>
      </c>
      <c r="B499" s="41" t="s">
        <v>5242</v>
      </c>
      <c r="C499" s="41" t="s">
        <v>5240</v>
      </c>
      <c r="D499" s="41" t="s">
        <v>1320</v>
      </c>
      <c r="E499" s="41" t="s">
        <v>1273</v>
      </c>
      <c r="F499" s="41" t="s">
        <v>5241</v>
      </c>
      <c r="G499" s="41" t="s">
        <v>15</v>
      </c>
      <c r="H499" s="41" t="s">
        <v>56</v>
      </c>
      <c r="I499" s="41">
        <v>200.91</v>
      </c>
    </row>
    <row r="500" spans="1:9" ht="30" x14ac:dyDescent="0.25">
      <c r="A500" s="82" t="s">
        <v>3774</v>
      </c>
      <c r="B500" s="41" t="s">
        <v>5244</v>
      </c>
      <c r="C500" s="41" t="s">
        <v>5234</v>
      </c>
      <c r="D500" s="41" t="s">
        <v>184</v>
      </c>
      <c r="E500" s="41" t="s">
        <v>1405</v>
      </c>
      <c r="F500" s="41" t="s">
        <v>5243</v>
      </c>
      <c r="G500" s="41" t="s">
        <v>15</v>
      </c>
      <c r="H500" s="41" t="s">
        <v>51</v>
      </c>
      <c r="I500" s="41">
        <v>496.7</v>
      </c>
    </row>
    <row r="501" spans="1:9" x14ac:dyDescent="0.25">
      <c r="A501" s="82" t="s">
        <v>3774</v>
      </c>
      <c r="B501" s="41" t="s">
        <v>5247</v>
      </c>
      <c r="C501" s="41" t="s">
        <v>5245</v>
      </c>
      <c r="D501" s="41" t="s">
        <v>128</v>
      </c>
      <c r="E501" s="41" t="s">
        <v>67</v>
      </c>
      <c r="F501" s="41" t="s">
        <v>5246</v>
      </c>
      <c r="G501" s="41" t="s">
        <v>15</v>
      </c>
      <c r="H501" s="41" t="s">
        <v>52</v>
      </c>
      <c r="I501" s="41">
        <v>496.7</v>
      </c>
    </row>
    <row r="502" spans="1:9" x14ac:dyDescent="0.25">
      <c r="A502" s="82" t="s">
        <v>3774</v>
      </c>
      <c r="B502" s="41" t="s">
        <v>5250</v>
      </c>
      <c r="C502" s="41" t="s">
        <v>5248</v>
      </c>
      <c r="D502" s="41" t="s">
        <v>1015</v>
      </c>
      <c r="E502" s="41" t="s">
        <v>2582</v>
      </c>
      <c r="F502" s="41" t="s">
        <v>5249</v>
      </c>
      <c r="G502" s="41" t="s">
        <v>15</v>
      </c>
      <c r="H502" s="41" t="s">
        <v>56</v>
      </c>
      <c r="I502" s="41">
        <v>200.91</v>
      </c>
    </row>
    <row r="503" spans="1:9" x14ac:dyDescent="0.25">
      <c r="A503" s="82" t="s">
        <v>3774</v>
      </c>
      <c r="B503" s="41" t="s">
        <v>5254</v>
      </c>
      <c r="C503" s="41" t="s">
        <v>5251</v>
      </c>
      <c r="D503" s="41" t="s">
        <v>5252</v>
      </c>
      <c r="E503" s="41" t="s">
        <v>1015</v>
      </c>
      <c r="F503" s="41" t="s">
        <v>5253</v>
      </c>
      <c r="G503" s="41" t="s">
        <v>15</v>
      </c>
      <c r="H503" s="41" t="s">
        <v>56</v>
      </c>
      <c r="I503" s="41">
        <v>200.91</v>
      </c>
    </row>
    <row r="504" spans="1:9" x14ac:dyDescent="0.25">
      <c r="A504" s="82" t="s">
        <v>3774</v>
      </c>
      <c r="B504" s="41" t="s">
        <v>5257</v>
      </c>
      <c r="C504" s="41" t="s">
        <v>5255</v>
      </c>
      <c r="D504" s="41" t="s">
        <v>1825</v>
      </c>
      <c r="E504" s="41" t="s">
        <v>1126</v>
      </c>
      <c r="F504" s="41" t="s">
        <v>5256</v>
      </c>
      <c r="G504" s="41" t="s">
        <v>15</v>
      </c>
      <c r="H504" s="41" t="s">
        <v>48</v>
      </c>
      <c r="I504" s="41">
        <v>496.7</v>
      </c>
    </row>
    <row r="505" spans="1:9" ht="30" x14ac:dyDescent="0.25">
      <c r="A505" s="82" t="s">
        <v>3774</v>
      </c>
      <c r="B505" s="41" t="s">
        <v>5259</v>
      </c>
      <c r="C505" s="41" t="s">
        <v>5234</v>
      </c>
      <c r="D505" s="41" t="s">
        <v>560</v>
      </c>
      <c r="E505" s="41" t="s">
        <v>946</v>
      </c>
      <c r="F505" s="41" t="s">
        <v>5258</v>
      </c>
      <c r="G505" s="41" t="s">
        <v>15</v>
      </c>
      <c r="H505" s="41" t="s">
        <v>56</v>
      </c>
      <c r="I505" s="41">
        <v>200.91</v>
      </c>
    </row>
    <row r="506" spans="1:9" x14ac:dyDescent="0.25">
      <c r="A506" s="82" t="s">
        <v>3774</v>
      </c>
      <c r="B506" s="41" t="s">
        <v>5262</v>
      </c>
      <c r="C506" s="41" t="s">
        <v>5260</v>
      </c>
      <c r="D506" s="41" t="s">
        <v>517</v>
      </c>
      <c r="E506" s="41" t="s">
        <v>434</v>
      </c>
      <c r="F506" s="41" t="s">
        <v>5261</v>
      </c>
      <c r="G506" s="41" t="s">
        <v>15</v>
      </c>
      <c r="H506" s="41" t="s">
        <v>56</v>
      </c>
      <c r="I506" s="41">
        <v>200.91</v>
      </c>
    </row>
    <row r="507" spans="1:9" ht="30" x14ac:dyDescent="0.25">
      <c r="A507" s="82" t="s">
        <v>3774</v>
      </c>
      <c r="B507" s="41" t="s">
        <v>5264</v>
      </c>
      <c r="C507" s="41" t="s">
        <v>5234</v>
      </c>
      <c r="D507" s="41" t="s">
        <v>363</v>
      </c>
      <c r="E507" s="41" t="s">
        <v>514</v>
      </c>
      <c r="F507" s="41" t="s">
        <v>5263</v>
      </c>
      <c r="G507" s="41" t="s">
        <v>15</v>
      </c>
      <c r="H507" s="41" t="s">
        <v>48</v>
      </c>
      <c r="I507" s="41">
        <v>496.7</v>
      </c>
    </row>
    <row r="508" spans="1:9" ht="30" x14ac:dyDescent="0.25">
      <c r="A508" s="82" t="s">
        <v>3774</v>
      </c>
      <c r="B508" s="41" t="s">
        <v>5266</v>
      </c>
      <c r="C508" s="41" t="s">
        <v>5234</v>
      </c>
      <c r="D508" s="41" t="s">
        <v>2619</v>
      </c>
      <c r="E508" s="41" t="s">
        <v>29</v>
      </c>
      <c r="F508" s="41" t="s">
        <v>5265</v>
      </c>
      <c r="G508" s="41" t="s">
        <v>15</v>
      </c>
      <c r="H508" s="41" t="s">
        <v>51</v>
      </c>
      <c r="I508" s="41">
        <v>496.7</v>
      </c>
    </row>
    <row r="509" spans="1:9" x14ac:dyDescent="0.25">
      <c r="A509" s="82" t="s">
        <v>3774</v>
      </c>
      <c r="B509" s="41" t="s">
        <v>5269</v>
      </c>
      <c r="C509" s="41" t="s">
        <v>5267</v>
      </c>
      <c r="D509" s="41" t="s">
        <v>107</v>
      </c>
      <c r="E509" s="41" t="s">
        <v>292</v>
      </c>
      <c r="F509" s="41" t="s">
        <v>5268</v>
      </c>
      <c r="G509" s="41" t="s">
        <v>15</v>
      </c>
      <c r="H509" s="41" t="s">
        <v>48</v>
      </c>
      <c r="I509" s="41">
        <v>496.7</v>
      </c>
    </row>
    <row r="510" spans="1:9" x14ac:dyDescent="0.25">
      <c r="A510" s="82" t="s">
        <v>3774</v>
      </c>
      <c r="B510" s="41" t="s">
        <v>5271</v>
      </c>
      <c r="C510" s="41" t="s">
        <v>5267</v>
      </c>
      <c r="D510" s="41" t="s">
        <v>107</v>
      </c>
      <c r="E510" s="41" t="s">
        <v>2125</v>
      </c>
      <c r="F510" s="41" t="s">
        <v>5270</v>
      </c>
      <c r="G510" s="41" t="s">
        <v>15</v>
      </c>
      <c r="H510" s="41" t="s">
        <v>51</v>
      </c>
      <c r="I510" s="41">
        <v>496.7</v>
      </c>
    </row>
    <row r="511" spans="1:9" ht="30" x14ac:dyDescent="0.25">
      <c r="A511" s="82" t="s">
        <v>3774</v>
      </c>
      <c r="B511" s="41" t="s">
        <v>5273</v>
      </c>
      <c r="C511" s="41" t="s">
        <v>5234</v>
      </c>
      <c r="D511" s="41" t="s">
        <v>131</v>
      </c>
      <c r="E511" s="41" t="s">
        <v>1839</v>
      </c>
      <c r="F511" s="41" t="s">
        <v>5272</v>
      </c>
      <c r="G511" s="41" t="s">
        <v>15</v>
      </c>
      <c r="H511" s="41" t="s">
        <v>48</v>
      </c>
      <c r="I511" s="41">
        <v>496.7</v>
      </c>
    </row>
    <row r="512" spans="1:9" ht="30" x14ac:dyDescent="0.25">
      <c r="A512" s="82" t="s">
        <v>3774</v>
      </c>
      <c r="B512" s="41" t="s">
        <v>5275</v>
      </c>
      <c r="C512" s="41" t="s">
        <v>5234</v>
      </c>
      <c r="D512" s="41" t="s">
        <v>165</v>
      </c>
      <c r="E512" s="41" t="s">
        <v>1232</v>
      </c>
      <c r="F512" s="41" t="s">
        <v>5274</v>
      </c>
      <c r="G512" s="41" t="s">
        <v>15</v>
      </c>
      <c r="H512" s="41" t="s">
        <v>56</v>
      </c>
      <c r="I512" s="41">
        <v>200.91</v>
      </c>
    </row>
    <row r="513" spans="1:9" ht="30" x14ac:dyDescent="0.25">
      <c r="A513" s="82" t="s">
        <v>3774</v>
      </c>
      <c r="B513" s="41" t="s">
        <v>5277</v>
      </c>
      <c r="C513" s="41" t="s">
        <v>5234</v>
      </c>
      <c r="D513" s="41" t="s">
        <v>2584</v>
      </c>
      <c r="E513" s="41" t="s">
        <v>1147</v>
      </c>
      <c r="F513" s="41" t="s">
        <v>5276</v>
      </c>
      <c r="G513" s="41" t="s">
        <v>15</v>
      </c>
      <c r="H513" s="41" t="s">
        <v>53</v>
      </c>
      <c r="I513" s="41">
        <v>496.7</v>
      </c>
    </row>
    <row r="514" spans="1:9" x14ac:dyDescent="0.25">
      <c r="A514" s="82" t="s">
        <v>3774</v>
      </c>
      <c r="B514" s="41" t="s">
        <v>5280</v>
      </c>
      <c r="C514" s="41" t="s">
        <v>5278</v>
      </c>
      <c r="D514" s="41" t="s">
        <v>1502</v>
      </c>
      <c r="E514" s="41" t="s">
        <v>495</v>
      </c>
      <c r="F514" s="41" t="s">
        <v>5279</v>
      </c>
      <c r="G514" s="41" t="s">
        <v>15</v>
      </c>
      <c r="H514" s="41" t="s">
        <v>49</v>
      </c>
      <c r="I514" s="41">
        <v>512.49</v>
      </c>
    </row>
    <row r="515" spans="1:9" x14ac:dyDescent="0.25">
      <c r="A515" s="82" t="s">
        <v>3774</v>
      </c>
      <c r="B515" s="41" t="s">
        <v>5283</v>
      </c>
      <c r="C515" s="41" t="s">
        <v>5281</v>
      </c>
      <c r="D515" s="41" t="s">
        <v>456</v>
      </c>
      <c r="E515" s="41" t="s">
        <v>107</v>
      </c>
      <c r="F515" s="41" t="s">
        <v>5282</v>
      </c>
      <c r="G515" s="41" t="s">
        <v>15</v>
      </c>
      <c r="H515" s="41" t="s">
        <v>52</v>
      </c>
      <c r="I515" s="41">
        <v>496.7</v>
      </c>
    </row>
    <row r="516" spans="1:9" x14ac:dyDescent="0.25">
      <c r="A516" s="82" t="s">
        <v>3775</v>
      </c>
      <c r="B516" s="41" t="s">
        <v>5286</v>
      </c>
      <c r="C516" s="41" t="s">
        <v>5284</v>
      </c>
      <c r="D516" s="41" t="s">
        <v>260</v>
      </c>
      <c r="E516" s="41" t="s">
        <v>342</v>
      </c>
      <c r="F516" s="41" t="s">
        <v>5285</v>
      </c>
      <c r="G516" s="41" t="s">
        <v>15</v>
      </c>
      <c r="H516" s="41" t="s">
        <v>53</v>
      </c>
      <c r="I516" s="41">
        <v>0</v>
      </c>
    </row>
    <row r="517" spans="1:9" x14ac:dyDescent="0.25">
      <c r="A517" s="82" t="s">
        <v>3775</v>
      </c>
      <c r="B517" s="41" t="s">
        <v>5288</v>
      </c>
      <c r="C517" s="41" t="s">
        <v>5287</v>
      </c>
      <c r="D517" s="41" t="s">
        <v>2349</v>
      </c>
      <c r="E517" s="41" t="s">
        <v>2740</v>
      </c>
      <c r="F517" s="41" t="s">
        <v>4951</v>
      </c>
      <c r="G517" s="41" t="s">
        <v>15</v>
      </c>
      <c r="H517" s="41" t="s">
        <v>51</v>
      </c>
      <c r="I517" s="41">
        <v>496.7</v>
      </c>
    </row>
    <row r="518" spans="1:9" x14ac:dyDescent="0.25">
      <c r="A518" s="82" t="s">
        <v>3775</v>
      </c>
      <c r="B518" s="41" t="s">
        <v>5290</v>
      </c>
      <c r="C518" s="41" t="s">
        <v>5287</v>
      </c>
      <c r="D518" s="41" t="s">
        <v>1239</v>
      </c>
      <c r="E518" s="41" t="s">
        <v>1407</v>
      </c>
      <c r="F518" s="41" t="s">
        <v>5289</v>
      </c>
      <c r="G518" s="41" t="s">
        <v>15</v>
      </c>
      <c r="H518" s="41" t="s">
        <v>51</v>
      </c>
      <c r="I518" s="41">
        <v>496.7</v>
      </c>
    </row>
    <row r="519" spans="1:9" x14ac:dyDescent="0.25">
      <c r="A519" s="82" t="s">
        <v>3775</v>
      </c>
      <c r="B519" s="41" t="s">
        <v>5292</v>
      </c>
      <c r="C519" s="41" t="s">
        <v>5284</v>
      </c>
      <c r="D519" s="41" t="s">
        <v>1785</v>
      </c>
      <c r="E519" s="41" t="s">
        <v>67</v>
      </c>
      <c r="F519" s="41" t="s">
        <v>5291</v>
      </c>
      <c r="G519" s="41" t="s">
        <v>15</v>
      </c>
      <c r="H519" s="41" t="s">
        <v>48</v>
      </c>
      <c r="I519" s="41">
        <v>0</v>
      </c>
    </row>
    <row r="520" spans="1:9" x14ac:dyDescent="0.25">
      <c r="A520" s="82" t="s">
        <v>3775</v>
      </c>
      <c r="B520" s="41" t="s">
        <v>5294</v>
      </c>
      <c r="C520" s="41" t="s">
        <v>5287</v>
      </c>
      <c r="D520" s="41" t="s">
        <v>1020</v>
      </c>
      <c r="E520" s="41" t="s">
        <v>1815</v>
      </c>
      <c r="F520" s="41" t="s">
        <v>5293</v>
      </c>
      <c r="G520" s="41" t="s">
        <v>15</v>
      </c>
      <c r="H520" s="41" t="s">
        <v>51</v>
      </c>
      <c r="I520" s="41">
        <v>496.7</v>
      </c>
    </row>
    <row r="521" spans="1:9" x14ac:dyDescent="0.25">
      <c r="A521" s="82" t="s">
        <v>3775</v>
      </c>
      <c r="B521" s="41" t="s">
        <v>5296</v>
      </c>
      <c r="C521" s="41" t="s">
        <v>5287</v>
      </c>
      <c r="D521" s="41" t="s">
        <v>350</v>
      </c>
      <c r="E521" s="41" t="s">
        <v>2185</v>
      </c>
      <c r="F521" s="41" t="s">
        <v>5295</v>
      </c>
      <c r="G521" s="41" t="s">
        <v>15</v>
      </c>
      <c r="H521" s="41" t="s">
        <v>48</v>
      </c>
      <c r="I521" s="41">
        <v>496.7</v>
      </c>
    </row>
    <row r="522" spans="1:9" x14ac:dyDescent="0.25">
      <c r="A522" s="82" t="s">
        <v>3775</v>
      </c>
      <c r="B522" s="41" t="s">
        <v>5297</v>
      </c>
      <c r="C522" s="41" t="s">
        <v>5287</v>
      </c>
      <c r="D522" s="41" t="s">
        <v>223</v>
      </c>
      <c r="E522" s="41" t="s">
        <v>1783</v>
      </c>
      <c r="F522" s="41" t="s">
        <v>4765</v>
      </c>
      <c r="G522" s="41" t="s">
        <v>15</v>
      </c>
      <c r="H522" s="41" t="s">
        <v>51</v>
      </c>
      <c r="I522" s="41">
        <v>496.7</v>
      </c>
    </row>
    <row r="523" spans="1:9" x14ac:dyDescent="0.25">
      <c r="A523" s="82" t="s">
        <v>3775</v>
      </c>
      <c r="B523" s="41" t="s">
        <v>5299</v>
      </c>
      <c r="C523" s="41" t="s">
        <v>5287</v>
      </c>
      <c r="D523" s="41" t="s">
        <v>223</v>
      </c>
      <c r="E523" s="41" t="s">
        <v>864</v>
      </c>
      <c r="F523" s="41" t="s">
        <v>5298</v>
      </c>
      <c r="G523" s="41" t="s">
        <v>15</v>
      </c>
      <c r="H523" s="41" t="s">
        <v>53</v>
      </c>
      <c r="I523" s="41">
        <v>496.7</v>
      </c>
    </row>
    <row r="524" spans="1:9" x14ac:dyDescent="0.25">
      <c r="A524" s="82" t="s">
        <v>3775</v>
      </c>
      <c r="B524" s="41" t="s">
        <v>5301</v>
      </c>
      <c r="C524" s="41" t="s">
        <v>5284</v>
      </c>
      <c r="D524" s="41" t="s">
        <v>1801</v>
      </c>
      <c r="E524" s="41" t="s">
        <v>1195</v>
      </c>
      <c r="F524" s="41" t="s">
        <v>5300</v>
      </c>
      <c r="G524" s="41" t="s">
        <v>15</v>
      </c>
      <c r="H524" s="41" t="s">
        <v>56</v>
      </c>
      <c r="I524" s="41">
        <v>0</v>
      </c>
    </row>
    <row r="525" spans="1:9" x14ac:dyDescent="0.25">
      <c r="A525" s="82" t="s">
        <v>3775</v>
      </c>
      <c r="B525" s="41" t="s">
        <v>5303</v>
      </c>
      <c r="C525" s="41" t="s">
        <v>5287</v>
      </c>
      <c r="D525" s="41" t="s">
        <v>1244</v>
      </c>
      <c r="E525" s="41" t="s">
        <v>1769</v>
      </c>
      <c r="F525" s="41" t="s">
        <v>5302</v>
      </c>
      <c r="G525" s="41" t="s">
        <v>15</v>
      </c>
      <c r="H525" s="41" t="s">
        <v>48</v>
      </c>
      <c r="I525" s="41">
        <v>496.7</v>
      </c>
    </row>
    <row r="526" spans="1:9" x14ac:dyDescent="0.25">
      <c r="A526" s="82" t="s">
        <v>3775</v>
      </c>
      <c r="B526" s="41" t="s">
        <v>5306</v>
      </c>
      <c r="C526" s="41" t="s">
        <v>5287</v>
      </c>
      <c r="D526" s="41" t="s">
        <v>2373</v>
      </c>
      <c r="E526" s="41" t="s">
        <v>5304</v>
      </c>
      <c r="F526" s="41" t="s">
        <v>5305</v>
      </c>
      <c r="G526" s="41" t="s">
        <v>15</v>
      </c>
      <c r="H526" s="41" t="s">
        <v>56</v>
      </c>
      <c r="I526" s="41">
        <v>200.91</v>
      </c>
    </row>
    <row r="527" spans="1:9" x14ac:dyDescent="0.25">
      <c r="A527" s="82" t="s">
        <v>3775</v>
      </c>
      <c r="B527" s="41" t="s">
        <v>5308</v>
      </c>
      <c r="C527" s="41" t="s">
        <v>4102</v>
      </c>
      <c r="D527" s="41" t="s">
        <v>171</v>
      </c>
      <c r="E527" s="41" t="s">
        <v>256</v>
      </c>
      <c r="F527" s="41" t="s">
        <v>5307</v>
      </c>
      <c r="G527" s="41" t="s">
        <v>15</v>
      </c>
      <c r="H527" s="41" t="s">
        <v>56</v>
      </c>
      <c r="I527" s="41">
        <v>200.91</v>
      </c>
    </row>
    <row r="528" spans="1:9" x14ac:dyDescent="0.25">
      <c r="A528" s="82" t="s">
        <v>3775</v>
      </c>
      <c r="B528" s="41" t="s">
        <v>5310</v>
      </c>
      <c r="C528" s="41" t="s">
        <v>5287</v>
      </c>
      <c r="D528" s="41" t="s">
        <v>1104</v>
      </c>
      <c r="E528" s="41" t="s">
        <v>1206</v>
      </c>
      <c r="F528" s="41" t="s">
        <v>5309</v>
      </c>
      <c r="G528" s="41" t="s">
        <v>15</v>
      </c>
      <c r="H528" s="41" t="s">
        <v>56</v>
      </c>
      <c r="I528" s="41">
        <v>200.91</v>
      </c>
    </row>
    <row r="529" spans="1:9" x14ac:dyDescent="0.25">
      <c r="A529" s="82" t="s">
        <v>3775</v>
      </c>
      <c r="B529" s="41" t="s">
        <v>5313</v>
      </c>
      <c r="C529" s="41" t="s">
        <v>5311</v>
      </c>
      <c r="D529" s="41" t="s">
        <v>890</v>
      </c>
      <c r="E529" s="41" t="s">
        <v>270</v>
      </c>
      <c r="F529" s="41" t="s">
        <v>5312</v>
      </c>
      <c r="G529" s="41" t="s">
        <v>15</v>
      </c>
      <c r="H529" s="41" t="s">
        <v>51</v>
      </c>
      <c r="I529" s="41">
        <v>496.7</v>
      </c>
    </row>
    <row r="530" spans="1:9" x14ac:dyDescent="0.25">
      <c r="A530" s="82" t="s">
        <v>3775</v>
      </c>
      <c r="B530" s="41" t="s">
        <v>5316</v>
      </c>
      <c r="C530" s="41" t="s">
        <v>5314</v>
      </c>
      <c r="D530" s="41" t="s">
        <v>708</v>
      </c>
      <c r="E530" s="41" t="s">
        <v>938</v>
      </c>
      <c r="F530" s="41" t="s">
        <v>5315</v>
      </c>
      <c r="G530" s="41" t="s">
        <v>15</v>
      </c>
      <c r="H530" s="41" t="s">
        <v>48</v>
      </c>
      <c r="I530" s="41">
        <v>496.7</v>
      </c>
    </row>
    <row r="531" spans="1:9" x14ac:dyDescent="0.25">
      <c r="A531" s="82" t="s">
        <v>3775</v>
      </c>
      <c r="B531" s="41" t="s">
        <v>5318</v>
      </c>
      <c r="C531" s="41" t="s">
        <v>5287</v>
      </c>
      <c r="D531" s="41" t="s">
        <v>893</v>
      </c>
      <c r="E531" s="41" t="s">
        <v>818</v>
      </c>
      <c r="F531" s="41" t="s">
        <v>5317</v>
      </c>
      <c r="G531" s="41" t="s">
        <v>15</v>
      </c>
      <c r="H531" s="41" t="s">
        <v>56</v>
      </c>
      <c r="I531" s="41">
        <v>200.91</v>
      </c>
    </row>
    <row r="532" spans="1:9" x14ac:dyDescent="0.25">
      <c r="A532" s="82" t="s">
        <v>3775</v>
      </c>
      <c r="B532" s="41" t="s">
        <v>5321</v>
      </c>
      <c r="C532" s="41" t="s">
        <v>5319</v>
      </c>
      <c r="D532" s="41" t="s">
        <v>290</v>
      </c>
      <c r="E532" s="41" t="s">
        <v>137</v>
      </c>
      <c r="F532" s="41" t="s">
        <v>5320</v>
      </c>
      <c r="G532" s="41" t="s">
        <v>15</v>
      </c>
      <c r="H532" s="41" t="s">
        <v>56</v>
      </c>
      <c r="I532" s="41">
        <v>200.91</v>
      </c>
    </row>
    <row r="533" spans="1:9" x14ac:dyDescent="0.25">
      <c r="A533" s="82" t="s">
        <v>3775</v>
      </c>
      <c r="B533" s="41" t="s">
        <v>5323</v>
      </c>
      <c r="C533" s="41" t="s">
        <v>5287</v>
      </c>
      <c r="D533" s="41" t="s">
        <v>2281</v>
      </c>
      <c r="E533" s="41" t="s">
        <v>1706</v>
      </c>
      <c r="F533" s="41" t="s">
        <v>5322</v>
      </c>
      <c r="G533" s="41" t="s">
        <v>15</v>
      </c>
      <c r="H533" s="41" t="s">
        <v>53</v>
      </c>
      <c r="I533" s="41">
        <v>496.7</v>
      </c>
    </row>
    <row r="534" spans="1:9" x14ac:dyDescent="0.25">
      <c r="A534" s="82" t="s">
        <v>3775</v>
      </c>
      <c r="B534" s="41" t="s">
        <v>5325</v>
      </c>
      <c r="C534" s="41" t="s">
        <v>5287</v>
      </c>
      <c r="D534" s="41" t="s">
        <v>178</v>
      </c>
      <c r="E534" s="41" t="s">
        <v>767</v>
      </c>
      <c r="F534" s="41" t="s">
        <v>5324</v>
      </c>
      <c r="G534" s="41" t="s">
        <v>15</v>
      </c>
      <c r="H534" s="41" t="s">
        <v>53</v>
      </c>
      <c r="I534" s="41">
        <v>496.7</v>
      </c>
    </row>
    <row r="535" spans="1:9" x14ac:dyDescent="0.25">
      <c r="A535" s="82" t="s">
        <v>3775</v>
      </c>
      <c r="B535" s="41" t="s">
        <v>5327</v>
      </c>
      <c r="C535" s="41" t="s">
        <v>4004</v>
      </c>
      <c r="D535" s="41" t="s">
        <v>1274</v>
      </c>
      <c r="E535" s="41" t="s">
        <v>294</v>
      </c>
      <c r="F535" s="41" t="s">
        <v>5326</v>
      </c>
      <c r="G535" s="41" t="s">
        <v>15</v>
      </c>
      <c r="H535" s="41" t="s">
        <v>49</v>
      </c>
      <c r="I535" s="41">
        <v>512.49</v>
      </c>
    </row>
    <row r="536" spans="1:9" x14ac:dyDescent="0.25">
      <c r="A536" s="82" t="s">
        <v>3775</v>
      </c>
      <c r="B536" s="41" t="s">
        <v>5329</v>
      </c>
      <c r="C536" s="41" t="s">
        <v>5314</v>
      </c>
      <c r="D536" s="41" t="s">
        <v>673</v>
      </c>
      <c r="E536" s="41" t="s">
        <v>101</v>
      </c>
      <c r="F536" s="41" t="s">
        <v>5328</v>
      </c>
      <c r="G536" s="41" t="s">
        <v>15</v>
      </c>
      <c r="H536" s="41" t="s">
        <v>56</v>
      </c>
      <c r="I536" s="41">
        <v>200.91</v>
      </c>
    </row>
    <row r="537" spans="1:9" x14ac:dyDescent="0.25">
      <c r="A537" s="82" t="s">
        <v>3775</v>
      </c>
      <c r="B537" s="41" t="s">
        <v>5331</v>
      </c>
      <c r="C537" s="41" t="s">
        <v>5287</v>
      </c>
      <c r="D537" s="41" t="s">
        <v>131</v>
      </c>
      <c r="E537" s="41" t="s">
        <v>152</v>
      </c>
      <c r="F537" s="41" t="s">
        <v>5330</v>
      </c>
      <c r="G537" s="41" t="s">
        <v>15</v>
      </c>
      <c r="H537" s="41" t="s">
        <v>48</v>
      </c>
      <c r="I537" s="41">
        <v>496.7</v>
      </c>
    </row>
    <row r="538" spans="1:9" x14ac:dyDescent="0.25">
      <c r="A538" s="82" t="s">
        <v>3775</v>
      </c>
      <c r="B538" s="41" t="s">
        <v>5333</v>
      </c>
      <c r="C538" s="41" t="s">
        <v>4004</v>
      </c>
      <c r="D538" s="41" t="s">
        <v>1559</v>
      </c>
      <c r="E538" s="41" t="s">
        <v>190</v>
      </c>
      <c r="F538" s="41" t="s">
        <v>5332</v>
      </c>
      <c r="G538" s="41" t="s">
        <v>15</v>
      </c>
      <c r="H538" s="41" t="s">
        <v>48</v>
      </c>
      <c r="I538" s="41">
        <v>496.7</v>
      </c>
    </row>
    <row r="539" spans="1:9" x14ac:dyDescent="0.25">
      <c r="A539" s="82" t="s">
        <v>3775</v>
      </c>
      <c r="B539" s="41" t="s">
        <v>5336</v>
      </c>
      <c r="C539" s="41" t="s">
        <v>5334</v>
      </c>
      <c r="D539" s="41" t="s">
        <v>2754</v>
      </c>
      <c r="E539" s="41" t="s">
        <v>971</v>
      </c>
      <c r="F539" s="41" t="s">
        <v>5335</v>
      </c>
      <c r="G539" s="41" t="s">
        <v>15</v>
      </c>
      <c r="H539" s="41" t="s">
        <v>56</v>
      </c>
      <c r="I539" s="41">
        <v>200.91</v>
      </c>
    </row>
    <row r="540" spans="1:9" x14ac:dyDescent="0.25">
      <c r="A540" s="82" t="s">
        <v>3775</v>
      </c>
      <c r="B540" s="41" t="s">
        <v>5339</v>
      </c>
      <c r="C540" s="41" t="s">
        <v>5337</v>
      </c>
      <c r="D540" s="41" t="s">
        <v>684</v>
      </c>
      <c r="E540" s="41" t="s">
        <v>67</v>
      </c>
      <c r="F540" s="41" t="s">
        <v>5338</v>
      </c>
      <c r="G540" s="41" t="s">
        <v>15</v>
      </c>
      <c r="H540" s="41" t="s">
        <v>56</v>
      </c>
      <c r="I540" s="41">
        <v>200.91</v>
      </c>
    </row>
    <row r="541" spans="1:9" x14ac:dyDescent="0.25">
      <c r="A541" s="82" t="s">
        <v>3775</v>
      </c>
      <c r="B541" s="41" t="s">
        <v>5341</v>
      </c>
      <c r="C541" s="41" t="s">
        <v>5284</v>
      </c>
      <c r="D541" s="41" t="s">
        <v>1112</v>
      </c>
      <c r="E541" s="41" t="s">
        <v>1802</v>
      </c>
      <c r="F541" s="41" t="s">
        <v>5340</v>
      </c>
      <c r="G541" s="41" t="s">
        <v>15</v>
      </c>
      <c r="H541" s="41" t="s">
        <v>51</v>
      </c>
      <c r="I541" s="41">
        <v>0</v>
      </c>
    </row>
    <row r="542" spans="1:9" x14ac:dyDescent="0.25">
      <c r="A542" s="82" t="s">
        <v>3775</v>
      </c>
      <c r="B542" s="41" t="s">
        <v>5343</v>
      </c>
      <c r="C542" s="41" t="s">
        <v>5287</v>
      </c>
      <c r="D542" s="41" t="s">
        <v>529</v>
      </c>
      <c r="E542" s="41" t="s">
        <v>190</v>
      </c>
      <c r="F542" s="41" t="s">
        <v>5342</v>
      </c>
      <c r="G542" s="41" t="s">
        <v>15</v>
      </c>
      <c r="H542" s="41" t="s">
        <v>51</v>
      </c>
      <c r="I542" s="41">
        <v>496.7</v>
      </c>
    </row>
    <row r="543" spans="1:9" x14ac:dyDescent="0.25">
      <c r="A543" s="82" t="s">
        <v>3775</v>
      </c>
      <c r="B543" s="41" t="s">
        <v>5345</v>
      </c>
      <c r="C543" s="41" t="s">
        <v>5287</v>
      </c>
      <c r="D543" s="41" t="s">
        <v>1803</v>
      </c>
      <c r="E543" s="41" t="s">
        <v>1804</v>
      </c>
      <c r="F543" s="41" t="s">
        <v>5344</v>
      </c>
      <c r="G543" s="41" t="s">
        <v>15</v>
      </c>
      <c r="H543" s="41" t="s">
        <v>52</v>
      </c>
      <c r="I543" s="41">
        <v>496.7</v>
      </c>
    </row>
    <row r="544" spans="1:9" x14ac:dyDescent="0.25">
      <c r="A544" s="82">
        <v>1362</v>
      </c>
      <c r="B544" s="41" t="s">
        <v>5347</v>
      </c>
      <c r="C544" s="41" t="s">
        <v>4008</v>
      </c>
      <c r="D544" s="41" t="s">
        <v>1756</v>
      </c>
      <c r="E544" s="41" t="s">
        <v>1776</v>
      </c>
      <c r="F544" s="41" t="s">
        <v>5346</v>
      </c>
      <c r="G544" s="41" t="s">
        <v>15</v>
      </c>
      <c r="H544" s="41" t="s">
        <v>48</v>
      </c>
      <c r="I544" s="41">
        <v>496.7</v>
      </c>
    </row>
    <row r="545" spans="1:9" x14ac:dyDescent="0.25">
      <c r="A545" s="82">
        <v>1362</v>
      </c>
      <c r="B545" s="41" t="s">
        <v>5351</v>
      </c>
      <c r="C545" s="41" t="s">
        <v>5348</v>
      </c>
      <c r="D545" s="41" t="s">
        <v>353</v>
      </c>
      <c r="E545" s="41" t="s">
        <v>5349</v>
      </c>
      <c r="F545" s="41" t="s">
        <v>5350</v>
      </c>
      <c r="G545" s="41" t="s">
        <v>15</v>
      </c>
      <c r="H545" s="41" t="s">
        <v>48</v>
      </c>
      <c r="I545" s="41">
        <v>496.7</v>
      </c>
    </row>
    <row r="546" spans="1:9" x14ac:dyDescent="0.25">
      <c r="A546" s="82">
        <v>1362</v>
      </c>
      <c r="B546" s="41" t="s">
        <v>5353</v>
      </c>
      <c r="C546" s="41" t="s">
        <v>4002</v>
      </c>
      <c r="D546" s="41" t="s">
        <v>353</v>
      </c>
      <c r="E546" s="41" t="s">
        <v>682</v>
      </c>
      <c r="F546" s="41" t="s">
        <v>5352</v>
      </c>
      <c r="G546" s="41" t="s">
        <v>15</v>
      </c>
      <c r="H546" s="41" t="s">
        <v>51</v>
      </c>
      <c r="I546" s="41">
        <v>496.7</v>
      </c>
    </row>
    <row r="547" spans="1:9" x14ac:dyDescent="0.25">
      <c r="A547" s="82">
        <v>1362</v>
      </c>
      <c r="B547" s="41" t="s">
        <v>5356</v>
      </c>
      <c r="C547" s="41" t="s">
        <v>5354</v>
      </c>
      <c r="D547" s="41" t="s">
        <v>1810</v>
      </c>
      <c r="E547" s="41" t="s">
        <v>294</v>
      </c>
      <c r="F547" s="41" t="s">
        <v>5355</v>
      </c>
      <c r="G547" s="41" t="s">
        <v>15</v>
      </c>
      <c r="H547" s="41" t="s">
        <v>48</v>
      </c>
      <c r="I547" s="41">
        <v>496.7</v>
      </c>
    </row>
    <row r="548" spans="1:9" x14ac:dyDescent="0.25">
      <c r="A548" s="82">
        <v>1362</v>
      </c>
      <c r="B548" s="41" t="s">
        <v>5357</v>
      </c>
      <c r="C548" s="41" t="s">
        <v>4016</v>
      </c>
      <c r="D548" s="41" t="s">
        <v>2617</v>
      </c>
      <c r="E548" s="41" t="s">
        <v>1353</v>
      </c>
      <c r="F548" s="41" t="s">
        <v>1964</v>
      </c>
      <c r="G548" s="41" t="s">
        <v>15</v>
      </c>
      <c r="H548" s="41" t="s">
        <v>49</v>
      </c>
      <c r="I548" s="41">
        <v>512.49</v>
      </c>
    </row>
    <row r="549" spans="1:9" x14ac:dyDescent="0.25">
      <c r="A549" s="82">
        <v>1362</v>
      </c>
      <c r="B549" s="41" t="s">
        <v>5359</v>
      </c>
      <c r="C549" s="41" t="s">
        <v>4002</v>
      </c>
      <c r="D549" s="41" t="s">
        <v>646</v>
      </c>
      <c r="E549" s="41" t="s">
        <v>2699</v>
      </c>
      <c r="F549" s="41" t="s">
        <v>5358</v>
      </c>
      <c r="G549" s="41" t="s">
        <v>15</v>
      </c>
      <c r="H549" s="41" t="s">
        <v>48</v>
      </c>
      <c r="I549" s="41">
        <v>496.7</v>
      </c>
    </row>
    <row r="550" spans="1:9" x14ac:dyDescent="0.25">
      <c r="A550" s="82">
        <v>1362</v>
      </c>
      <c r="B550" s="41" t="s">
        <v>5362</v>
      </c>
      <c r="C550" s="41" t="s">
        <v>4009</v>
      </c>
      <c r="D550" s="41" t="s">
        <v>430</v>
      </c>
      <c r="E550" s="41" t="s">
        <v>5360</v>
      </c>
      <c r="F550" s="41" t="s">
        <v>5361</v>
      </c>
      <c r="G550" s="41" t="s">
        <v>15</v>
      </c>
      <c r="H550" s="41" t="s">
        <v>53</v>
      </c>
      <c r="I550" s="41">
        <v>496.7</v>
      </c>
    </row>
    <row r="551" spans="1:9" x14ac:dyDescent="0.25">
      <c r="A551" s="82">
        <v>1362</v>
      </c>
      <c r="B551" s="41" t="s">
        <v>5364</v>
      </c>
      <c r="C551" s="41" t="s">
        <v>2557</v>
      </c>
      <c r="D551" s="41" t="s">
        <v>29</v>
      </c>
      <c r="E551" s="41" t="s">
        <v>221</v>
      </c>
      <c r="F551" s="41" t="s">
        <v>5363</v>
      </c>
      <c r="G551" s="41" t="s">
        <v>15</v>
      </c>
      <c r="H551" s="41" t="s">
        <v>51</v>
      </c>
      <c r="I551" s="41">
        <v>496.7</v>
      </c>
    </row>
    <row r="552" spans="1:9" x14ac:dyDescent="0.25">
      <c r="A552" s="82">
        <v>1362</v>
      </c>
      <c r="B552" s="41" t="s">
        <v>5365</v>
      </c>
      <c r="C552" s="41" t="s">
        <v>4014</v>
      </c>
      <c r="D552" s="41" t="s">
        <v>818</v>
      </c>
      <c r="E552" s="41" t="s">
        <v>1632</v>
      </c>
      <c r="F552" s="41" t="s">
        <v>287</v>
      </c>
      <c r="G552" s="41" t="s">
        <v>15</v>
      </c>
      <c r="H552" s="41" t="s">
        <v>51</v>
      </c>
      <c r="I552" s="41">
        <v>496.7</v>
      </c>
    </row>
    <row r="553" spans="1:9" x14ac:dyDescent="0.25">
      <c r="A553" s="82">
        <v>1362</v>
      </c>
      <c r="B553" s="41" t="s">
        <v>5366</v>
      </c>
      <c r="C553" s="41" t="s">
        <v>4007</v>
      </c>
      <c r="D553" s="41" t="s">
        <v>319</v>
      </c>
      <c r="E553" s="41" t="s">
        <v>1691</v>
      </c>
      <c r="F553" s="41" t="s">
        <v>3346</v>
      </c>
      <c r="G553" s="41" t="s">
        <v>15</v>
      </c>
      <c r="H553" s="41" t="s">
        <v>48</v>
      </c>
      <c r="I553" s="41">
        <v>496.7</v>
      </c>
    </row>
    <row r="554" spans="1:9" x14ac:dyDescent="0.25">
      <c r="A554" s="82">
        <v>1362</v>
      </c>
      <c r="B554" s="41" t="s">
        <v>5367</v>
      </c>
      <c r="C554" s="41" t="s">
        <v>4008</v>
      </c>
      <c r="D554" s="41" t="s">
        <v>403</v>
      </c>
      <c r="E554" s="41" t="s">
        <v>692</v>
      </c>
      <c r="F554" s="41" t="s">
        <v>4368</v>
      </c>
      <c r="G554" s="41" t="s">
        <v>15</v>
      </c>
      <c r="H554" s="41" t="s">
        <v>53</v>
      </c>
      <c r="I554" s="41">
        <v>496.7</v>
      </c>
    </row>
    <row r="555" spans="1:9" x14ac:dyDescent="0.25">
      <c r="A555" s="82">
        <v>1362</v>
      </c>
      <c r="B555" s="41" t="s">
        <v>5368</v>
      </c>
      <c r="C555" s="41" t="s">
        <v>4015</v>
      </c>
      <c r="D555" s="41" t="s">
        <v>1856</v>
      </c>
      <c r="E555" s="41" t="s">
        <v>155</v>
      </c>
      <c r="F555" s="41" t="s">
        <v>4224</v>
      </c>
      <c r="G555" s="41" t="s">
        <v>15</v>
      </c>
      <c r="H555" s="41" t="s">
        <v>48</v>
      </c>
      <c r="I555" s="41">
        <v>496.7</v>
      </c>
    </row>
    <row r="556" spans="1:9" x14ac:dyDescent="0.25">
      <c r="A556" s="82">
        <v>1362</v>
      </c>
      <c r="B556" s="41" t="s">
        <v>5371</v>
      </c>
      <c r="C556" s="41" t="s">
        <v>5369</v>
      </c>
      <c r="D556" s="41" t="s">
        <v>795</v>
      </c>
      <c r="E556" s="41" t="s">
        <v>1273</v>
      </c>
      <c r="F556" s="41" t="s">
        <v>5370</v>
      </c>
      <c r="G556" s="41" t="s">
        <v>15</v>
      </c>
      <c r="H556" s="41" t="s">
        <v>48</v>
      </c>
      <c r="I556" s="41">
        <v>496.7</v>
      </c>
    </row>
    <row r="557" spans="1:9" x14ac:dyDescent="0.25">
      <c r="A557" s="82">
        <v>1362</v>
      </c>
      <c r="B557" s="41" t="s">
        <v>5374</v>
      </c>
      <c r="C557" s="41" t="s">
        <v>5372</v>
      </c>
      <c r="D557" s="41" t="s">
        <v>1243</v>
      </c>
      <c r="E557" s="41" t="s">
        <v>68</v>
      </c>
      <c r="F557" s="41" t="s">
        <v>5373</v>
      </c>
      <c r="G557" s="41" t="s">
        <v>15</v>
      </c>
      <c r="H557" s="41" t="s">
        <v>48</v>
      </c>
      <c r="I557" s="41">
        <v>496.7</v>
      </c>
    </row>
    <row r="558" spans="1:9" x14ac:dyDescent="0.25">
      <c r="A558" s="82">
        <v>1362</v>
      </c>
      <c r="B558" s="41" t="s">
        <v>5376</v>
      </c>
      <c r="C558" s="41" t="s">
        <v>4009</v>
      </c>
      <c r="D558" s="41" t="s">
        <v>82</v>
      </c>
      <c r="E558" s="41" t="s">
        <v>1691</v>
      </c>
      <c r="F558" s="41" t="s">
        <v>5375</v>
      </c>
      <c r="G558" s="41" t="s">
        <v>15</v>
      </c>
      <c r="H558" s="41" t="s">
        <v>48</v>
      </c>
      <c r="I558" s="41">
        <v>496.7</v>
      </c>
    </row>
    <row r="559" spans="1:9" x14ac:dyDescent="0.25">
      <c r="A559" s="82">
        <v>1362</v>
      </c>
      <c r="B559" s="41" t="s">
        <v>5379</v>
      </c>
      <c r="C559" s="41" t="s">
        <v>5377</v>
      </c>
      <c r="D559" s="41" t="s">
        <v>82</v>
      </c>
      <c r="E559" s="41" t="s">
        <v>517</v>
      </c>
      <c r="F559" s="41" t="s">
        <v>5378</v>
      </c>
      <c r="G559" s="41" t="s">
        <v>15</v>
      </c>
      <c r="H559" s="41" t="s">
        <v>48</v>
      </c>
      <c r="I559" s="41">
        <v>496.7</v>
      </c>
    </row>
    <row r="560" spans="1:9" x14ac:dyDescent="0.25">
      <c r="A560" s="82">
        <v>1362</v>
      </c>
      <c r="B560" s="41" t="s">
        <v>5380</v>
      </c>
      <c r="C560" s="41" t="s">
        <v>5377</v>
      </c>
      <c r="D560" s="41" t="s">
        <v>82</v>
      </c>
      <c r="E560" s="41" t="s">
        <v>142</v>
      </c>
      <c r="F560" s="41" t="s">
        <v>2047</v>
      </c>
      <c r="G560" s="41" t="s">
        <v>15</v>
      </c>
      <c r="H560" s="41" t="s">
        <v>51</v>
      </c>
      <c r="I560" s="41">
        <v>496.7</v>
      </c>
    </row>
    <row r="561" spans="1:9" x14ac:dyDescent="0.25">
      <c r="A561" s="82">
        <v>1362</v>
      </c>
      <c r="B561" s="41" t="s">
        <v>5383</v>
      </c>
      <c r="C561" s="41" t="s">
        <v>4009</v>
      </c>
      <c r="D561" s="41" t="s">
        <v>807</v>
      </c>
      <c r="E561" s="41" t="s">
        <v>5381</v>
      </c>
      <c r="F561" s="41" t="s">
        <v>5382</v>
      </c>
      <c r="G561" s="41" t="s">
        <v>15</v>
      </c>
      <c r="H561" s="41" t="s">
        <v>48</v>
      </c>
      <c r="I561" s="41">
        <v>496.7</v>
      </c>
    </row>
    <row r="562" spans="1:9" x14ac:dyDescent="0.25">
      <c r="A562" s="82">
        <v>1362</v>
      </c>
      <c r="B562" s="41" t="s">
        <v>5385</v>
      </c>
      <c r="C562" s="41" t="s">
        <v>5384</v>
      </c>
      <c r="D562" s="41" t="s">
        <v>89</v>
      </c>
      <c r="E562" s="41" t="s">
        <v>107</v>
      </c>
      <c r="F562" s="41" t="s">
        <v>4396</v>
      </c>
      <c r="G562" s="41" t="s">
        <v>15</v>
      </c>
      <c r="H562" s="41" t="s">
        <v>48</v>
      </c>
      <c r="I562" s="41">
        <v>496.7</v>
      </c>
    </row>
    <row r="563" spans="1:9" x14ac:dyDescent="0.25">
      <c r="A563" s="82">
        <v>1362</v>
      </c>
      <c r="B563" s="41" t="s">
        <v>5388</v>
      </c>
      <c r="C563" s="41" t="s">
        <v>5386</v>
      </c>
      <c r="D563" s="41" t="s">
        <v>252</v>
      </c>
      <c r="E563" s="41" t="s">
        <v>107</v>
      </c>
      <c r="F563" s="41" t="s">
        <v>5387</v>
      </c>
      <c r="G563" s="41" t="s">
        <v>15</v>
      </c>
      <c r="H563" s="41" t="s">
        <v>51</v>
      </c>
      <c r="I563" s="41">
        <v>496.7</v>
      </c>
    </row>
    <row r="564" spans="1:9" x14ac:dyDescent="0.25">
      <c r="A564" s="82">
        <v>1362</v>
      </c>
      <c r="B564" s="41" t="s">
        <v>5391</v>
      </c>
      <c r="C564" s="41" t="s">
        <v>5389</v>
      </c>
      <c r="D564" s="41" t="s">
        <v>1029</v>
      </c>
      <c r="E564" s="41" t="s">
        <v>102</v>
      </c>
      <c r="F564" s="41" t="s">
        <v>5390</v>
      </c>
      <c r="G564" s="41" t="s">
        <v>15</v>
      </c>
      <c r="H564" s="41" t="s">
        <v>48</v>
      </c>
      <c r="I564" s="41">
        <v>496.7</v>
      </c>
    </row>
    <row r="565" spans="1:9" x14ac:dyDescent="0.25">
      <c r="A565" s="82">
        <v>1362</v>
      </c>
      <c r="B565" s="41" t="s">
        <v>5393</v>
      </c>
      <c r="C565" s="41" t="s">
        <v>4008</v>
      </c>
      <c r="D565" s="41" t="s">
        <v>102</v>
      </c>
      <c r="E565" s="41" t="s">
        <v>121</v>
      </c>
      <c r="F565" s="41" t="s">
        <v>5392</v>
      </c>
      <c r="G565" s="41" t="s">
        <v>15</v>
      </c>
      <c r="H565" s="41" t="s">
        <v>48</v>
      </c>
      <c r="I565" s="41">
        <v>496.7</v>
      </c>
    </row>
    <row r="566" spans="1:9" x14ac:dyDescent="0.25">
      <c r="A566" s="82">
        <v>1362</v>
      </c>
      <c r="B566" s="41" t="s">
        <v>5395</v>
      </c>
      <c r="C566" s="41" t="s">
        <v>4008</v>
      </c>
      <c r="D566" s="41" t="s">
        <v>1015</v>
      </c>
      <c r="E566" s="41" t="s">
        <v>147</v>
      </c>
      <c r="F566" s="41" t="s">
        <v>5394</v>
      </c>
      <c r="G566" s="41" t="s">
        <v>15</v>
      </c>
      <c r="H566" s="41" t="s">
        <v>51</v>
      </c>
      <c r="I566" s="41">
        <v>496.7</v>
      </c>
    </row>
    <row r="567" spans="1:9" x14ac:dyDescent="0.25">
      <c r="A567" s="82">
        <v>1362</v>
      </c>
      <c r="B567" s="41" t="s">
        <v>5397</v>
      </c>
      <c r="C567" s="41" t="s">
        <v>5396</v>
      </c>
      <c r="D567" s="41" t="s">
        <v>1107</v>
      </c>
      <c r="E567" s="41" t="s">
        <v>591</v>
      </c>
      <c r="F567" s="41" t="s">
        <v>4392</v>
      </c>
      <c r="G567" s="41" t="s">
        <v>15</v>
      </c>
      <c r="H567" s="41" t="s">
        <v>56</v>
      </c>
      <c r="I567" s="41">
        <v>200.91</v>
      </c>
    </row>
    <row r="568" spans="1:9" x14ac:dyDescent="0.25">
      <c r="A568" s="82">
        <v>1362</v>
      </c>
      <c r="B568" s="41" t="s">
        <v>5400</v>
      </c>
      <c r="C568" s="41" t="s">
        <v>5398</v>
      </c>
      <c r="D568" s="41" t="s">
        <v>1693</v>
      </c>
      <c r="E568" s="41" t="s">
        <v>107</v>
      </c>
      <c r="F568" s="41" t="s">
        <v>5399</v>
      </c>
      <c r="G568" s="41" t="s">
        <v>15</v>
      </c>
      <c r="H568" s="41" t="s">
        <v>48</v>
      </c>
      <c r="I568" s="41">
        <v>496.7</v>
      </c>
    </row>
    <row r="569" spans="1:9" x14ac:dyDescent="0.25">
      <c r="A569" s="82">
        <v>1362</v>
      </c>
      <c r="B569" s="41" t="s">
        <v>5404</v>
      </c>
      <c r="C569" s="41" t="s">
        <v>5401</v>
      </c>
      <c r="D569" s="41" t="s">
        <v>5402</v>
      </c>
      <c r="E569" s="41" t="s">
        <v>1090</v>
      </c>
      <c r="F569" s="41" t="s">
        <v>5403</v>
      </c>
      <c r="G569" s="41" t="s">
        <v>15</v>
      </c>
      <c r="H569" s="41" t="s">
        <v>49</v>
      </c>
      <c r="I569" s="41">
        <v>512.49</v>
      </c>
    </row>
    <row r="570" spans="1:9" x14ac:dyDescent="0.25">
      <c r="A570" s="82">
        <v>1362</v>
      </c>
      <c r="B570" s="41" t="s">
        <v>5407</v>
      </c>
      <c r="C570" s="41" t="s">
        <v>5405</v>
      </c>
      <c r="D570" s="41" t="s">
        <v>494</v>
      </c>
      <c r="E570" s="41" t="s">
        <v>5406</v>
      </c>
      <c r="F570" s="41" t="s">
        <v>380</v>
      </c>
      <c r="G570" s="41" t="s">
        <v>15</v>
      </c>
      <c r="H570" s="41" t="s">
        <v>49</v>
      </c>
      <c r="I570" s="41">
        <v>512.49</v>
      </c>
    </row>
    <row r="571" spans="1:9" x14ac:dyDescent="0.25">
      <c r="A571" s="82">
        <v>1362</v>
      </c>
      <c r="B571" s="41" t="s">
        <v>5408</v>
      </c>
      <c r="C571" s="41" t="s">
        <v>5384</v>
      </c>
      <c r="D571" s="41" t="s">
        <v>137</v>
      </c>
      <c r="E571" s="41" t="s">
        <v>762</v>
      </c>
      <c r="F571" s="41" t="s">
        <v>2667</v>
      </c>
      <c r="G571" s="41" t="s">
        <v>15</v>
      </c>
      <c r="H571" s="41" t="s">
        <v>49</v>
      </c>
      <c r="I571" s="41">
        <v>512.49</v>
      </c>
    </row>
    <row r="572" spans="1:9" x14ac:dyDescent="0.25">
      <c r="A572" s="82">
        <v>1362</v>
      </c>
      <c r="B572" s="41" t="s">
        <v>5409</v>
      </c>
      <c r="C572" s="41" t="s">
        <v>4001</v>
      </c>
      <c r="D572" s="41" t="s">
        <v>969</v>
      </c>
      <c r="E572" s="41" t="s">
        <v>256</v>
      </c>
      <c r="F572" s="41" t="s">
        <v>4215</v>
      </c>
      <c r="G572" s="41" t="s">
        <v>15</v>
      </c>
      <c r="H572" s="41" t="s">
        <v>48</v>
      </c>
      <c r="I572" s="41">
        <v>496.7</v>
      </c>
    </row>
    <row r="573" spans="1:9" x14ac:dyDescent="0.25">
      <c r="A573" s="82">
        <v>1362</v>
      </c>
      <c r="B573" s="41" t="s">
        <v>5411</v>
      </c>
      <c r="C573" s="41" t="s">
        <v>612</v>
      </c>
      <c r="D573" s="41" t="s">
        <v>959</v>
      </c>
      <c r="E573" s="41" t="s">
        <v>2359</v>
      </c>
      <c r="F573" s="41" t="s">
        <v>5410</v>
      </c>
      <c r="G573" s="41" t="s">
        <v>15</v>
      </c>
      <c r="H573" s="41" t="s">
        <v>51</v>
      </c>
      <c r="I573" s="41">
        <v>496.7</v>
      </c>
    </row>
    <row r="574" spans="1:9" x14ac:dyDescent="0.25">
      <c r="A574" s="82">
        <v>1362</v>
      </c>
      <c r="B574" s="41" t="s">
        <v>5413</v>
      </c>
      <c r="C574" s="41" t="s">
        <v>5401</v>
      </c>
      <c r="D574" s="41" t="s">
        <v>2041</v>
      </c>
      <c r="E574" s="41" t="s">
        <v>1015</v>
      </c>
      <c r="F574" s="41" t="s">
        <v>5412</v>
      </c>
      <c r="G574" s="41" t="s">
        <v>15</v>
      </c>
      <c r="H574" s="41" t="s">
        <v>48</v>
      </c>
      <c r="I574" s="41">
        <v>496.7</v>
      </c>
    </row>
    <row r="575" spans="1:9" x14ac:dyDescent="0.25">
      <c r="A575" s="82">
        <v>1362</v>
      </c>
      <c r="B575" s="41" t="s">
        <v>5415</v>
      </c>
      <c r="C575" s="41" t="s">
        <v>5384</v>
      </c>
      <c r="D575" s="41" t="s">
        <v>1403</v>
      </c>
      <c r="E575" s="41" t="s">
        <v>165</v>
      </c>
      <c r="F575" s="41" t="s">
        <v>5414</v>
      </c>
      <c r="G575" s="41" t="s">
        <v>15</v>
      </c>
      <c r="H575" s="41" t="s">
        <v>51</v>
      </c>
      <c r="I575" s="41">
        <v>496.7</v>
      </c>
    </row>
    <row r="576" spans="1:9" x14ac:dyDescent="0.25">
      <c r="A576" s="82">
        <v>1362</v>
      </c>
      <c r="B576" s="41" t="s">
        <v>5416</v>
      </c>
      <c r="C576" s="41" t="s">
        <v>4009</v>
      </c>
      <c r="D576" s="41" t="s">
        <v>517</v>
      </c>
      <c r="E576" s="41" t="s">
        <v>572</v>
      </c>
      <c r="F576" s="41" t="s">
        <v>2523</v>
      </c>
      <c r="G576" s="41" t="s">
        <v>15</v>
      </c>
      <c r="H576" s="41" t="s">
        <v>51</v>
      </c>
      <c r="I576" s="41">
        <v>496.7</v>
      </c>
    </row>
    <row r="577" spans="1:9" x14ac:dyDescent="0.25">
      <c r="A577" s="82">
        <v>1362</v>
      </c>
      <c r="B577" s="41" t="s">
        <v>5418</v>
      </c>
      <c r="C577" s="41" t="s">
        <v>5417</v>
      </c>
      <c r="D577" s="41" t="s">
        <v>1206</v>
      </c>
      <c r="E577" s="41" t="s">
        <v>1194</v>
      </c>
      <c r="F577" s="41" t="s">
        <v>498</v>
      </c>
      <c r="G577" s="41" t="s">
        <v>15</v>
      </c>
      <c r="H577" s="41" t="s">
        <v>56</v>
      </c>
      <c r="I577" s="41">
        <v>200.91</v>
      </c>
    </row>
    <row r="578" spans="1:9" x14ac:dyDescent="0.25">
      <c r="A578" s="82">
        <v>1362</v>
      </c>
      <c r="B578" s="41" t="s">
        <v>5420</v>
      </c>
      <c r="C578" s="41" t="s">
        <v>5386</v>
      </c>
      <c r="D578" s="41" t="s">
        <v>673</v>
      </c>
      <c r="E578" s="41" t="s">
        <v>329</v>
      </c>
      <c r="F578" s="41" t="s">
        <v>5419</v>
      </c>
      <c r="G578" s="41" t="s">
        <v>15</v>
      </c>
      <c r="H578" s="41" t="s">
        <v>48</v>
      </c>
      <c r="I578" s="41">
        <v>496.7</v>
      </c>
    </row>
    <row r="579" spans="1:9" x14ac:dyDescent="0.25">
      <c r="A579" s="82">
        <v>1362</v>
      </c>
      <c r="B579" s="41" t="s">
        <v>5422</v>
      </c>
      <c r="C579" s="41" t="s">
        <v>4003</v>
      </c>
      <c r="D579" s="41" t="s">
        <v>107</v>
      </c>
      <c r="E579" s="41" t="s">
        <v>517</v>
      </c>
      <c r="F579" s="41" t="s">
        <v>5421</v>
      </c>
      <c r="G579" s="41" t="s">
        <v>15</v>
      </c>
      <c r="H579" s="41" t="s">
        <v>48</v>
      </c>
      <c r="I579" s="41">
        <v>496.7</v>
      </c>
    </row>
    <row r="580" spans="1:9" x14ac:dyDescent="0.25">
      <c r="A580" s="82">
        <v>1362</v>
      </c>
      <c r="B580" s="41" t="s">
        <v>5426</v>
      </c>
      <c r="C580" s="41" t="s">
        <v>5423</v>
      </c>
      <c r="D580" s="41" t="s">
        <v>107</v>
      </c>
      <c r="E580" s="41" t="s">
        <v>5424</v>
      </c>
      <c r="F580" s="41" t="s">
        <v>5425</v>
      </c>
      <c r="G580" s="41" t="s">
        <v>15</v>
      </c>
      <c r="H580" s="41" t="s">
        <v>48</v>
      </c>
      <c r="I580" s="41">
        <v>496.7</v>
      </c>
    </row>
    <row r="581" spans="1:9" x14ac:dyDescent="0.25">
      <c r="A581" s="82">
        <v>1362</v>
      </c>
      <c r="B581" s="41" t="s">
        <v>5428</v>
      </c>
      <c r="C581" s="41" t="s">
        <v>4016</v>
      </c>
      <c r="D581" s="41" t="s">
        <v>107</v>
      </c>
      <c r="E581" s="41" t="s">
        <v>1756</v>
      </c>
      <c r="F581" s="41" t="s">
        <v>5427</v>
      </c>
      <c r="G581" s="41" t="s">
        <v>15</v>
      </c>
      <c r="H581" s="41" t="s">
        <v>51</v>
      </c>
      <c r="I581" s="41">
        <v>496.7</v>
      </c>
    </row>
    <row r="582" spans="1:9" x14ac:dyDescent="0.25">
      <c r="A582" s="82">
        <v>1362</v>
      </c>
      <c r="B582" s="41" t="s">
        <v>5429</v>
      </c>
      <c r="C582" s="41" t="s">
        <v>4002</v>
      </c>
      <c r="D582" s="41" t="s">
        <v>107</v>
      </c>
      <c r="E582" s="41" t="s">
        <v>478</v>
      </c>
      <c r="F582" s="41" t="s">
        <v>4242</v>
      </c>
      <c r="G582" s="41" t="s">
        <v>15</v>
      </c>
      <c r="H582" s="41" t="s">
        <v>53</v>
      </c>
      <c r="I582" s="41">
        <v>496.7</v>
      </c>
    </row>
    <row r="583" spans="1:9" x14ac:dyDescent="0.25">
      <c r="A583" s="82">
        <v>1362</v>
      </c>
      <c r="B583" s="41" t="s">
        <v>5431</v>
      </c>
      <c r="C583" s="41" t="s">
        <v>5384</v>
      </c>
      <c r="D583" s="41" t="s">
        <v>107</v>
      </c>
      <c r="E583" s="41" t="s">
        <v>2679</v>
      </c>
      <c r="F583" s="41" t="s">
        <v>5430</v>
      </c>
      <c r="G583" s="41" t="s">
        <v>15</v>
      </c>
      <c r="H583" s="41" t="s">
        <v>51</v>
      </c>
      <c r="I583" s="41">
        <v>496.7</v>
      </c>
    </row>
    <row r="584" spans="1:9" x14ac:dyDescent="0.25">
      <c r="A584" s="82">
        <v>1362</v>
      </c>
      <c r="B584" s="41" t="s">
        <v>5432</v>
      </c>
      <c r="C584" s="41" t="s">
        <v>3274</v>
      </c>
      <c r="D584" s="41" t="s">
        <v>131</v>
      </c>
      <c r="E584" s="41" t="s">
        <v>2875</v>
      </c>
      <c r="F584" s="41" t="s">
        <v>1538</v>
      </c>
      <c r="G584" s="41" t="s">
        <v>15</v>
      </c>
      <c r="H584" s="41" t="s">
        <v>51</v>
      </c>
      <c r="I584" s="41">
        <v>496.7</v>
      </c>
    </row>
    <row r="585" spans="1:9" x14ac:dyDescent="0.25">
      <c r="A585" s="82">
        <v>1362</v>
      </c>
      <c r="B585" s="41" t="s">
        <v>5433</v>
      </c>
      <c r="C585" s="41" t="s">
        <v>5398</v>
      </c>
      <c r="D585" s="41" t="s">
        <v>692</v>
      </c>
      <c r="E585" s="41" t="s">
        <v>107</v>
      </c>
      <c r="F585" s="41" t="s">
        <v>4287</v>
      </c>
      <c r="G585" s="41" t="s">
        <v>15</v>
      </c>
      <c r="H585" s="41" t="s">
        <v>56</v>
      </c>
      <c r="I585" s="41">
        <v>200.91</v>
      </c>
    </row>
    <row r="586" spans="1:9" x14ac:dyDescent="0.25">
      <c r="A586" s="82">
        <v>1362</v>
      </c>
      <c r="B586" s="41" t="s">
        <v>5434</v>
      </c>
      <c r="C586" s="41" t="s">
        <v>5401</v>
      </c>
      <c r="D586" s="41" t="s">
        <v>190</v>
      </c>
      <c r="E586" s="41" t="s">
        <v>690</v>
      </c>
      <c r="F586" s="41" t="s">
        <v>770</v>
      </c>
      <c r="G586" s="41" t="s">
        <v>15</v>
      </c>
      <c r="H586" s="41" t="s">
        <v>51</v>
      </c>
      <c r="I586" s="41">
        <v>496.7</v>
      </c>
    </row>
    <row r="587" spans="1:9" x14ac:dyDescent="0.25">
      <c r="A587" s="82">
        <v>1362</v>
      </c>
      <c r="B587" s="41" t="s">
        <v>5436</v>
      </c>
      <c r="C587" s="41" t="s">
        <v>4001</v>
      </c>
      <c r="D587" s="41" t="s">
        <v>114</v>
      </c>
      <c r="E587" s="41" t="s">
        <v>162</v>
      </c>
      <c r="F587" s="41" t="s">
        <v>5435</v>
      </c>
      <c r="G587" s="41" t="s">
        <v>15</v>
      </c>
      <c r="H587" s="41" t="s">
        <v>53</v>
      </c>
      <c r="I587" s="41">
        <v>496.7</v>
      </c>
    </row>
    <row r="588" spans="1:9" x14ac:dyDescent="0.25">
      <c r="A588" s="82">
        <v>1362</v>
      </c>
      <c r="B588" s="41" t="s">
        <v>5438</v>
      </c>
      <c r="C588" s="41" t="s">
        <v>4006</v>
      </c>
      <c r="D588" s="41" t="s">
        <v>687</v>
      </c>
      <c r="E588" s="41" t="s">
        <v>1175</v>
      </c>
      <c r="F588" s="41" t="s">
        <v>5437</v>
      </c>
      <c r="G588" s="41" t="s">
        <v>15</v>
      </c>
      <c r="H588" s="41" t="s">
        <v>52</v>
      </c>
      <c r="I588" s="41">
        <v>496.7</v>
      </c>
    </row>
    <row r="589" spans="1:9" x14ac:dyDescent="0.25">
      <c r="A589" s="82">
        <v>1362</v>
      </c>
      <c r="B589" s="41" t="s">
        <v>5440</v>
      </c>
      <c r="C589" s="41" t="s">
        <v>4003</v>
      </c>
      <c r="D589" s="41" t="s">
        <v>357</v>
      </c>
      <c r="E589" s="41" t="s">
        <v>1685</v>
      </c>
      <c r="F589" s="41" t="s">
        <v>5439</v>
      </c>
      <c r="G589" s="41" t="s">
        <v>15</v>
      </c>
      <c r="H589" s="41" t="s">
        <v>48</v>
      </c>
      <c r="I589" s="41">
        <v>496.7</v>
      </c>
    </row>
    <row r="590" spans="1:9" x14ac:dyDescent="0.25">
      <c r="A590" s="82">
        <v>1362</v>
      </c>
      <c r="B590" s="41" t="s">
        <v>5441</v>
      </c>
      <c r="C590" s="41" t="s">
        <v>5354</v>
      </c>
      <c r="D590" s="41" t="s">
        <v>1080</v>
      </c>
      <c r="E590" s="41" t="s">
        <v>823</v>
      </c>
      <c r="F590" s="41" t="s">
        <v>4352</v>
      </c>
      <c r="G590" s="41" t="s">
        <v>15</v>
      </c>
      <c r="H590" s="41" t="s">
        <v>53</v>
      </c>
      <c r="I590" s="41">
        <v>496.7</v>
      </c>
    </row>
    <row r="591" spans="1:9" x14ac:dyDescent="0.25">
      <c r="A591" s="82">
        <v>1362</v>
      </c>
      <c r="B591" s="41" t="s">
        <v>5443</v>
      </c>
      <c r="C591" s="41" t="s">
        <v>5348</v>
      </c>
      <c r="D591" s="41" t="s">
        <v>1678</v>
      </c>
      <c r="E591" s="41" t="s">
        <v>2410</v>
      </c>
      <c r="F591" s="41" t="s">
        <v>5442</v>
      </c>
      <c r="G591" s="41" t="s">
        <v>15</v>
      </c>
      <c r="H591" s="41" t="s">
        <v>51</v>
      </c>
      <c r="I591" s="41">
        <v>496.7</v>
      </c>
    </row>
    <row r="592" spans="1:9" x14ac:dyDescent="0.25">
      <c r="A592" s="82">
        <v>1362</v>
      </c>
      <c r="B592" s="41" t="s">
        <v>5445</v>
      </c>
      <c r="C592" s="41" t="s">
        <v>5354</v>
      </c>
      <c r="D592" s="41" t="s">
        <v>155</v>
      </c>
      <c r="E592" s="41" t="s">
        <v>517</v>
      </c>
      <c r="F592" s="41" t="s">
        <v>5444</v>
      </c>
      <c r="G592" s="41" t="s">
        <v>15</v>
      </c>
      <c r="H592" s="41" t="s">
        <v>51</v>
      </c>
      <c r="I592" s="41">
        <v>496.7</v>
      </c>
    </row>
    <row r="593" spans="1:9" x14ac:dyDescent="0.25">
      <c r="A593" s="82">
        <v>1362</v>
      </c>
      <c r="B593" s="41" t="s">
        <v>5447</v>
      </c>
      <c r="C593" s="41" t="s">
        <v>5423</v>
      </c>
      <c r="D593" s="41" t="s">
        <v>1681</v>
      </c>
      <c r="E593" s="41" t="s">
        <v>2114</v>
      </c>
      <c r="F593" s="41" t="s">
        <v>5446</v>
      </c>
      <c r="G593" s="41" t="s">
        <v>15</v>
      </c>
      <c r="H593" s="41" t="s">
        <v>48</v>
      </c>
      <c r="I593" s="41">
        <v>496.7</v>
      </c>
    </row>
    <row r="594" spans="1:9" x14ac:dyDescent="0.25">
      <c r="A594" s="82">
        <v>1362</v>
      </c>
      <c r="B594" s="41" t="s">
        <v>5450</v>
      </c>
      <c r="C594" s="41" t="s">
        <v>5448</v>
      </c>
      <c r="D594" s="41" t="s">
        <v>1681</v>
      </c>
      <c r="E594" s="41" t="s">
        <v>67</v>
      </c>
      <c r="F594" s="41" t="s">
        <v>5449</v>
      </c>
      <c r="G594" s="41" t="s">
        <v>15</v>
      </c>
      <c r="H594" s="41" t="s">
        <v>56</v>
      </c>
      <c r="I594" s="41">
        <v>200.91</v>
      </c>
    </row>
    <row r="595" spans="1:9" x14ac:dyDescent="0.25">
      <c r="A595" s="82">
        <v>1362</v>
      </c>
      <c r="B595" s="41" t="s">
        <v>5452</v>
      </c>
      <c r="C595" s="41" t="s">
        <v>5405</v>
      </c>
      <c r="D595" s="41" t="s">
        <v>74</v>
      </c>
      <c r="E595" s="41" t="s">
        <v>1691</v>
      </c>
      <c r="F595" s="41" t="s">
        <v>5451</v>
      </c>
      <c r="G595" s="41" t="s">
        <v>15</v>
      </c>
      <c r="H595" s="41" t="s">
        <v>52</v>
      </c>
      <c r="I595" s="41">
        <v>496.7</v>
      </c>
    </row>
    <row r="596" spans="1:9" x14ac:dyDescent="0.25">
      <c r="A596" s="82" t="s">
        <v>3777</v>
      </c>
      <c r="B596" s="41" t="s">
        <v>5455</v>
      </c>
      <c r="C596" s="41" t="s">
        <v>5453</v>
      </c>
      <c r="D596" s="41" t="s">
        <v>361</v>
      </c>
      <c r="E596" s="41" t="s">
        <v>5454</v>
      </c>
      <c r="F596" s="41" t="s">
        <v>4380</v>
      </c>
      <c r="G596" s="41" t="s">
        <v>15</v>
      </c>
      <c r="H596" s="41" t="s">
        <v>51</v>
      </c>
      <c r="I596" s="41">
        <v>496.7</v>
      </c>
    </row>
    <row r="597" spans="1:9" x14ac:dyDescent="0.25">
      <c r="A597" s="82" t="s">
        <v>3777</v>
      </c>
      <c r="B597" s="41" t="s">
        <v>5458</v>
      </c>
      <c r="C597" s="41" t="s">
        <v>5456</v>
      </c>
      <c r="D597" s="41" t="s">
        <v>68</v>
      </c>
      <c r="E597" s="41" t="s">
        <v>1112</v>
      </c>
      <c r="F597" s="41" t="s">
        <v>5457</v>
      </c>
      <c r="G597" s="41" t="s">
        <v>15</v>
      </c>
      <c r="H597" s="41" t="s">
        <v>56</v>
      </c>
      <c r="I597" s="41">
        <v>200.91</v>
      </c>
    </row>
    <row r="598" spans="1:9" x14ac:dyDescent="0.25">
      <c r="A598" s="82" t="s">
        <v>3777</v>
      </c>
      <c r="B598" s="41" t="s">
        <v>5461</v>
      </c>
      <c r="C598" s="41" t="s">
        <v>5459</v>
      </c>
      <c r="D598" s="41" t="s">
        <v>1450</v>
      </c>
      <c r="E598" s="41" t="s">
        <v>2601</v>
      </c>
      <c r="F598" s="41" t="s">
        <v>5460</v>
      </c>
      <c r="G598" s="41" t="s">
        <v>15</v>
      </c>
      <c r="H598" s="41" t="s">
        <v>56</v>
      </c>
      <c r="I598" s="41">
        <v>200.91</v>
      </c>
    </row>
    <row r="599" spans="1:9" x14ac:dyDescent="0.25">
      <c r="A599" s="82" t="s">
        <v>3777</v>
      </c>
      <c r="B599" s="41" t="s">
        <v>5464</v>
      </c>
      <c r="C599" s="41" t="s">
        <v>5462</v>
      </c>
      <c r="D599" s="41" t="s">
        <v>1696</v>
      </c>
      <c r="E599" s="41" t="s">
        <v>1195</v>
      </c>
      <c r="F599" s="41" t="s">
        <v>5463</v>
      </c>
      <c r="G599" s="41" t="s">
        <v>15</v>
      </c>
      <c r="H599" s="41" t="s">
        <v>56</v>
      </c>
      <c r="I599" s="41">
        <v>200.91</v>
      </c>
    </row>
    <row r="600" spans="1:9" x14ac:dyDescent="0.25">
      <c r="A600" s="82" t="s">
        <v>3777</v>
      </c>
      <c r="B600" s="41" t="s">
        <v>5467</v>
      </c>
      <c r="C600" s="41" t="s">
        <v>5465</v>
      </c>
      <c r="D600" s="41" t="s">
        <v>162</v>
      </c>
      <c r="E600" s="41" t="s">
        <v>462</v>
      </c>
      <c r="F600" s="41" t="s">
        <v>5466</v>
      </c>
      <c r="G600" s="41" t="s">
        <v>15</v>
      </c>
      <c r="H600" s="41" t="s">
        <v>56</v>
      </c>
      <c r="I600" s="41">
        <v>200.91</v>
      </c>
    </row>
    <row r="601" spans="1:9" x14ac:dyDescent="0.25">
      <c r="A601" s="82" t="s">
        <v>3777</v>
      </c>
      <c r="B601" s="41" t="s">
        <v>5470</v>
      </c>
      <c r="C601" s="41" t="s">
        <v>5468</v>
      </c>
      <c r="D601" s="41" t="s">
        <v>5469</v>
      </c>
      <c r="E601" s="41" t="s">
        <v>1077</v>
      </c>
      <c r="F601" s="41" t="s">
        <v>411</v>
      </c>
      <c r="G601" s="41" t="s">
        <v>15</v>
      </c>
      <c r="H601" s="41" t="s">
        <v>56</v>
      </c>
      <c r="I601" s="41">
        <v>200.91</v>
      </c>
    </row>
    <row r="602" spans="1:9" x14ac:dyDescent="0.25">
      <c r="A602" s="82" t="s">
        <v>3777</v>
      </c>
      <c r="B602" s="41" t="s">
        <v>5471</v>
      </c>
      <c r="C602" s="41" t="s">
        <v>5456</v>
      </c>
      <c r="D602" s="41" t="s">
        <v>252</v>
      </c>
      <c r="E602" s="41" t="s">
        <v>425</v>
      </c>
      <c r="F602" s="41" t="s">
        <v>4319</v>
      </c>
      <c r="G602" s="41" t="s">
        <v>15</v>
      </c>
      <c r="H602" s="41" t="s">
        <v>51</v>
      </c>
      <c r="I602" s="41">
        <v>496.7</v>
      </c>
    </row>
    <row r="603" spans="1:9" x14ac:dyDescent="0.25">
      <c r="A603" s="82" t="s">
        <v>3777</v>
      </c>
      <c r="B603" s="41" t="s">
        <v>5473</v>
      </c>
      <c r="C603" s="41" t="s">
        <v>5456</v>
      </c>
      <c r="D603" s="41" t="s">
        <v>71</v>
      </c>
      <c r="E603" s="41" t="s">
        <v>2767</v>
      </c>
      <c r="F603" s="41" t="s">
        <v>5472</v>
      </c>
      <c r="G603" s="41" t="s">
        <v>15</v>
      </c>
      <c r="H603" s="41" t="s">
        <v>51</v>
      </c>
      <c r="I603" s="41">
        <v>496.7</v>
      </c>
    </row>
    <row r="604" spans="1:9" x14ac:dyDescent="0.25">
      <c r="A604" s="82" t="s">
        <v>3777</v>
      </c>
      <c r="B604" s="41" t="s">
        <v>5475</v>
      </c>
      <c r="C604" s="41" t="s">
        <v>1433</v>
      </c>
      <c r="D604" s="41" t="s">
        <v>102</v>
      </c>
      <c r="E604" s="41" t="s">
        <v>209</v>
      </c>
      <c r="F604" s="41" t="s">
        <v>5474</v>
      </c>
      <c r="G604" s="41" t="s">
        <v>15</v>
      </c>
      <c r="H604" s="41" t="s">
        <v>56</v>
      </c>
      <c r="I604" s="41">
        <v>200.91</v>
      </c>
    </row>
    <row r="605" spans="1:9" x14ac:dyDescent="0.25">
      <c r="A605" s="82" t="s">
        <v>3777</v>
      </c>
      <c r="B605" s="41" t="s">
        <v>5478</v>
      </c>
      <c r="C605" s="41" t="s">
        <v>5476</v>
      </c>
      <c r="D605" s="41" t="s">
        <v>1015</v>
      </c>
      <c r="E605" s="41" t="s">
        <v>864</v>
      </c>
      <c r="F605" s="41" t="s">
        <v>5477</v>
      </c>
      <c r="G605" s="41" t="s">
        <v>15</v>
      </c>
      <c r="H605" s="41" t="s">
        <v>51</v>
      </c>
      <c r="I605" s="41">
        <v>0</v>
      </c>
    </row>
    <row r="606" spans="1:9" x14ac:dyDescent="0.25">
      <c r="A606" s="82" t="s">
        <v>3777</v>
      </c>
      <c r="B606" s="41" t="s">
        <v>5479</v>
      </c>
      <c r="C606" s="41" t="s">
        <v>5462</v>
      </c>
      <c r="D606" s="41" t="s">
        <v>2739</v>
      </c>
      <c r="E606" s="41" t="s">
        <v>1100</v>
      </c>
      <c r="F606" s="41" t="s">
        <v>4370</v>
      </c>
      <c r="G606" s="41" t="s">
        <v>15</v>
      </c>
      <c r="H606" s="41" t="s">
        <v>56</v>
      </c>
      <c r="I606" s="41">
        <v>200.91</v>
      </c>
    </row>
    <row r="607" spans="1:9" x14ac:dyDescent="0.25">
      <c r="A607" s="82" t="s">
        <v>3777</v>
      </c>
      <c r="B607" s="41" t="s">
        <v>5481</v>
      </c>
      <c r="C607" s="41" t="s">
        <v>5456</v>
      </c>
      <c r="D607" s="41" t="s">
        <v>1834</v>
      </c>
      <c r="E607" s="41" t="s">
        <v>107</v>
      </c>
      <c r="F607" s="41" t="s">
        <v>5480</v>
      </c>
      <c r="G607" s="41" t="s">
        <v>15</v>
      </c>
      <c r="H607" s="41" t="s">
        <v>53</v>
      </c>
      <c r="I607" s="41">
        <v>496.7</v>
      </c>
    </row>
    <row r="608" spans="1:9" x14ac:dyDescent="0.25">
      <c r="A608" s="82" t="s">
        <v>3777</v>
      </c>
      <c r="B608" s="41" t="s">
        <v>5483</v>
      </c>
      <c r="C608" s="41" t="s">
        <v>5462</v>
      </c>
      <c r="D608" s="41" t="s">
        <v>517</v>
      </c>
      <c r="E608" s="41" t="s">
        <v>73</v>
      </c>
      <c r="F608" s="41" t="s">
        <v>5482</v>
      </c>
      <c r="G608" s="41" t="s">
        <v>15</v>
      </c>
      <c r="H608" s="41" t="s">
        <v>51</v>
      </c>
      <c r="I608" s="41">
        <v>496.7</v>
      </c>
    </row>
    <row r="609" spans="1:9" x14ac:dyDescent="0.25">
      <c r="A609" s="82" t="s">
        <v>3777</v>
      </c>
      <c r="B609" s="41" t="s">
        <v>5485</v>
      </c>
      <c r="C609" s="41" t="s">
        <v>5456</v>
      </c>
      <c r="D609" s="41" t="s">
        <v>180</v>
      </c>
      <c r="E609" s="41" t="s">
        <v>1513</v>
      </c>
      <c r="F609" s="41" t="s">
        <v>5484</v>
      </c>
      <c r="G609" s="41" t="s">
        <v>15</v>
      </c>
      <c r="H609" s="41" t="s">
        <v>51</v>
      </c>
      <c r="I609" s="41">
        <v>496.7</v>
      </c>
    </row>
    <row r="610" spans="1:9" x14ac:dyDescent="0.25">
      <c r="A610" s="82" t="s">
        <v>3777</v>
      </c>
      <c r="B610" s="41" t="s">
        <v>5487</v>
      </c>
      <c r="C610" s="41" t="s">
        <v>5462</v>
      </c>
      <c r="D610" s="41" t="s">
        <v>180</v>
      </c>
      <c r="E610" s="41" t="s">
        <v>68</v>
      </c>
      <c r="F610" s="41" t="s">
        <v>5486</v>
      </c>
      <c r="G610" s="41" t="s">
        <v>15</v>
      </c>
      <c r="H610" s="41" t="s">
        <v>56</v>
      </c>
      <c r="I610" s="41">
        <v>200.91</v>
      </c>
    </row>
    <row r="611" spans="1:9" x14ac:dyDescent="0.25">
      <c r="A611" s="82" t="s">
        <v>3777</v>
      </c>
      <c r="B611" s="41" t="s">
        <v>5489</v>
      </c>
      <c r="C611" s="41" t="s">
        <v>5462</v>
      </c>
      <c r="D611" s="41" t="s">
        <v>344</v>
      </c>
      <c r="E611" s="41" t="s">
        <v>134</v>
      </c>
      <c r="F611" s="41" t="s">
        <v>5488</v>
      </c>
      <c r="G611" s="41" t="s">
        <v>15</v>
      </c>
      <c r="H611" s="41" t="s">
        <v>53</v>
      </c>
      <c r="I611" s="41">
        <v>496.7</v>
      </c>
    </row>
    <row r="612" spans="1:9" x14ac:dyDescent="0.25">
      <c r="A612" s="82" t="s">
        <v>3777</v>
      </c>
      <c r="B612" s="41" t="s">
        <v>5491</v>
      </c>
      <c r="C612" s="41" t="s">
        <v>5456</v>
      </c>
      <c r="D612" s="41" t="s">
        <v>400</v>
      </c>
      <c r="E612" s="41" t="s">
        <v>772</v>
      </c>
      <c r="F612" s="41" t="s">
        <v>5490</v>
      </c>
      <c r="G612" s="41" t="s">
        <v>15</v>
      </c>
      <c r="H612" s="41" t="s">
        <v>53</v>
      </c>
      <c r="I612" s="41">
        <v>496.7</v>
      </c>
    </row>
    <row r="613" spans="1:9" x14ac:dyDescent="0.25">
      <c r="A613" s="82" t="s">
        <v>3777</v>
      </c>
      <c r="B613" s="41" t="s">
        <v>5493</v>
      </c>
      <c r="C613" s="41" t="s">
        <v>5453</v>
      </c>
      <c r="D613" s="41" t="s">
        <v>357</v>
      </c>
      <c r="E613" s="41" t="s">
        <v>517</v>
      </c>
      <c r="F613" s="41" t="s">
        <v>5492</v>
      </c>
      <c r="G613" s="41" t="s">
        <v>15</v>
      </c>
      <c r="H613" s="41" t="s">
        <v>48</v>
      </c>
      <c r="I613" s="41">
        <v>496.7</v>
      </c>
    </row>
    <row r="614" spans="1:9" x14ac:dyDescent="0.25">
      <c r="A614" s="82" t="s">
        <v>3777</v>
      </c>
      <c r="B614" s="41" t="s">
        <v>5495</v>
      </c>
      <c r="C614" s="41" t="s">
        <v>5456</v>
      </c>
      <c r="D614" s="41" t="s">
        <v>155</v>
      </c>
      <c r="E614" s="41" t="s">
        <v>82</v>
      </c>
      <c r="F614" s="41" t="s">
        <v>5494</v>
      </c>
      <c r="G614" s="41" t="s">
        <v>15</v>
      </c>
      <c r="H614" s="41" t="s">
        <v>51</v>
      </c>
      <c r="I614" s="41">
        <v>496.7</v>
      </c>
    </row>
    <row r="615" spans="1:9" x14ac:dyDescent="0.25">
      <c r="A615" s="82" t="s">
        <v>3777</v>
      </c>
      <c r="B615" s="41" t="s">
        <v>5498</v>
      </c>
      <c r="C615" s="41" t="s">
        <v>5496</v>
      </c>
      <c r="D615" s="41" t="s">
        <v>2147</v>
      </c>
      <c r="E615" s="41" t="s">
        <v>403</v>
      </c>
      <c r="F615" s="41" t="s">
        <v>5497</v>
      </c>
      <c r="G615" s="41" t="s">
        <v>15</v>
      </c>
      <c r="H615" s="41" t="s">
        <v>56</v>
      </c>
      <c r="I615" s="41">
        <v>200.91</v>
      </c>
    </row>
    <row r="616" spans="1:9" x14ac:dyDescent="0.25">
      <c r="A616" s="82" t="s">
        <v>3777</v>
      </c>
      <c r="B616" s="41" t="s">
        <v>5500</v>
      </c>
      <c r="C616" s="41" t="s">
        <v>5462</v>
      </c>
      <c r="D616" s="41" t="s">
        <v>120</v>
      </c>
      <c r="E616" s="41" t="s">
        <v>180</v>
      </c>
      <c r="F616" s="41" t="s">
        <v>5499</v>
      </c>
      <c r="G616" s="41" t="s">
        <v>15</v>
      </c>
      <c r="H616" s="41" t="s">
        <v>49</v>
      </c>
      <c r="I616" s="41">
        <v>512.49</v>
      </c>
    </row>
    <row r="617" spans="1:9" x14ac:dyDescent="0.25">
      <c r="A617" s="82" t="s">
        <v>3778</v>
      </c>
      <c r="B617" s="41" t="s">
        <v>5502</v>
      </c>
      <c r="C617" s="41" t="s">
        <v>2148</v>
      </c>
      <c r="D617" s="41" t="s">
        <v>680</v>
      </c>
      <c r="E617" s="41" t="s">
        <v>177</v>
      </c>
      <c r="F617" s="41" t="s">
        <v>5501</v>
      </c>
      <c r="G617" s="41" t="s">
        <v>15</v>
      </c>
      <c r="H617" s="41" t="s">
        <v>48</v>
      </c>
      <c r="I617" s="41">
        <v>496.7</v>
      </c>
    </row>
    <row r="618" spans="1:9" x14ac:dyDescent="0.25">
      <c r="A618" s="82" t="s">
        <v>3778</v>
      </c>
      <c r="B618" s="41" t="s">
        <v>5504</v>
      </c>
      <c r="C618" s="41" t="s">
        <v>2148</v>
      </c>
      <c r="D618" s="41" t="s">
        <v>1153</v>
      </c>
      <c r="E618" s="41" t="s">
        <v>517</v>
      </c>
      <c r="F618" s="41" t="s">
        <v>5503</v>
      </c>
      <c r="G618" s="41" t="s">
        <v>15</v>
      </c>
      <c r="H618" s="41" t="s">
        <v>56</v>
      </c>
      <c r="I618" s="41">
        <v>200.91</v>
      </c>
    </row>
    <row r="619" spans="1:9" x14ac:dyDescent="0.25">
      <c r="A619" s="82" t="s">
        <v>3778</v>
      </c>
      <c r="B619" s="41" t="s">
        <v>5506</v>
      </c>
      <c r="C619" s="41" t="s">
        <v>2148</v>
      </c>
      <c r="D619" s="41" t="s">
        <v>2670</v>
      </c>
      <c r="E619" s="41" t="s">
        <v>357</v>
      </c>
      <c r="F619" s="41" t="s">
        <v>5505</v>
      </c>
      <c r="G619" s="41" t="s">
        <v>15</v>
      </c>
      <c r="H619" s="41" t="s">
        <v>52</v>
      </c>
      <c r="I619" s="41">
        <v>496.7</v>
      </c>
    </row>
    <row r="620" spans="1:9" x14ac:dyDescent="0.25">
      <c r="A620" s="82" t="s">
        <v>3778</v>
      </c>
      <c r="B620" s="41" t="s">
        <v>5508</v>
      </c>
      <c r="C620" s="41" t="s">
        <v>2148</v>
      </c>
      <c r="D620" s="41" t="s">
        <v>5507</v>
      </c>
      <c r="E620" s="41" t="s">
        <v>971</v>
      </c>
      <c r="F620" s="41" t="s">
        <v>4259</v>
      </c>
      <c r="G620" s="41" t="s">
        <v>15</v>
      </c>
      <c r="H620" s="41" t="s">
        <v>56</v>
      </c>
      <c r="I620" s="41">
        <v>200.91</v>
      </c>
    </row>
    <row r="621" spans="1:9" x14ac:dyDescent="0.25">
      <c r="A621" s="82" t="s">
        <v>3778</v>
      </c>
      <c r="B621" s="41" t="s">
        <v>5509</v>
      </c>
      <c r="C621" s="41" t="s">
        <v>2148</v>
      </c>
      <c r="D621" s="41" t="s">
        <v>1693</v>
      </c>
      <c r="E621" s="41" t="s">
        <v>1694</v>
      </c>
      <c r="F621" s="41" t="s">
        <v>4384</v>
      </c>
      <c r="G621" s="41" t="s">
        <v>15</v>
      </c>
      <c r="H621" s="41" t="s">
        <v>48</v>
      </c>
      <c r="I621" s="41">
        <v>496.7</v>
      </c>
    </row>
    <row r="622" spans="1:9" x14ac:dyDescent="0.25">
      <c r="A622" s="82" t="s">
        <v>3778</v>
      </c>
      <c r="B622" s="41" t="s">
        <v>5510</v>
      </c>
      <c r="C622" s="41" t="s">
        <v>2148</v>
      </c>
      <c r="D622" s="41" t="s">
        <v>329</v>
      </c>
      <c r="E622" s="41" t="s">
        <v>560</v>
      </c>
      <c r="F622" s="41" t="s">
        <v>5505</v>
      </c>
      <c r="G622" s="41" t="s">
        <v>15</v>
      </c>
      <c r="H622" s="41" t="s">
        <v>48</v>
      </c>
      <c r="I622" s="41">
        <v>496.7</v>
      </c>
    </row>
    <row r="623" spans="1:9" x14ac:dyDescent="0.25">
      <c r="A623" s="82" t="s">
        <v>3778</v>
      </c>
      <c r="B623" s="41" t="s">
        <v>5512</v>
      </c>
      <c r="C623" s="41" t="s">
        <v>2148</v>
      </c>
      <c r="D623" s="41" t="s">
        <v>137</v>
      </c>
      <c r="E623" s="41" t="s">
        <v>157</v>
      </c>
      <c r="F623" s="41" t="s">
        <v>5511</v>
      </c>
      <c r="G623" s="41" t="s">
        <v>15</v>
      </c>
      <c r="H623" s="41" t="s">
        <v>51</v>
      </c>
      <c r="I623" s="41">
        <v>496.7</v>
      </c>
    </row>
    <row r="624" spans="1:9" x14ac:dyDescent="0.25">
      <c r="A624" s="82" t="s">
        <v>3778</v>
      </c>
      <c r="B624" s="41" t="s">
        <v>5514</v>
      </c>
      <c r="C624" s="41" t="s">
        <v>2148</v>
      </c>
      <c r="D624" s="41" t="s">
        <v>517</v>
      </c>
      <c r="E624" s="41" t="s">
        <v>1817</v>
      </c>
      <c r="F624" s="41" t="s">
        <v>5513</v>
      </c>
      <c r="G624" s="41" t="s">
        <v>15</v>
      </c>
      <c r="H624" s="41" t="s">
        <v>56</v>
      </c>
      <c r="I624" s="41">
        <v>200.91</v>
      </c>
    </row>
    <row r="625" spans="1:9" x14ac:dyDescent="0.25">
      <c r="A625" s="82" t="s">
        <v>3778</v>
      </c>
      <c r="B625" s="41" t="s">
        <v>5516</v>
      </c>
      <c r="C625" s="41" t="s">
        <v>2148</v>
      </c>
      <c r="D625" s="41" t="s">
        <v>79</v>
      </c>
      <c r="E625" s="41" t="s">
        <v>102</v>
      </c>
      <c r="F625" s="41" t="s">
        <v>5515</v>
      </c>
      <c r="G625" s="41" t="s">
        <v>15</v>
      </c>
      <c r="H625" s="41" t="s">
        <v>56</v>
      </c>
      <c r="I625" s="41">
        <v>200.91</v>
      </c>
    </row>
    <row r="626" spans="1:9" x14ac:dyDescent="0.25">
      <c r="A626" s="82" t="s">
        <v>3778</v>
      </c>
      <c r="B626" s="41" t="s">
        <v>5518</v>
      </c>
      <c r="C626" s="41" t="s">
        <v>2148</v>
      </c>
      <c r="D626" s="41" t="s">
        <v>1198</v>
      </c>
      <c r="E626" s="41" t="s">
        <v>162</v>
      </c>
      <c r="F626" s="41" t="s">
        <v>5517</v>
      </c>
      <c r="G626" s="41" t="s">
        <v>15</v>
      </c>
      <c r="H626" s="41" t="s">
        <v>49</v>
      </c>
      <c r="I626" s="41">
        <v>512.49</v>
      </c>
    </row>
    <row r="627" spans="1:9" x14ac:dyDescent="0.25">
      <c r="A627" s="82" t="s">
        <v>3778</v>
      </c>
      <c r="B627" s="41" t="s">
        <v>5520</v>
      </c>
      <c r="C627" s="41" t="s">
        <v>2148</v>
      </c>
      <c r="D627" s="41" t="s">
        <v>118</v>
      </c>
      <c r="E627" s="41" t="s">
        <v>106</v>
      </c>
      <c r="F627" s="41" t="s">
        <v>5519</v>
      </c>
      <c r="G627" s="41" t="s">
        <v>15</v>
      </c>
      <c r="H627" s="41" t="s">
        <v>53</v>
      </c>
      <c r="I627" s="41">
        <v>496.7</v>
      </c>
    </row>
    <row r="628" spans="1:9" x14ac:dyDescent="0.25">
      <c r="A628" s="82" t="s">
        <v>3778</v>
      </c>
      <c r="B628" s="41" t="s">
        <v>5522</v>
      </c>
      <c r="C628" s="41" t="s">
        <v>2148</v>
      </c>
      <c r="D628" s="41" t="s">
        <v>131</v>
      </c>
      <c r="E628" s="41" t="s">
        <v>1115</v>
      </c>
      <c r="F628" s="41" t="s">
        <v>5521</v>
      </c>
      <c r="G628" s="41" t="s">
        <v>15</v>
      </c>
      <c r="H628" s="41" t="s">
        <v>56</v>
      </c>
      <c r="I628" s="41">
        <v>200.91</v>
      </c>
    </row>
    <row r="629" spans="1:9" x14ac:dyDescent="0.25">
      <c r="A629" s="82" t="s">
        <v>3778</v>
      </c>
      <c r="B629" s="41" t="s">
        <v>5524</v>
      </c>
      <c r="C629" s="41" t="s">
        <v>2148</v>
      </c>
      <c r="D629" s="41" t="s">
        <v>628</v>
      </c>
      <c r="E629" s="41" t="s">
        <v>807</v>
      </c>
      <c r="F629" s="41" t="s">
        <v>5523</v>
      </c>
      <c r="G629" s="41" t="s">
        <v>15</v>
      </c>
      <c r="H629" s="41" t="s">
        <v>51</v>
      </c>
      <c r="I629" s="41">
        <v>496.7</v>
      </c>
    </row>
    <row r="630" spans="1:9" x14ac:dyDescent="0.25">
      <c r="A630" s="82" t="s">
        <v>3778</v>
      </c>
      <c r="B630" s="41" t="s">
        <v>5525</v>
      </c>
      <c r="C630" s="41" t="s">
        <v>2148</v>
      </c>
      <c r="D630" s="41" t="s">
        <v>280</v>
      </c>
      <c r="E630" s="41" t="s">
        <v>953</v>
      </c>
      <c r="F630" s="41" t="s">
        <v>2302</v>
      </c>
      <c r="G630" s="41" t="s">
        <v>15</v>
      </c>
      <c r="H630" s="41" t="s">
        <v>56</v>
      </c>
      <c r="I630" s="41">
        <v>200.91</v>
      </c>
    </row>
    <row r="631" spans="1:9" x14ac:dyDescent="0.25">
      <c r="A631" s="82" t="s">
        <v>3778</v>
      </c>
      <c r="B631" s="41" t="s">
        <v>5527</v>
      </c>
      <c r="C631" s="41" t="s">
        <v>2148</v>
      </c>
      <c r="D631" s="41" t="s">
        <v>1861</v>
      </c>
      <c r="E631" s="41" t="s">
        <v>89</v>
      </c>
      <c r="F631" s="41" t="s">
        <v>5526</v>
      </c>
      <c r="G631" s="41" t="s">
        <v>15</v>
      </c>
      <c r="H631" s="41" t="s">
        <v>53</v>
      </c>
      <c r="I631" s="41">
        <v>496.7</v>
      </c>
    </row>
    <row r="632" spans="1:9" x14ac:dyDescent="0.25">
      <c r="A632" s="82" t="s">
        <v>3778</v>
      </c>
      <c r="B632" s="41" t="s">
        <v>5528</v>
      </c>
      <c r="C632" s="41" t="s">
        <v>2148</v>
      </c>
      <c r="D632" s="41" t="s">
        <v>402</v>
      </c>
      <c r="E632" s="41" t="s">
        <v>1810</v>
      </c>
      <c r="F632" s="41" t="s">
        <v>4221</v>
      </c>
      <c r="G632" s="41" t="s">
        <v>15</v>
      </c>
      <c r="H632" s="41" t="s">
        <v>48</v>
      </c>
      <c r="I632" s="41">
        <v>496.7</v>
      </c>
    </row>
    <row r="633" spans="1:9" x14ac:dyDescent="0.25">
      <c r="A633" s="82" t="s">
        <v>3778</v>
      </c>
      <c r="B633" s="41" t="s">
        <v>5530</v>
      </c>
      <c r="C633" s="41" t="s">
        <v>2148</v>
      </c>
      <c r="D633" s="41" t="s">
        <v>402</v>
      </c>
      <c r="E633" s="41" t="s">
        <v>969</v>
      </c>
      <c r="F633" s="41" t="s">
        <v>5529</v>
      </c>
      <c r="G633" s="41" t="s">
        <v>15</v>
      </c>
      <c r="H633" s="41" t="s">
        <v>51</v>
      </c>
      <c r="I633" s="41">
        <v>496.7</v>
      </c>
    </row>
    <row r="634" spans="1:9" x14ac:dyDescent="0.25">
      <c r="A634" s="82" t="s">
        <v>3778</v>
      </c>
      <c r="B634" s="41" t="s">
        <v>5532</v>
      </c>
      <c r="C634" s="41" t="s">
        <v>2148</v>
      </c>
      <c r="D634" s="41" t="s">
        <v>854</v>
      </c>
      <c r="E634" s="41" t="s">
        <v>1584</v>
      </c>
      <c r="F634" s="41" t="s">
        <v>5531</v>
      </c>
      <c r="G634" s="41" t="s">
        <v>15</v>
      </c>
      <c r="H634" s="41" t="s">
        <v>51</v>
      </c>
      <c r="I634" s="41">
        <v>496.7</v>
      </c>
    </row>
    <row r="635" spans="1:9" x14ac:dyDescent="0.25">
      <c r="A635" s="82" t="s">
        <v>3778</v>
      </c>
      <c r="B635" s="41" t="s">
        <v>5534</v>
      </c>
      <c r="C635" s="41" t="s">
        <v>2148</v>
      </c>
      <c r="D635" s="41" t="s">
        <v>1795</v>
      </c>
      <c r="E635" s="41" t="s">
        <v>1112</v>
      </c>
      <c r="F635" s="41" t="s">
        <v>5533</v>
      </c>
      <c r="G635" s="41" t="s">
        <v>15</v>
      </c>
      <c r="H635" s="41" t="s">
        <v>51</v>
      </c>
      <c r="I635" s="41">
        <v>496.7</v>
      </c>
    </row>
    <row r="636" spans="1:9" x14ac:dyDescent="0.25">
      <c r="A636" s="82" t="s">
        <v>3779</v>
      </c>
      <c r="B636" s="41" t="s">
        <v>5539</v>
      </c>
      <c r="C636" s="41" t="s">
        <v>5535</v>
      </c>
      <c r="D636" s="41" t="s">
        <v>5536</v>
      </c>
      <c r="E636" s="41" t="s">
        <v>5537</v>
      </c>
      <c r="F636" s="41" t="s">
        <v>5538</v>
      </c>
      <c r="G636" s="41" t="s">
        <v>15</v>
      </c>
      <c r="H636" s="41" t="s">
        <v>48</v>
      </c>
      <c r="I636" s="41">
        <v>496.7</v>
      </c>
    </row>
    <row r="637" spans="1:9" x14ac:dyDescent="0.25">
      <c r="A637" s="82" t="s">
        <v>3779</v>
      </c>
      <c r="B637" s="41" t="s">
        <v>5543</v>
      </c>
      <c r="C637" s="41" t="s">
        <v>5540</v>
      </c>
      <c r="D637" s="41" t="s">
        <v>5541</v>
      </c>
      <c r="E637" s="41" t="s">
        <v>3076</v>
      </c>
      <c r="F637" s="41" t="s">
        <v>5542</v>
      </c>
      <c r="G637" s="41" t="s">
        <v>15</v>
      </c>
      <c r="H637" s="41" t="s">
        <v>48</v>
      </c>
      <c r="I637" s="41">
        <v>496.7</v>
      </c>
    </row>
    <row r="638" spans="1:9" x14ac:dyDescent="0.25">
      <c r="A638" s="82" t="s">
        <v>3779</v>
      </c>
      <c r="B638" s="41" t="s">
        <v>5545</v>
      </c>
      <c r="C638" s="41" t="s">
        <v>3591</v>
      </c>
      <c r="D638" s="41" t="s">
        <v>2993</v>
      </c>
      <c r="E638" s="41" t="s">
        <v>5544</v>
      </c>
      <c r="F638" s="41" t="s">
        <v>3304</v>
      </c>
      <c r="G638" s="41" t="s">
        <v>15</v>
      </c>
      <c r="H638" s="41" t="s">
        <v>49</v>
      </c>
      <c r="I638" s="41">
        <v>512.49</v>
      </c>
    </row>
    <row r="639" spans="1:9" x14ac:dyDescent="0.25">
      <c r="A639" s="82" t="s">
        <v>3779</v>
      </c>
      <c r="B639" s="41" t="s">
        <v>5548</v>
      </c>
      <c r="C639" s="41" t="s">
        <v>5546</v>
      </c>
      <c r="D639" s="41" t="s">
        <v>2993</v>
      </c>
      <c r="E639" s="41" t="s">
        <v>5544</v>
      </c>
      <c r="F639" s="41" t="s">
        <v>5547</v>
      </c>
      <c r="G639" s="41" t="s">
        <v>15</v>
      </c>
      <c r="H639" s="41" t="s">
        <v>51</v>
      </c>
      <c r="I639" s="41">
        <v>496.7</v>
      </c>
    </row>
    <row r="640" spans="1:9" x14ac:dyDescent="0.25">
      <c r="A640" s="82" t="s">
        <v>3779</v>
      </c>
      <c r="B640" s="41" t="s">
        <v>5552</v>
      </c>
      <c r="C640" s="41" t="s">
        <v>5549</v>
      </c>
      <c r="D640" s="41" t="s">
        <v>5550</v>
      </c>
      <c r="E640" s="41" t="s">
        <v>3366</v>
      </c>
      <c r="F640" s="41" t="s">
        <v>5551</v>
      </c>
      <c r="G640" s="41" t="s">
        <v>15</v>
      </c>
      <c r="H640" s="41" t="s">
        <v>51</v>
      </c>
      <c r="I640" s="41">
        <v>496.7</v>
      </c>
    </row>
    <row r="641" spans="1:9" x14ac:dyDescent="0.25">
      <c r="A641" s="82" t="s">
        <v>3779</v>
      </c>
      <c r="B641" s="41" t="s">
        <v>5555</v>
      </c>
      <c r="C641" s="41" t="s">
        <v>3274</v>
      </c>
      <c r="D641" s="41" t="s">
        <v>3074</v>
      </c>
      <c r="E641" s="41" t="s">
        <v>5553</v>
      </c>
      <c r="F641" s="41" t="s">
        <v>5554</v>
      </c>
      <c r="G641" s="41" t="s">
        <v>15</v>
      </c>
      <c r="H641" s="41" t="s">
        <v>56</v>
      </c>
      <c r="I641" s="41">
        <v>200.91</v>
      </c>
    </row>
    <row r="642" spans="1:9" x14ac:dyDescent="0.25">
      <c r="A642" s="82" t="s">
        <v>3779</v>
      </c>
      <c r="B642" s="41" t="s">
        <v>5557</v>
      </c>
      <c r="C642" s="41" t="s">
        <v>5556</v>
      </c>
      <c r="D642" s="41" t="s">
        <v>3074</v>
      </c>
      <c r="E642" s="41" t="s">
        <v>3050</v>
      </c>
      <c r="F642" s="41" t="s">
        <v>2441</v>
      </c>
      <c r="G642" s="41" t="s">
        <v>15</v>
      </c>
      <c r="H642" s="41" t="s">
        <v>56</v>
      </c>
      <c r="I642" s="41">
        <v>0</v>
      </c>
    </row>
    <row r="643" spans="1:9" x14ac:dyDescent="0.25">
      <c r="A643" s="82" t="s">
        <v>3779</v>
      </c>
      <c r="B643" s="41" t="s">
        <v>5559</v>
      </c>
      <c r="C643" s="41" t="s">
        <v>2553</v>
      </c>
      <c r="D643" s="41" t="s">
        <v>5558</v>
      </c>
      <c r="E643" s="41" t="s">
        <v>3363</v>
      </c>
      <c r="F643" s="41" t="s">
        <v>1748</v>
      </c>
      <c r="G643" s="41" t="s">
        <v>15</v>
      </c>
      <c r="H643" s="41" t="s">
        <v>49</v>
      </c>
      <c r="I643" s="41">
        <v>512.49</v>
      </c>
    </row>
    <row r="644" spans="1:9" x14ac:dyDescent="0.25">
      <c r="A644" s="82" t="s">
        <v>3779</v>
      </c>
      <c r="B644" s="41" t="s">
        <v>5564</v>
      </c>
      <c r="C644" s="41" t="s">
        <v>5560</v>
      </c>
      <c r="D644" s="41" t="s">
        <v>5561</v>
      </c>
      <c r="E644" s="41" t="s">
        <v>5562</v>
      </c>
      <c r="F644" s="41" t="s">
        <v>5563</v>
      </c>
      <c r="G644" s="41" t="s">
        <v>15</v>
      </c>
      <c r="H644" s="41" t="s">
        <v>48</v>
      </c>
      <c r="I644" s="41">
        <v>496.7</v>
      </c>
    </row>
    <row r="645" spans="1:9" x14ac:dyDescent="0.25">
      <c r="A645" s="82" t="s">
        <v>3779</v>
      </c>
      <c r="B645" s="41" t="s">
        <v>5566</v>
      </c>
      <c r="C645" s="41" t="s">
        <v>3591</v>
      </c>
      <c r="D645" s="41" t="s">
        <v>3088</v>
      </c>
      <c r="E645" s="41" t="s">
        <v>5565</v>
      </c>
      <c r="F645" s="41" t="s">
        <v>468</v>
      </c>
      <c r="G645" s="41" t="s">
        <v>15</v>
      </c>
      <c r="H645" s="41" t="s">
        <v>49</v>
      </c>
      <c r="I645" s="41">
        <v>512.49</v>
      </c>
    </row>
    <row r="646" spans="1:9" x14ac:dyDescent="0.25">
      <c r="A646" s="82" t="s">
        <v>3779</v>
      </c>
      <c r="B646" s="41" t="s">
        <v>5571</v>
      </c>
      <c r="C646" s="41" t="s">
        <v>5567</v>
      </c>
      <c r="D646" s="41" t="s">
        <v>5568</v>
      </c>
      <c r="E646" s="41" t="s">
        <v>5569</v>
      </c>
      <c r="F646" s="41" t="s">
        <v>5570</v>
      </c>
      <c r="G646" s="41" t="s">
        <v>15</v>
      </c>
      <c r="H646" s="41" t="s">
        <v>53</v>
      </c>
      <c r="I646" s="41">
        <v>0</v>
      </c>
    </row>
    <row r="647" spans="1:9" x14ac:dyDescent="0.25">
      <c r="A647" s="82" t="s">
        <v>3779</v>
      </c>
      <c r="B647" s="41" t="s">
        <v>5576</v>
      </c>
      <c r="C647" s="41" t="s">
        <v>5572</v>
      </c>
      <c r="D647" s="41" t="s">
        <v>5573</v>
      </c>
      <c r="E647" s="41" t="s">
        <v>5574</v>
      </c>
      <c r="F647" s="41" t="s">
        <v>5575</v>
      </c>
      <c r="G647" s="41" t="s">
        <v>15</v>
      </c>
      <c r="H647" s="41" t="s">
        <v>56</v>
      </c>
      <c r="I647" s="41">
        <v>200.91</v>
      </c>
    </row>
    <row r="648" spans="1:9" x14ac:dyDescent="0.25">
      <c r="A648" s="82" t="s">
        <v>3779</v>
      </c>
      <c r="B648" s="41" t="s">
        <v>5579</v>
      </c>
      <c r="C648" s="41" t="s">
        <v>5577</v>
      </c>
      <c r="D648" s="41" t="s">
        <v>5578</v>
      </c>
      <c r="E648" s="41" t="s">
        <v>2997</v>
      </c>
      <c r="F648" s="41" t="s">
        <v>639</v>
      </c>
      <c r="G648" s="41" t="s">
        <v>15</v>
      </c>
      <c r="H648" s="41" t="s">
        <v>48</v>
      </c>
      <c r="I648" s="41">
        <v>496.7</v>
      </c>
    </row>
    <row r="649" spans="1:9" x14ac:dyDescent="0.25">
      <c r="A649" s="82" t="s">
        <v>3779</v>
      </c>
      <c r="B649" s="41" t="s">
        <v>5582</v>
      </c>
      <c r="C649" s="41" t="s">
        <v>5580</v>
      </c>
      <c r="D649" s="41" t="s">
        <v>5578</v>
      </c>
      <c r="E649" s="41" t="s">
        <v>3035</v>
      </c>
      <c r="F649" s="41" t="s">
        <v>5581</v>
      </c>
      <c r="G649" s="41" t="s">
        <v>15</v>
      </c>
      <c r="H649" s="41" t="s">
        <v>48</v>
      </c>
      <c r="I649" s="41">
        <v>496.7</v>
      </c>
    </row>
    <row r="650" spans="1:9" x14ac:dyDescent="0.25">
      <c r="A650" s="82" t="s">
        <v>3779</v>
      </c>
      <c r="B650" s="41" t="s">
        <v>5585</v>
      </c>
      <c r="C650" s="41" t="s">
        <v>2553</v>
      </c>
      <c r="D650" s="41" t="s">
        <v>5583</v>
      </c>
      <c r="E650" s="41" t="s">
        <v>5584</v>
      </c>
      <c r="F650" s="41" t="s">
        <v>1987</v>
      </c>
      <c r="G650" s="41" t="s">
        <v>15</v>
      </c>
      <c r="H650" s="41" t="s">
        <v>49</v>
      </c>
      <c r="I650" s="41">
        <v>512.49</v>
      </c>
    </row>
    <row r="651" spans="1:9" x14ac:dyDescent="0.25">
      <c r="A651" s="82" t="s">
        <v>3779</v>
      </c>
      <c r="B651" s="41" t="s">
        <v>5588</v>
      </c>
      <c r="C651" s="41" t="s">
        <v>3591</v>
      </c>
      <c r="D651" s="41" t="s">
        <v>4167</v>
      </c>
      <c r="E651" s="41" t="s">
        <v>5586</v>
      </c>
      <c r="F651" s="41" t="s">
        <v>5587</v>
      </c>
      <c r="G651" s="41" t="s">
        <v>15</v>
      </c>
      <c r="H651" s="41" t="s">
        <v>48</v>
      </c>
      <c r="I651" s="41">
        <v>496.7</v>
      </c>
    </row>
    <row r="652" spans="1:9" x14ac:dyDescent="0.25">
      <c r="A652" s="82" t="s">
        <v>3779</v>
      </c>
      <c r="B652" s="41" t="s">
        <v>5591</v>
      </c>
      <c r="C652" s="41" t="s">
        <v>5589</v>
      </c>
      <c r="D652" s="41" t="s">
        <v>3021</v>
      </c>
      <c r="E652" s="41" t="s">
        <v>3065</v>
      </c>
      <c r="F652" s="41" t="s">
        <v>5590</v>
      </c>
      <c r="G652" s="41" t="s">
        <v>15</v>
      </c>
      <c r="H652" s="41" t="s">
        <v>51</v>
      </c>
      <c r="I652" s="41">
        <v>496.7</v>
      </c>
    </row>
    <row r="653" spans="1:9" x14ac:dyDescent="0.25">
      <c r="A653" s="82" t="s">
        <v>3779</v>
      </c>
      <c r="B653" s="41" t="s">
        <v>5593</v>
      </c>
      <c r="C653" s="41" t="s">
        <v>5540</v>
      </c>
      <c r="D653" s="41" t="s">
        <v>3045</v>
      </c>
      <c r="E653" s="41" t="s">
        <v>3054</v>
      </c>
      <c r="F653" s="41" t="s">
        <v>5592</v>
      </c>
      <c r="G653" s="41" t="s">
        <v>15</v>
      </c>
      <c r="H653" s="41" t="s">
        <v>48</v>
      </c>
      <c r="I653" s="41">
        <v>496.7</v>
      </c>
    </row>
    <row r="654" spans="1:9" x14ac:dyDescent="0.25">
      <c r="A654" s="82" t="s">
        <v>3779</v>
      </c>
      <c r="B654" s="41" t="s">
        <v>5597</v>
      </c>
      <c r="C654" s="41" t="s">
        <v>5594</v>
      </c>
      <c r="D654" s="41" t="s">
        <v>730</v>
      </c>
      <c r="E654" s="41" t="s">
        <v>5595</v>
      </c>
      <c r="F654" s="41" t="s">
        <v>5596</v>
      </c>
      <c r="G654" s="41" t="s">
        <v>15</v>
      </c>
      <c r="H654" s="41" t="s">
        <v>51</v>
      </c>
      <c r="I654" s="41">
        <v>496.7</v>
      </c>
    </row>
    <row r="655" spans="1:9" x14ac:dyDescent="0.25">
      <c r="A655" s="82" t="s">
        <v>3779</v>
      </c>
      <c r="B655" s="41" t="s">
        <v>5601</v>
      </c>
      <c r="C655" s="41" t="s">
        <v>5598</v>
      </c>
      <c r="D655" s="41" t="s">
        <v>2997</v>
      </c>
      <c r="E655" s="41" t="s">
        <v>5599</v>
      </c>
      <c r="F655" s="41" t="s">
        <v>5600</v>
      </c>
      <c r="G655" s="41" t="s">
        <v>15</v>
      </c>
      <c r="H655" s="41" t="s">
        <v>48</v>
      </c>
      <c r="I655" s="41">
        <v>496.7</v>
      </c>
    </row>
    <row r="656" spans="1:9" x14ac:dyDescent="0.25">
      <c r="A656" s="82" t="s">
        <v>3779</v>
      </c>
      <c r="B656" s="41" t="s">
        <v>5603</v>
      </c>
      <c r="C656" s="41" t="s">
        <v>5602</v>
      </c>
      <c r="D656" s="41" t="s">
        <v>473</v>
      </c>
      <c r="E656" s="41" t="s">
        <v>2999</v>
      </c>
      <c r="F656" s="41" t="s">
        <v>1093</v>
      </c>
      <c r="G656" s="41" t="s">
        <v>15</v>
      </c>
      <c r="H656" s="41" t="s">
        <v>56</v>
      </c>
      <c r="I656" s="41">
        <v>200.91</v>
      </c>
    </row>
    <row r="657" spans="1:9" x14ac:dyDescent="0.25">
      <c r="A657" s="82" t="s">
        <v>3779</v>
      </c>
      <c r="B657" s="41" t="s">
        <v>5607</v>
      </c>
      <c r="C657" s="41" t="s">
        <v>3591</v>
      </c>
      <c r="D657" s="41" t="s">
        <v>5604</v>
      </c>
      <c r="E657" s="41" t="s">
        <v>5605</v>
      </c>
      <c r="F657" s="41" t="s">
        <v>5606</v>
      </c>
      <c r="G657" s="41" t="s">
        <v>15</v>
      </c>
      <c r="H657" s="41" t="s">
        <v>48</v>
      </c>
      <c r="I657" s="41">
        <v>496.7</v>
      </c>
    </row>
    <row r="658" spans="1:9" x14ac:dyDescent="0.25">
      <c r="A658" s="82" t="s">
        <v>3779</v>
      </c>
      <c r="B658" s="41" t="s">
        <v>5610</v>
      </c>
      <c r="C658" s="41" t="s">
        <v>5608</v>
      </c>
      <c r="D658" s="41" t="s">
        <v>5609</v>
      </c>
      <c r="E658" s="41" t="s">
        <v>5562</v>
      </c>
      <c r="F658" s="41" t="s">
        <v>929</v>
      </c>
      <c r="G658" s="41" t="s">
        <v>15</v>
      </c>
      <c r="H658" s="41" t="s">
        <v>48</v>
      </c>
      <c r="I658" s="41">
        <v>496.7</v>
      </c>
    </row>
    <row r="659" spans="1:9" x14ac:dyDescent="0.25">
      <c r="A659" s="82" t="s">
        <v>3779</v>
      </c>
      <c r="B659" s="41" t="s">
        <v>5613</v>
      </c>
      <c r="C659" s="41" t="s">
        <v>5611</v>
      </c>
      <c r="D659" s="41" t="s">
        <v>497</v>
      </c>
      <c r="E659" s="41" t="s">
        <v>5612</v>
      </c>
      <c r="F659" s="41" t="s">
        <v>3675</v>
      </c>
      <c r="G659" s="41" t="s">
        <v>15</v>
      </c>
      <c r="H659" s="41" t="s">
        <v>53</v>
      </c>
      <c r="I659" s="41">
        <v>496.7</v>
      </c>
    </row>
    <row r="660" spans="1:9" x14ac:dyDescent="0.25">
      <c r="A660" s="82" t="s">
        <v>3779</v>
      </c>
      <c r="B660" s="41" t="s">
        <v>5615</v>
      </c>
      <c r="C660" s="41" t="s">
        <v>3591</v>
      </c>
      <c r="D660" s="41" t="s">
        <v>5599</v>
      </c>
      <c r="E660" s="41" t="s">
        <v>5614</v>
      </c>
      <c r="F660" s="41" t="s">
        <v>632</v>
      </c>
      <c r="G660" s="41" t="s">
        <v>15</v>
      </c>
      <c r="H660" s="41" t="s">
        <v>49</v>
      </c>
      <c r="I660" s="41">
        <v>512.49</v>
      </c>
    </row>
    <row r="661" spans="1:9" x14ac:dyDescent="0.25">
      <c r="A661" s="82" t="s">
        <v>3779</v>
      </c>
      <c r="B661" s="41" t="s">
        <v>5619</v>
      </c>
      <c r="C661" s="41" t="s">
        <v>5594</v>
      </c>
      <c r="D661" s="41" t="s">
        <v>5616</v>
      </c>
      <c r="E661" s="41" t="s">
        <v>5617</v>
      </c>
      <c r="F661" s="41" t="s">
        <v>5618</v>
      </c>
      <c r="G661" s="41" t="s">
        <v>15</v>
      </c>
      <c r="H661" s="41" t="s">
        <v>51</v>
      </c>
      <c r="I661" s="41">
        <v>496.7</v>
      </c>
    </row>
    <row r="662" spans="1:9" x14ac:dyDescent="0.25">
      <c r="A662" s="82" t="s">
        <v>3779</v>
      </c>
      <c r="B662" s="41" t="s">
        <v>5621</v>
      </c>
      <c r="C662" s="41" t="s">
        <v>5620</v>
      </c>
      <c r="D662" s="41" t="s">
        <v>782</v>
      </c>
      <c r="E662" s="41" t="s">
        <v>514</v>
      </c>
      <c r="F662" s="41" t="s">
        <v>1311</v>
      </c>
      <c r="G662" s="41" t="s">
        <v>15</v>
      </c>
      <c r="H662" s="41" t="s">
        <v>51</v>
      </c>
      <c r="I662" s="41">
        <v>496.7</v>
      </c>
    </row>
    <row r="663" spans="1:9" x14ac:dyDescent="0.25">
      <c r="A663" s="82" t="s">
        <v>3779</v>
      </c>
      <c r="B663" s="41" t="s">
        <v>5625</v>
      </c>
      <c r="C663" s="41" t="s">
        <v>5622</v>
      </c>
      <c r="D663" s="41" t="s">
        <v>2941</v>
      </c>
      <c r="E663" s="41" t="s">
        <v>5623</v>
      </c>
      <c r="F663" s="41" t="s">
        <v>5624</v>
      </c>
      <c r="G663" s="41" t="s">
        <v>15</v>
      </c>
      <c r="H663" s="41" t="s">
        <v>56</v>
      </c>
      <c r="I663" s="41">
        <v>200.91</v>
      </c>
    </row>
    <row r="664" spans="1:9" x14ac:dyDescent="0.25">
      <c r="A664" s="82" t="s">
        <v>3779</v>
      </c>
      <c r="B664" s="41" t="s">
        <v>5629</v>
      </c>
      <c r="C664" s="41" t="s">
        <v>5626</v>
      </c>
      <c r="D664" s="41" t="s">
        <v>5627</v>
      </c>
      <c r="E664" s="41" t="s">
        <v>5628</v>
      </c>
      <c r="F664" s="41" t="s">
        <v>900</v>
      </c>
      <c r="G664" s="41" t="s">
        <v>15</v>
      </c>
      <c r="H664" s="41" t="s">
        <v>48</v>
      </c>
      <c r="I664" s="41">
        <v>496.7</v>
      </c>
    </row>
    <row r="665" spans="1:9" x14ac:dyDescent="0.25">
      <c r="A665" s="82" t="s">
        <v>3779</v>
      </c>
      <c r="B665" s="41" t="s">
        <v>5631</v>
      </c>
      <c r="C665" s="41" t="s">
        <v>1950</v>
      </c>
      <c r="D665" s="41" t="s">
        <v>2051</v>
      </c>
      <c r="E665" s="41" t="s">
        <v>107</v>
      </c>
      <c r="F665" s="41" t="s">
        <v>5630</v>
      </c>
      <c r="G665" s="41" t="s">
        <v>15</v>
      </c>
      <c r="H665" s="41" t="s">
        <v>48</v>
      </c>
      <c r="I665" s="41">
        <v>496.7</v>
      </c>
    </row>
    <row r="666" spans="1:9" x14ac:dyDescent="0.25">
      <c r="A666" s="82" t="s">
        <v>3779</v>
      </c>
      <c r="B666" s="41" t="s">
        <v>5633</v>
      </c>
      <c r="C666" s="41" t="s">
        <v>4047</v>
      </c>
      <c r="D666" s="41" t="s">
        <v>3015</v>
      </c>
      <c r="E666" s="41" t="s">
        <v>5632</v>
      </c>
      <c r="F666" s="41" t="s">
        <v>956</v>
      </c>
      <c r="G666" s="41" t="s">
        <v>15</v>
      </c>
      <c r="H666" s="41" t="s">
        <v>49</v>
      </c>
      <c r="I666" s="41">
        <v>512.49</v>
      </c>
    </row>
    <row r="667" spans="1:9" x14ac:dyDescent="0.25">
      <c r="A667" s="82" t="s">
        <v>3779</v>
      </c>
      <c r="B667" s="41" t="s">
        <v>5635</v>
      </c>
      <c r="C667" s="41" t="s">
        <v>5546</v>
      </c>
      <c r="D667" s="41" t="s">
        <v>3016</v>
      </c>
      <c r="E667" s="41" t="s">
        <v>3088</v>
      </c>
      <c r="F667" s="41" t="s">
        <v>5634</v>
      </c>
      <c r="G667" s="41" t="s">
        <v>15</v>
      </c>
      <c r="H667" s="41" t="s">
        <v>49</v>
      </c>
      <c r="I667" s="41">
        <v>512.49</v>
      </c>
    </row>
    <row r="668" spans="1:9" x14ac:dyDescent="0.25">
      <c r="A668" s="82" t="s">
        <v>3779</v>
      </c>
      <c r="B668" s="41" t="s">
        <v>5638</v>
      </c>
      <c r="C668" s="41" t="s">
        <v>5540</v>
      </c>
      <c r="D668" s="41" t="s">
        <v>3016</v>
      </c>
      <c r="E668" s="41" t="s">
        <v>5636</v>
      </c>
      <c r="F668" s="41" t="s">
        <v>5637</v>
      </c>
      <c r="G668" s="41" t="s">
        <v>15</v>
      </c>
      <c r="H668" s="41" t="s">
        <v>48</v>
      </c>
      <c r="I668" s="41">
        <v>496.7</v>
      </c>
    </row>
    <row r="669" spans="1:9" x14ac:dyDescent="0.25">
      <c r="A669" s="82" t="s">
        <v>3779</v>
      </c>
      <c r="B669" s="41" t="s">
        <v>5641</v>
      </c>
      <c r="C669" s="41" t="s">
        <v>5639</v>
      </c>
      <c r="D669" s="41" t="s">
        <v>3050</v>
      </c>
      <c r="E669" s="41" t="s">
        <v>2845</v>
      </c>
      <c r="F669" s="41" t="s">
        <v>5640</v>
      </c>
      <c r="G669" s="41" t="s">
        <v>15</v>
      </c>
      <c r="H669" s="41" t="s">
        <v>48</v>
      </c>
      <c r="I669" s="41">
        <v>496.7</v>
      </c>
    </row>
    <row r="670" spans="1:9" x14ac:dyDescent="0.25">
      <c r="A670" s="82" t="s">
        <v>3779</v>
      </c>
      <c r="B670" s="41" t="s">
        <v>5645</v>
      </c>
      <c r="C670" s="41" t="s">
        <v>4040</v>
      </c>
      <c r="D670" s="41" t="s">
        <v>5642</v>
      </c>
      <c r="E670" s="41" t="s">
        <v>5643</v>
      </c>
      <c r="F670" s="41" t="s">
        <v>5644</v>
      </c>
      <c r="G670" s="41" t="s">
        <v>15</v>
      </c>
      <c r="H670" s="41" t="s">
        <v>48</v>
      </c>
      <c r="I670" s="41">
        <v>496.7</v>
      </c>
    </row>
    <row r="671" spans="1:9" x14ac:dyDescent="0.25">
      <c r="A671" s="82" t="s">
        <v>3779</v>
      </c>
      <c r="B671" s="41" t="s">
        <v>5648</v>
      </c>
      <c r="C671" s="41" t="s">
        <v>3997</v>
      </c>
      <c r="D671" s="41" t="s">
        <v>3023</v>
      </c>
      <c r="E671" s="41" t="s">
        <v>5646</v>
      </c>
      <c r="F671" s="41" t="s">
        <v>5647</v>
      </c>
      <c r="G671" s="41" t="s">
        <v>15</v>
      </c>
      <c r="H671" s="41" t="s">
        <v>53</v>
      </c>
      <c r="I671" s="41">
        <v>496.7</v>
      </c>
    </row>
    <row r="672" spans="1:9" x14ac:dyDescent="0.25">
      <c r="A672" s="82" t="s">
        <v>3779</v>
      </c>
      <c r="B672" s="41" t="s">
        <v>5650</v>
      </c>
      <c r="C672" s="41" t="s">
        <v>5649</v>
      </c>
      <c r="D672" s="41" t="s">
        <v>3023</v>
      </c>
      <c r="E672" s="41" t="s">
        <v>840</v>
      </c>
      <c r="F672" s="41" t="s">
        <v>2790</v>
      </c>
      <c r="G672" s="41" t="s">
        <v>15</v>
      </c>
      <c r="H672" s="41" t="s">
        <v>56</v>
      </c>
      <c r="I672" s="41">
        <v>200.91</v>
      </c>
    </row>
    <row r="673" spans="1:9" x14ac:dyDescent="0.25">
      <c r="A673" s="82" t="s">
        <v>3779</v>
      </c>
      <c r="B673" s="41" t="s">
        <v>5652</v>
      </c>
      <c r="C673" s="41" t="s">
        <v>3591</v>
      </c>
      <c r="D673" s="41" t="s">
        <v>5651</v>
      </c>
      <c r="E673" s="41" t="s">
        <v>83</v>
      </c>
      <c r="F673" s="41" t="s">
        <v>2779</v>
      </c>
      <c r="G673" s="41" t="s">
        <v>15</v>
      </c>
      <c r="H673" s="41" t="s">
        <v>51</v>
      </c>
      <c r="I673" s="41">
        <v>496.7</v>
      </c>
    </row>
    <row r="674" spans="1:9" x14ac:dyDescent="0.25">
      <c r="A674" s="82" t="s">
        <v>3779</v>
      </c>
      <c r="B674" s="41" t="s">
        <v>5654</v>
      </c>
      <c r="C674" s="41" t="s">
        <v>3591</v>
      </c>
      <c r="D674" s="41" t="s">
        <v>3081</v>
      </c>
      <c r="E674" s="41" t="s">
        <v>5653</v>
      </c>
      <c r="F674" s="41" t="s">
        <v>710</v>
      </c>
      <c r="G674" s="41" t="s">
        <v>15</v>
      </c>
      <c r="H674" s="41" t="s">
        <v>48</v>
      </c>
      <c r="I674" s="41">
        <v>496.7</v>
      </c>
    </row>
    <row r="675" spans="1:9" x14ac:dyDescent="0.25">
      <c r="A675" s="82" t="s">
        <v>3779</v>
      </c>
      <c r="B675" s="41" t="s">
        <v>5658</v>
      </c>
      <c r="C675" s="41" t="s">
        <v>5655</v>
      </c>
      <c r="D675" s="41" t="s">
        <v>5656</v>
      </c>
      <c r="E675" s="41" t="s">
        <v>3023</v>
      </c>
      <c r="F675" s="41" t="s">
        <v>5657</v>
      </c>
      <c r="G675" s="41" t="s">
        <v>15</v>
      </c>
      <c r="H675" s="41" t="s">
        <v>51</v>
      </c>
      <c r="I675" s="41">
        <v>496.7</v>
      </c>
    </row>
    <row r="676" spans="1:9" x14ac:dyDescent="0.25">
      <c r="A676" s="82" t="s">
        <v>3779</v>
      </c>
      <c r="B676" s="41" t="s">
        <v>5661</v>
      </c>
      <c r="C676" s="41" t="s">
        <v>5659</v>
      </c>
      <c r="D676" s="41" t="s">
        <v>2845</v>
      </c>
      <c r="E676" s="41" t="s">
        <v>3054</v>
      </c>
      <c r="F676" s="41" t="s">
        <v>5660</v>
      </c>
      <c r="G676" s="41" t="s">
        <v>15</v>
      </c>
      <c r="H676" s="41" t="s">
        <v>56</v>
      </c>
      <c r="I676" s="41">
        <v>200.91</v>
      </c>
    </row>
    <row r="677" spans="1:9" x14ac:dyDescent="0.25">
      <c r="A677" s="82" t="s">
        <v>3779</v>
      </c>
      <c r="B677" s="41" t="s">
        <v>5663</v>
      </c>
      <c r="C677" s="41" t="s">
        <v>2920</v>
      </c>
      <c r="D677" s="41" t="s">
        <v>3066</v>
      </c>
      <c r="E677" s="41" t="s">
        <v>5662</v>
      </c>
      <c r="F677" s="41" t="s">
        <v>3358</v>
      </c>
      <c r="G677" s="41" t="s">
        <v>15</v>
      </c>
      <c r="H677" s="41" t="s">
        <v>48</v>
      </c>
      <c r="I677" s="41">
        <v>496.7</v>
      </c>
    </row>
    <row r="678" spans="1:9" x14ac:dyDescent="0.25">
      <c r="A678" s="82" t="s">
        <v>3779</v>
      </c>
      <c r="B678" s="41" t="s">
        <v>5666</v>
      </c>
      <c r="C678" s="41" t="s">
        <v>5664</v>
      </c>
      <c r="D678" s="41" t="s">
        <v>3066</v>
      </c>
      <c r="E678" s="41" t="s">
        <v>5574</v>
      </c>
      <c r="F678" s="41" t="s">
        <v>5665</v>
      </c>
      <c r="G678" s="41" t="s">
        <v>15</v>
      </c>
      <c r="H678" s="41" t="s">
        <v>56</v>
      </c>
      <c r="I678" s="41">
        <v>200.91</v>
      </c>
    </row>
    <row r="679" spans="1:9" x14ac:dyDescent="0.25">
      <c r="A679" s="82" t="s">
        <v>3779</v>
      </c>
      <c r="B679" s="41" t="s">
        <v>5668</v>
      </c>
      <c r="C679" s="41" t="s">
        <v>5667</v>
      </c>
      <c r="D679" s="41" t="s">
        <v>147</v>
      </c>
      <c r="E679" s="41" t="s">
        <v>1263</v>
      </c>
      <c r="F679" s="41" t="s">
        <v>1157</v>
      </c>
      <c r="G679" s="41" t="s">
        <v>15</v>
      </c>
      <c r="H679" s="41" t="s">
        <v>56</v>
      </c>
      <c r="I679" s="41">
        <v>200.91</v>
      </c>
    </row>
    <row r="680" spans="1:9" x14ac:dyDescent="0.25">
      <c r="A680" s="82" t="s">
        <v>3779</v>
      </c>
      <c r="B680" s="41" t="s">
        <v>5671</v>
      </c>
      <c r="C680" s="41" t="s">
        <v>5669</v>
      </c>
      <c r="D680" s="41" t="s">
        <v>3026</v>
      </c>
      <c r="E680" s="41" t="s">
        <v>5670</v>
      </c>
      <c r="F680" s="41" t="s">
        <v>3471</v>
      </c>
      <c r="G680" s="41" t="s">
        <v>15</v>
      </c>
      <c r="H680" s="41" t="s">
        <v>56</v>
      </c>
      <c r="I680" s="41">
        <v>200.91</v>
      </c>
    </row>
    <row r="681" spans="1:9" x14ac:dyDescent="0.25">
      <c r="A681" s="82" t="s">
        <v>3779</v>
      </c>
      <c r="B681" s="41" t="s">
        <v>5674</v>
      </c>
      <c r="C681" s="41" t="s">
        <v>5672</v>
      </c>
      <c r="D681" s="41" t="s">
        <v>3041</v>
      </c>
      <c r="E681" s="41" t="s">
        <v>5673</v>
      </c>
      <c r="F681" s="41" t="s">
        <v>2921</v>
      </c>
      <c r="G681" s="41" t="s">
        <v>15</v>
      </c>
      <c r="H681" s="41" t="s">
        <v>48</v>
      </c>
      <c r="I681" s="41">
        <v>496.7</v>
      </c>
    </row>
    <row r="682" spans="1:9" x14ac:dyDescent="0.25">
      <c r="A682" s="82" t="s">
        <v>3779</v>
      </c>
      <c r="B682" s="41" t="s">
        <v>5677</v>
      </c>
      <c r="C682" s="41" t="s">
        <v>5546</v>
      </c>
      <c r="D682" s="41" t="s">
        <v>5675</v>
      </c>
      <c r="E682" s="41" t="s">
        <v>214</v>
      </c>
      <c r="F682" s="41" t="s">
        <v>5676</v>
      </c>
      <c r="G682" s="41" t="s">
        <v>15</v>
      </c>
      <c r="H682" s="41" t="s">
        <v>51</v>
      </c>
      <c r="I682" s="41">
        <v>496.7</v>
      </c>
    </row>
    <row r="683" spans="1:9" x14ac:dyDescent="0.25">
      <c r="A683" s="82" t="s">
        <v>3779</v>
      </c>
      <c r="B683" s="41" t="s">
        <v>5681</v>
      </c>
      <c r="C683" s="41" t="s">
        <v>5678</v>
      </c>
      <c r="D683" s="41" t="s">
        <v>5679</v>
      </c>
      <c r="E683" s="41" t="s">
        <v>5680</v>
      </c>
      <c r="F683" s="41" t="s">
        <v>3380</v>
      </c>
      <c r="G683" s="41" t="s">
        <v>15</v>
      </c>
      <c r="H683" s="41" t="s">
        <v>51</v>
      </c>
      <c r="I683" s="41">
        <v>496.7</v>
      </c>
    </row>
    <row r="684" spans="1:9" x14ac:dyDescent="0.25">
      <c r="A684" s="82" t="s">
        <v>3779</v>
      </c>
      <c r="B684" s="41" t="s">
        <v>5684</v>
      </c>
      <c r="C684" s="41" t="s">
        <v>5682</v>
      </c>
      <c r="D684" s="41" t="s">
        <v>3032</v>
      </c>
      <c r="E684" s="41" t="s">
        <v>3090</v>
      </c>
      <c r="F684" s="41" t="s">
        <v>5683</v>
      </c>
      <c r="G684" s="41" t="s">
        <v>15</v>
      </c>
      <c r="H684" s="41" t="s">
        <v>51</v>
      </c>
      <c r="I684" s="41">
        <v>496.7</v>
      </c>
    </row>
    <row r="685" spans="1:9" x14ac:dyDescent="0.25">
      <c r="A685" s="82" t="s">
        <v>3779</v>
      </c>
      <c r="B685" s="41" t="s">
        <v>5687</v>
      </c>
      <c r="C685" s="41" t="s">
        <v>5685</v>
      </c>
      <c r="D685" s="41" t="s">
        <v>3065</v>
      </c>
      <c r="E685" s="41" t="s">
        <v>3010</v>
      </c>
      <c r="F685" s="41" t="s">
        <v>5686</v>
      </c>
      <c r="G685" s="41" t="s">
        <v>15</v>
      </c>
      <c r="H685" s="41" t="s">
        <v>56</v>
      </c>
      <c r="I685" s="41">
        <v>200.91</v>
      </c>
    </row>
    <row r="686" spans="1:9" x14ac:dyDescent="0.25">
      <c r="A686" s="82" t="s">
        <v>3779</v>
      </c>
      <c r="B686" s="41" t="s">
        <v>5690</v>
      </c>
      <c r="C686" s="41" t="s">
        <v>5572</v>
      </c>
      <c r="D686" s="41" t="s">
        <v>5688</v>
      </c>
      <c r="E686" s="41" t="s">
        <v>3029</v>
      </c>
      <c r="F686" s="41" t="s">
        <v>5689</v>
      </c>
      <c r="G686" s="41" t="s">
        <v>15</v>
      </c>
      <c r="H686" s="41" t="s">
        <v>48</v>
      </c>
      <c r="I686" s="41">
        <v>496.7</v>
      </c>
    </row>
    <row r="687" spans="1:9" x14ac:dyDescent="0.25">
      <c r="A687" s="82" t="s">
        <v>3779</v>
      </c>
      <c r="B687" s="41" t="s">
        <v>5694</v>
      </c>
      <c r="C687" s="41" t="s">
        <v>5691</v>
      </c>
      <c r="D687" s="41" t="s">
        <v>5692</v>
      </c>
      <c r="E687" s="41" t="s">
        <v>1094</v>
      </c>
      <c r="F687" s="41" t="s">
        <v>5693</v>
      </c>
      <c r="G687" s="41" t="s">
        <v>15</v>
      </c>
      <c r="H687" s="41" t="s">
        <v>53</v>
      </c>
      <c r="I687" s="41">
        <v>0</v>
      </c>
    </row>
    <row r="688" spans="1:9" x14ac:dyDescent="0.25">
      <c r="A688" s="82" t="s">
        <v>3779</v>
      </c>
      <c r="B688" s="41" t="s">
        <v>5696</v>
      </c>
      <c r="C688" s="41" t="s">
        <v>4084</v>
      </c>
      <c r="D688" s="41" t="s">
        <v>5695</v>
      </c>
      <c r="E688" s="41" t="s">
        <v>5583</v>
      </c>
      <c r="F688" s="41" t="s">
        <v>469</v>
      </c>
      <c r="G688" s="41" t="s">
        <v>15</v>
      </c>
      <c r="H688" s="41" t="s">
        <v>48</v>
      </c>
      <c r="I688" s="41">
        <v>496.7</v>
      </c>
    </row>
    <row r="689" spans="1:9" x14ac:dyDescent="0.25">
      <c r="A689" s="82" t="s">
        <v>3779</v>
      </c>
      <c r="B689" s="41" t="s">
        <v>5698</v>
      </c>
      <c r="C689" s="41" t="s">
        <v>4040</v>
      </c>
      <c r="D689" s="41" t="s">
        <v>69</v>
      </c>
      <c r="E689" s="41" t="s">
        <v>5697</v>
      </c>
      <c r="F689" s="41" t="s">
        <v>291</v>
      </c>
      <c r="G689" s="41" t="s">
        <v>15</v>
      </c>
      <c r="H689" s="41" t="s">
        <v>49</v>
      </c>
      <c r="I689" s="41">
        <v>512.49</v>
      </c>
    </row>
    <row r="690" spans="1:9" x14ac:dyDescent="0.25">
      <c r="A690" s="82" t="s">
        <v>3779</v>
      </c>
      <c r="B690" s="41" t="s">
        <v>5701</v>
      </c>
      <c r="C690" s="41" t="s">
        <v>5622</v>
      </c>
      <c r="D690" s="41" t="s">
        <v>5699</v>
      </c>
      <c r="E690" s="41" t="s">
        <v>3039</v>
      </c>
      <c r="F690" s="41" t="s">
        <v>5700</v>
      </c>
      <c r="G690" s="41" t="s">
        <v>15</v>
      </c>
      <c r="H690" s="41" t="s">
        <v>51</v>
      </c>
      <c r="I690" s="41">
        <v>496.7</v>
      </c>
    </row>
    <row r="691" spans="1:9" x14ac:dyDescent="0.25">
      <c r="A691" s="82" t="s">
        <v>3779</v>
      </c>
      <c r="B691" s="41" t="s">
        <v>5704</v>
      </c>
      <c r="C691" s="41" t="s">
        <v>5702</v>
      </c>
      <c r="D691" s="41" t="s">
        <v>5703</v>
      </c>
      <c r="E691" s="41" t="s">
        <v>3085</v>
      </c>
      <c r="F691" s="41" t="s">
        <v>335</v>
      </c>
      <c r="G691" s="41" t="s">
        <v>15</v>
      </c>
      <c r="H691" s="41" t="s">
        <v>56</v>
      </c>
      <c r="I691" s="41">
        <v>200.91</v>
      </c>
    </row>
    <row r="692" spans="1:9" x14ac:dyDescent="0.25">
      <c r="A692" s="82" t="s">
        <v>3779</v>
      </c>
      <c r="B692" s="41" t="s">
        <v>5707</v>
      </c>
      <c r="C692" s="41" t="s">
        <v>5540</v>
      </c>
      <c r="D692" s="41" t="s">
        <v>5705</v>
      </c>
      <c r="E692" s="41" t="s">
        <v>5706</v>
      </c>
      <c r="F692" s="41" t="s">
        <v>2485</v>
      </c>
      <c r="G692" s="41" t="s">
        <v>15</v>
      </c>
      <c r="H692" s="41" t="s">
        <v>49</v>
      </c>
      <c r="I692" s="41">
        <v>512.49</v>
      </c>
    </row>
    <row r="693" spans="1:9" x14ac:dyDescent="0.25">
      <c r="A693" s="82" t="s">
        <v>3779</v>
      </c>
      <c r="B693" s="41" t="s">
        <v>5710</v>
      </c>
      <c r="C693" s="41" t="s">
        <v>5708</v>
      </c>
      <c r="D693" s="41" t="s">
        <v>5705</v>
      </c>
      <c r="E693" s="41" t="s">
        <v>3054</v>
      </c>
      <c r="F693" s="41" t="s">
        <v>5709</v>
      </c>
      <c r="G693" s="41" t="s">
        <v>15</v>
      </c>
      <c r="H693" s="41" t="s">
        <v>56</v>
      </c>
      <c r="I693" s="41">
        <v>200.91</v>
      </c>
    </row>
    <row r="694" spans="1:9" x14ac:dyDescent="0.25">
      <c r="A694" s="82" t="s">
        <v>3779</v>
      </c>
      <c r="B694" s="41" t="s">
        <v>5714</v>
      </c>
      <c r="C694" s="41" t="s">
        <v>5711</v>
      </c>
      <c r="D694" s="41" t="s">
        <v>5712</v>
      </c>
      <c r="E694" s="41" t="s">
        <v>5713</v>
      </c>
      <c r="F694" s="41" t="s">
        <v>2770</v>
      </c>
      <c r="G694" s="41" t="s">
        <v>15</v>
      </c>
      <c r="H694" s="41" t="s">
        <v>48</v>
      </c>
      <c r="I694" s="41">
        <v>496.7</v>
      </c>
    </row>
    <row r="695" spans="1:9" x14ac:dyDescent="0.25">
      <c r="A695" s="82" t="s">
        <v>3779</v>
      </c>
      <c r="B695" s="41" t="s">
        <v>5716</v>
      </c>
      <c r="C695" s="41" t="s">
        <v>5594</v>
      </c>
      <c r="D695" s="41" t="s">
        <v>5715</v>
      </c>
      <c r="E695" s="41" t="s">
        <v>273</v>
      </c>
      <c r="F695" s="41" t="s">
        <v>1721</v>
      </c>
      <c r="G695" s="41" t="s">
        <v>15</v>
      </c>
      <c r="H695" s="41" t="s">
        <v>53</v>
      </c>
      <c r="I695" s="41">
        <v>496.7</v>
      </c>
    </row>
    <row r="696" spans="1:9" ht="30" x14ac:dyDescent="0.25">
      <c r="A696" s="82" t="s">
        <v>3779</v>
      </c>
      <c r="B696" s="41" t="s">
        <v>5720</v>
      </c>
      <c r="C696" s="41" t="s">
        <v>5717</v>
      </c>
      <c r="D696" s="41" t="s">
        <v>2996</v>
      </c>
      <c r="E696" s="41" t="s">
        <v>5718</v>
      </c>
      <c r="F696" s="41" t="s">
        <v>5719</v>
      </c>
      <c r="G696" s="41" t="s">
        <v>15</v>
      </c>
      <c r="H696" s="41" t="s">
        <v>49</v>
      </c>
      <c r="I696" s="41">
        <v>512.49</v>
      </c>
    </row>
    <row r="697" spans="1:9" x14ac:dyDescent="0.25">
      <c r="A697" s="82" t="s">
        <v>3779</v>
      </c>
      <c r="B697" s="41" t="s">
        <v>5721</v>
      </c>
      <c r="C697" s="41" t="s">
        <v>5540</v>
      </c>
      <c r="D697" s="41" t="s">
        <v>2996</v>
      </c>
      <c r="E697" s="41" t="s">
        <v>3064</v>
      </c>
      <c r="F697" s="41" t="s">
        <v>2115</v>
      </c>
      <c r="G697" s="41" t="s">
        <v>15</v>
      </c>
      <c r="H697" s="41" t="s">
        <v>51</v>
      </c>
      <c r="I697" s="41">
        <v>496.7</v>
      </c>
    </row>
    <row r="698" spans="1:9" x14ac:dyDescent="0.25">
      <c r="A698" s="82" t="s">
        <v>3779</v>
      </c>
      <c r="B698" s="41" t="s">
        <v>5724</v>
      </c>
      <c r="C698" s="41" t="s">
        <v>5722</v>
      </c>
      <c r="D698" s="41" t="s">
        <v>2996</v>
      </c>
      <c r="E698" s="41" t="s">
        <v>136</v>
      </c>
      <c r="F698" s="41" t="s">
        <v>5723</v>
      </c>
      <c r="G698" s="41" t="s">
        <v>15</v>
      </c>
      <c r="H698" s="41" t="s">
        <v>56</v>
      </c>
      <c r="I698" s="41">
        <v>200.91</v>
      </c>
    </row>
    <row r="699" spans="1:9" x14ac:dyDescent="0.25">
      <c r="A699" s="82" t="s">
        <v>3779</v>
      </c>
      <c r="B699" s="41" t="s">
        <v>5726</v>
      </c>
      <c r="C699" s="41" t="s">
        <v>5540</v>
      </c>
      <c r="D699" s="41" t="s">
        <v>3090</v>
      </c>
      <c r="E699" s="41" t="s">
        <v>5725</v>
      </c>
      <c r="F699" s="41" t="s">
        <v>265</v>
      </c>
      <c r="G699" s="41" t="s">
        <v>15</v>
      </c>
      <c r="H699" s="41" t="s">
        <v>51</v>
      </c>
      <c r="I699" s="41">
        <v>496.7</v>
      </c>
    </row>
    <row r="700" spans="1:9" x14ac:dyDescent="0.25">
      <c r="A700" s="82" t="s">
        <v>3779</v>
      </c>
      <c r="B700" s="41" t="s">
        <v>5728</v>
      </c>
      <c r="C700" s="41" t="s">
        <v>4040</v>
      </c>
      <c r="D700" s="41" t="s">
        <v>3090</v>
      </c>
      <c r="E700" s="41" t="s">
        <v>5727</v>
      </c>
      <c r="F700" s="41" t="s">
        <v>1427</v>
      </c>
      <c r="G700" s="41" t="s">
        <v>15</v>
      </c>
      <c r="H700" s="41" t="s">
        <v>53</v>
      </c>
      <c r="I700" s="41">
        <v>496.7</v>
      </c>
    </row>
    <row r="701" spans="1:9" x14ac:dyDescent="0.25">
      <c r="A701" s="82" t="s">
        <v>3779</v>
      </c>
      <c r="B701" s="41" t="s">
        <v>5732</v>
      </c>
      <c r="C701" s="41" t="s">
        <v>5729</v>
      </c>
      <c r="D701" s="41" t="s">
        <v>3090</v>
      </c>
      <c r="E701" s="41" t="s">
        <v>5730</v>
      </c>
      <c r="F701" s="41" t="s">
        <v>5731</v>
      </c>
      <c r="G701" s="41" t="s">
        <v>15</v>
      </c>
      <c r="H701" s="41" t="s">
        <v>56</v>
      </c>
      <c r="I701" s="41">
        <v>200.91</v>
      </c>
    </row>
    <row r="702" spans="1:9" x14ac:dyDescent="0.25">
      <c r="A702" s="82" t="s">
        <v>3779</v>
      </c>
      <c r="B702" s="41" t="s">
        <v>5736</v>
      </c>
      <c r="C702" s="41" t="s">
        <v>5733</v>
      </c>
      <c r="D702" s="41" t="s">
        <v>5734</v>
      </c>
      <c r="E702" s="41" t="s">
        <v>5734</v>
      </c>
      <c r="F702" s="41" t="s">
        <v>5735</v>
      </c>
      <c r="G702" s="41" t="s">
        <v>15</v>
      </c>
      <c r="H702" s="41" t="s">
        <v>51</v>
      </c>
      <c r="I702" s="41">
        <v>496.7</v>
      </c>
    </row>
    <row r="703" spans="1:9" x14ac:dyDescent="0.25">
      <c r="A703" s="82" t="s">
        <v>3779</v>
      </c>
      <c r="B703" s="41" t="s">
        <v>5739</v>
      </c>
      <c r="C703" s="41" t="s">
        <v>5737</v>
      </c>
      <c r="D703" s="41" t="s">
        <v>5662</v>
      </c>
      <c r="E703" s="41" t="s">
        <v>5738</v>
      </c>
      <c r="F703" s="41" t="s">
        <v>505</v>
      </c>
      <c r="G703" s="41" t="s">
        <v>15</v>
      </c>
      <c r="H703" s="41" t="s">
        <v>56</v>
      </c>
      <c r="I703" s="41">
        <v>200.91</v>
      </c>
    </row>
    <row r="704" spans="1:9" x14ac:dyDescent="0.25">
      <c r="A704" s="82" t="s">
        <v>3779</v>
      </c>
      <c r="B704" s="41" t="s">
        <v>5744</v>
      </c>
      <c r="C704" s="41" t="s">
        <v>5740</v>
      </c>
      <c r="D704" s="41" t="s">
        <v>5741</v>
      </c>
      <c r="E704" s="41" t="s">
        <v>5742</v>
      </c>
      <c r="F704" s="41" t="s">
        <v>5743</v>
      </c>
      <c r="G704" s="41" t="s">
        <v>15</v>
      </c>
      <c r="H704" s="41" t="s">
        <v>48</v>
      </c>
      <c r="I704" s="41">
        <v>496.7</v>
      </c>
    </row>
    <row r="705" spans="1:9" x14ac:dyDescent="0.25">
      <c r="A705" s="82" t="s">
        <v>3779</v>
      </c>
      <c r="B705" s="41" t="s">
        <v>5748</v>
      </c>
      <c r="C705" s="41" t="s">
        <v>4047</v>
      </c>
      <c r="D705" s="41" t="s">
        <v>5745</v>
      </c>
      <c r="E705" s="41" t="s">
        <v>5746</v>
      </c>
      <c r="F705" s="41" t="s">
        <v>5747</v>
      </c>
      <c r="G705" s="41" t="s">
        <v>15</v>
      </c>
      <c r="H705" s="41" t="s">
        <v>51</v>
      </c>
      <c r="I705" s="41">
        <v>496.7</v>
      </c>
    </row>
    <row r="706" spans="1:9" x14ac:dyDescent="0.25">
      <c r="A706" s="82" t="s">
        <v>3779</v>
      </c>
      <c r="B706" s="41" t="s">
        <v>5751</v>
      </c>
      <c r="C706" s="41" t="s">
        <v>5749</v>
      </c>
      <c r="D706" s="41" t="s">
        <v>3367</v>
      </c>
      <c r="E706" s="41" t="s">
        <v>5750</v>
      </c>
      <c r="F706" s="41" t="s">
        <v>3328</v>
      </c>
      <c r="G706" s="41" t="s">
        <v>15</v>
      </c>
      <c r="H706" s="41" t="s">
        <v>48</v>
      </c>
      <c r="I706" s="41">
        <v>496.7</v>
      </c>
    </row>
    <row r="707" spans="1:9" x14ac:dyDescent="0.25">
      <c r="A707" s="82" t="s">
        <v>3779</v>
      </c>
      <c r="B707" s="41" t="s">
        <v>5754</v>
      </c>
      <c r="C707" s="41" t="s">
        <v>5664</v>
      </c>
      <c r="D707" s="41" t="s">
        <v>5752</v>
      </c>
      <c r="E707" s="41" t="s">
        <v>251</v>
      </c>
      <c r="F707" s="41" t="s">
        <v>5753</v>
      </c>
      <c r="G707" s="41" t="s">
        <v>15</v>
      </c>
      <c r="H707" s="41" t="s">
        <v>56</v>
      </c>
      <c r="I707" s="41">
        <v>200.91</v>
      </c>
    </row>
    <row r="708" spans="1:9" x14ac:dyDescent="0.25">
      <c r="A708" s="82" t="s">
        <v>3779</v>
      </c>
      <c r="B708" s="41" t="s">
        <v>5758</v>
      </c>
      <c r="C708" s="41" t="s">
        <v>5755</v>
      </c>
      <c r="D708" s="41" t="s">
        <v>5756</v>
      </c>
      <c r="E708" s="41" t="s">
        <v>3015</v>
      </c>
      <c r="F708" s="41" t="s">
        <v>5757</v>
      </c>
      <c r="G708" s="41" t="s">
        <v>15</v>
      </c>
      <c r="H708" s="41" t="s">
        <v>49</v>
      </c>
      <c r="I708" s="41">
        <v>512.49</v>
      </c>
    </row>
    <row r="709" spans="1:9" x14ac:dyDescent="0.25">
      <c r="A709" s="82" t="s">
        <v>3779</v>
      </c>
      <c r="B709" s="41" t="s">
        <v>5761</v>
      </c>
      <c r="C709" s="41" t="s">
        <v>5759</v>
      </c>
      <c r="D709" s="41" t="s">
        <v>3044</v>
      </c>
      <c r="E709" s="41" t="s">
        <v>5760</v>
      </c>
      <c r="F709" s="41" t="s">
        <v>841</v>
      </c>
      <c r="G709" s="41" t="s">
        <v>15</v>
      </c>
      <c r="H709" s="41" t="s">
        <v>53</v>
      </c>
      <c r="I709" s="41">
        <v>0</v>
      </c>
    </row>
    <row r="710" spans="1:9" x14ac:dyDescent="0.25">
      <c r="A710" s="82" t="s">
        <v>3779</v>
      </c>
      <c r="B710" s="41" t="s">
        <v>5764</v>
      </c>
      <c r="C710" s="41" t="s">
        <v>5762</v>
      </c>
      <c r="D710" s="41" t="s">
        <v>5763</v>
      </c>
      <c r="E710" s="41" t="s">
        <v>3046</v>
      </c>
      <c r="F710" s="41" t="s">
        <v>3636</v>
      </c>
      <c r="G710" s="41" t="s">
        <v>15</v>
      </c>
      <c r="H710" s="41" t="s">
        <v>48</v>
      </c>
      <c r="I710" s="41">
        <v>496.7</v>
      </c>
    </row>
    <row r="711" spans="1:9" x14ac:dyDescent="0.25">
      <c r="A711" s="82" t="s">
        <v>3779</v>
      </c>
      <c r="B711" s="41" t="s">
        <v>5767</v>
      </c>
      <c r="C711" s="41" t="s">
        <v>5765</v>
      </c>
      <c r="D711" s="41" t="s">
        <v>5766</v>
      </c>
      <c r="E711" s="41" t="s">
        <v>180</v>
      </c>
      <c r="F711" s="41" t="s">
        <v>1168</v>
      </c>
      <c r="G711" s="41" t="s">
        <v>15</v>
      </c>
      <c r="H711" s="41" t="s">
        <v>56</v>
      </c>
      <c r="I711" s="41">
        <v>200.91</v>
      </c>
    </row>
    <row r="712" spans="1:9" x14ac:dyDescent="0.25">
      <c r="A712" s="82" t="s">
        <v>3779</v>
      </c>
      <c r="B712" s="41" t="s">
        <v>5769</v>
      </c>
      <c r="C712" s="41" t="s">
        <v>4040</v>
      </c>
      <c r="D712" s="41" t="s">
        <v>3080</v>
      </c>
      <c r="E712" s="41" t="s">
        <v>5768</v>
      </c>
      <c r="F712" s="41" t="s">
        <v>2342</v>
      </c>
      <c r="G712" s="41" t="s">
        <v>15</v>
      </c>
      <c r="H712" s="41" t="s">
        <v>49</v>
      </c>
      <c r="I712" s="41">
        <v>512.49</v>
      </c>
    </row>
    <row r="713" spans="1:9" x14ac:dyDescent="0.25">
      <c r="A713" s="82" t="s">
        <v>3779</v>
      </c>
      <c r="B713" s="41" t="s">
        <v>5771</v>
      </c>
      <c r="C713" s="41" t="s">
        <v>5770</v>
      </c>
      <c r="D713" s="41" t="s">
        <v>5562</v>
      </c>
      <c r="E713" s="41" t="s">
        <v>989</v>
      </c>
      <c r="F713" s="41" t="s">
        <v>1468</v>
      </c>
      <c r="G713" s="41" t="s">
        <v>15</v>
      </c>
      <c r="H713" s="41" t="s">
        <v>51</v>
      </c>
      <c r="I713" s="41">
        <v>496.7</v>
      </c>
    </row>
    <row r="714" spans="1:9" x14ac:dyDescent="0.25">
      <c r="A714" s="82" t="s">
        <v>3779</v>
      </c>
      <c r="B714" s="41" t="s">
        <v>5773</v>
      </c>
      <c r="C714" s="41" t="s">
        <v>5759</v>
      </c>
      <c r="D714" s="41" t="s">
        <v>5562</v>
      </c>
      <c r="E714" s="41" t="s">
        <v>5569</v>
      </c>
      <c r="F714" s="41" t="s">
        <v>5772</v>
      </c>
      <c r="G714" s="41" t="s">
        <v>15</v>
      </c>
      <c r="H714" s="41" t="s">
        <v>53</v>
      </c>
      <c r="I714" s="41">
        <v>0</v>
      </c>
    </row>
    <row r="715" spans="1:9" x14ac:dyDescent="0.25">
      <c r="A715" s="82" t="s">
        <v>3779</v>
      </c>
      <c r="B715" s="41" t="s">
        <v>5776</v>
      </c>
      <c r="C715" s="41" t="s">
        <v>5774</v>
      </c>
      <c r="D715" s="41" t="s">
        <v>2995</v>
      </c>
      <c r="E715" s="41" t="s">
        <v>3027</v>
      </c>
      <c r="F715" s="41" t="s">
        <v>5775</v>
      </c>
      <c r="G715" s="41" t="s">
        <v>15</v>
      </c>
      <c r="H715" s="41" t="s">
        <v>51</v>
      </c>
      <c r="I715" s="41">
        <v>496.7</v>
      </c>
    </row>
    <row r="716" spans="1:9" x14ac:dyDescent="0.25">
      <c r="A716" s="82" t="s">
        <v>3779</v>
      </c>
      <c r="B716" s="41" t="s">
        <v>5777</v>
      </c>
      <c r="C716" s="41" t="s">
        <v>5759</v>
      </c>
      <c r="D716" s="41" t="s">
        <v>3052</v>
      </c>
      <c r="E716" s="41" t="s">
        <v>3076</v>
      </c>
      <c r="F716" s="41" t="s">
        <v>489</v>
      </c>
      <c r="G716" s="41" t="s">
        <v>15</v>
      </c>
      <c r="H716" s="41" t="s">
        <v>56</v>
      </c>
      <c r="I716" s="41">
        <v>0</v>
      </c>
    </row>
    <row r="717" spans="1:9" x14ac:dyDescent="0.25">
      <c r="A717" s="82" t="s">
        <v>3779</v>
      </c>
      <c r="B717" s="41" t="s">
        <v>5780</v>
      </c>
      <c r="C717" s="41" t="s">
        <v>5778</v>
      </c>
      <c r="D717" s="41" t="s">
        <v>5779</v>
      </c>
      <c r="E717" s="41" t="s">
        <v>5713</v>
      </c>
      <c r="F717" s="41" t="s">
        <v>620</v>
      </c>
      <c r="G717" s="41" t="s">
        <v>15</v>
      </c>
      <c r="H717" s="41" t="s">
        <v>48</v>
      </c>
      <c r="I717" s="41">
        <v>496.7</v>
      </c>
    </row>
    <row r="718" spans="1:9" x14ac:dyDescent="0.25">
      <c r="A718" s="82" t="s">
        <v>3779</v>
      </c>
      <c r="B718" s="41" t="s">
        <v>5784</v>
      </c>
      <c r="C718" s="41" t="s">
        <v>5781</v>
      </c>
      <c r="D718" s="41" t="s">
        <v>2457</v>
      </c>
      <c r="E718" s="41" t="s">
        <v>5782</v>
      </c>
      <c r="F718" s="41" t="s">
        <v>5783</v>
      </c>
      <c r="G718" s="41" t="s">
        <v>15</v>
      </c>
      <c r="H718" s="41" t="s">
        <v>48</v>
      </c>
      <c r="I718" s="41">
        <v>496.7</v>
      </c>
    </row>
    <row r="719" spans="1:9" x14ac:dyDescent="0.25">
      <c r="A719" s="82" t="s">
        <v>3779</v>
      </c>
      <c r="B719" s="41" t="s">
        <v>5786</v>
      </c>
      <c r="C719" s="41" t="s">
        <v>5622</v>
      </c>
      <c r="D719" s="41" t="s">
        <v>3077</v>
      </c>
      <c r="E719" s="41" t="s">
        <v>3073</v>
      </c>
      <c r="F719" s="41" t="s">
        <v>5785</v>
      </c>
      <c r="G719" s="41" t="s">
        <v>15</v>
      </c>
      <c r="H719" s="41" t="s">
        <v>52</v>
      </c>
      <c r="I719" s="41">
        <v>496.7</v>
      </c>
    </row>
    <row r="720" spans="1:9" x14ac:dyDescent="0.25">
      <c r="A720" s="82" t="s">
        <v>3779</v>
      </c>
      <c r="B720" s="41" t="s">
        <v>5788</v>
      </c>
      <c r="C720" s="41" t="s">
        <v>4084</v>
      </c>
      <c r="D720" s="41" t="s">
        <v>3077</v>
      </c>
      <c r="E720" s="41" t="s">
        <v>5787</v>
      </c>
      <c r="F720" s="41" t="s">
        <v>1333</v>
      </c>
      <c r="G720" s="41" t="s">
        <v>15</v>
      </c>
      <c r="H720" s="41" t="s">
        <v>56</v>
      </c>
      <c r="I720" s="41">
        <v>200.91</v>
      </c>
    </row>
    <row r="721" spans="1:9" x14ac:dyDescent="0.25">
      <c r="A721" s="82" t="s">
        <v>3779</v>
      </c>
      <c r="B721" s="41" t="s">
        <v>5791</v>
      </c>
      <c r="C721" s="41" t="s">
        <v>5789</v>
      </c>
      <c r="D721" s="41" t="s">
        <v>3077</v>
      </c>
      <c r="E721" s="41" t="s">
        <v>5790</v>
      </c>
      <c r="F721" s="41" t="s">
        <v>506</v>
      </c>
      <c r="G721" s="41" t="s">
        <v>15</v>
      </c>
      <c r="H721" s="41" t="s">
        <v>56</v>
      </c>
      <c r="I721" s="41">
        <v>200.91</v>
      </c>
    </row>
    <row r="722" spans="1:9" x14ac:dyDescent="0.25">
      <c r="A722" s="82" t="s">
        <v>3779</v>
      </c>
      <c r="B722" s="41" t="s">
        <v>5795</v>
      </c>
      <c r="C722" s="41" t="s">
        <v>5546</v>
      </c>
      <c r="D722" s="41" t="s">
        <v>5792</v>
      </c>
      <c r="E722" s="41" t="s">
        <v>5793</v>
      </c>
      <c r="F722" s="41" t="s">
        <v>5794</v>
      </c>
      <c r="G722" s="41" t="s">
        <v>15</v>
      </c>
      <c r="H722" s="41" t="s">
        <v>51</v>
      </c>
      <c r="I722" s="41">
        <v>496.7</v>
      </c>
    </row>
    <row r="723" spans="1:9" x14ac:dyDescent="0.25">
      <c r="A723" s="82" t="s">
        <v>3779</v>
      </c>
      <c r="B723" s="41" t="s">
        <v>5799</v>
      </c>
      <c r="C723" s="41" t="s">
        <v>5796</v>
      </c>
      <c r="D723" s="41" t="s">
        <v>5797</v>
      </c>
      <c r="E723" s="41" t="s">
        <v>5798</v>
      </c>
      <c r="F723" s="41" t="s">
        <v>1937</v>
      </c>
      <c r="G723" s="41" t="s">
        <v>15</v>
      </c>
      <c r="H723" s="41" t="s">
        <v>53</v>
      </c>
      <c r="I723" s="41">
        <v>0</v>
      </c>
    </row>
    <row r="724" spans="1:9" x14ac:dyDescent="0.25">
      <c r="A724" s="82" t="s">
        <v>3779</v>
      </c>
      <c r="B724" s="41" t="s">
        <v>5802</v>
      </c>
      <c r="C724" s="41" t="s">
        <v>5800</v>
      </c>
      <c r="D724" s="41" t="s">
        <v>3070</v>
      </c>
      <c r="E724" s="41" t="s">
        <v>5801</v>
      </c>
      <c r="F724" s="41" t="s">
        <v>70</v>
      </c>
      <c r="G724" s="41" t="s">
        <v>15</v>
      </c>
      <c r="H724" s="41" t="s">
        <v>56</v>
      </c>
      <c r="I724" s="41">
        <v>200.91</v>
      </c>
    </row>
    <row r="725" spans="1:9" x14ac:dyDescent="0.25">
      <c r="A725" s="82" t="s">
        <v>3779</v>
      </c>
      <c r="B725" s="41" t="s">
        <v>5804</v>
      </c>
      <c r="C725" s="41" t="s">
        <v>5803</v>
      </c>
      <c r="D725" s="41" t="s">
        <v>3070</v>
      </c>
      <c r="E725" s="41" t="s">
        <v>3366</v>
      </c>
      <c r="F725" s="41" t="s">
        <v>1127</v>
      </c>
      <c r="G725" s="41" t="s">
        <v>15</v>
      </c>
      <c r="H725" s="41" t="s">
        <v>56</v>
      </c>
      <c r="I725" s="41">
        <v>200.91</v>
      </c>
    </row>
    <row r="726" spans="1:9" x14ac:dyDescent="0.25">
      <c r="A726" s="82" t="s">
        <v>3779</v>
      </c>
      <c r="B726" s="41" t="s">
        <v>5807</v>
      </c>
      <c r="C726" s="41" t="s">
        <v>5805</v>
      </c>
      <c r="D726" s="41" t="s">
        <v>3070</v>
      </c>
      <c r="E726" s="41" t="s">
        <v>3366</v>
      </c>
      <c r="F726" s="41" t="s">
        <v>5806</v>
      </c>
      <c r="G726" s="41" t="s">
        <v>15</v>
      </c>
      <c r="H726" s="41" t="s">
        <v>56</v>
      </c>
      <c r="I726" s="41">
        <v>200.91</v>
      </c>
    </row>
    <row r="727" spans="1:9" x14ac:dyDescent="0.25">
      <c r="A727" s="82" t="s">
        <v>3779</v>
      </c>
      <c r="B727" s="41" t="s">
        <v>5810</v>
      </c>
      <c r="C727" s="41" t="s">
        <v>5808</v>
      </c>
      <c r="D727" s="41" t="s">
        <v>3070</v>
      </c>
      <c r="E727" s="41" t="s">
        <v>5636</v>
      </c>
      <c r="F727" s="41" t="s">
        <v>5809</v>
      </c>
      <c r="G727" s="41" t="s">
        <v>15</v>
      </c>
      <c r="H727" s="41" t="s">
        <v>56</v>
      </c>
      <c r="I727" s="41">
        <v>200.91</v>
      </c>
    </row>
    <row r="728" spans="1:9" x14ac:dyDescent="0.25">
      <c r="A728" s="82" t="s">
        <v>3779</v>
      </c>
      <c r="B728" s="41" t="s">
        <v>5813</v>
      </c>
      <c r="C728" s="41" t="s">
        <v>5770</v>
      </c>
      <c r="D728" s="41" t="s">
        <v>3000</v>
      </c>
      <c r="E728" s="41" t="s">
        <v>5811</v>
      </c>
      <c r="F728" s="41" t="s">
        <v>5812</v>
      </c>
      <c r="G728" s="41" t="s">
        <v>15</v>
      </c>
      <c r="H728" s="41" t="s">
        <v>49</v>
      </c>
      <c r="I728" s="41">
        <v>512.49</v>
      </c>
    </row>
    <row r="729" spans="1:9" x14ac:dyDescent="0.25">
      <c r="A729" s="82" t="s">
        <v>3779</v>
      </c>
      <c r="B729" s="41" t="s">
        <v>5817</v>
      </c>
      <c r="C729" s="41" t="s">
        <v>5814</v>
      </c>
      <c r="D729" s="41" t="s">
        <v>3000</v>
      </c>
      <c r="E729" s="41" t="s">
        <v>5815</v>
      </c>
      <c r="F729" s="41" t="s">
        <v>5816</v>
      </c>
      <c r="G729" s="41" t="s">
        <v>15</v>
      </c>
      <c r="H729" s="41" t="s">
        <v>52</v>
      </c>
      <c r="I729" s="41">
        <v>496.7</v>
      </c>
    </row>
    <row r="730" spans="1:9" x14ac:dyDescent="0.25">
      <c r="A730" s="82" t="s">
        <v>3779</v>
      </c>
      <c r="B730" s="41" t="s">
        <v>5820</v>
      </c>
      <c r="C730" s="41" t="s">
        <v>5818</v>
      </c>
      <c r="D730" s="41" t="s">
        <v>3000</v>
      </c>
      <c r="E730" s="41" t="s">
        <v>3041</v>
      </c>
      <c r="F730" s="41" t="s">
        <v>5819</v>
      </c>
      <c r="G730" s="41" t="s">
        <v>15</v>
      </c>
      <c r="H730" s="41" t="s">
        <v>56</v>
      </c>
      <c r="I730" s="41">
        <v>200.91</v>
      </c>
    </row>
    <row r="731" spans="1:9" x14ac:dyDescent="0.25">
      <c r="A731" s="82" t="s">
        <v>3779</v>
      </c>
      <c r="B731" s="41" t="s">
        <v>5823</v>
      </c>
      <c r="C731" s="41" t="s">
        <v>5821</v>
      </c>
      <c r="D731" s="41" t="s">
        <v>3068</v>
      </c>
      <c r="E731" s="41" t="s">
        <v>3050</v>
      </c>
      <c r="F731" s="41" t="s">
        <v>5822</v>
      </c>
      <c r="G731" s="41" t="s">
        <v>15</v>
      </c>
      <c r="H731" s="41" t="s">
        <v>51</v>
      </c>
      <c r="I731" s="41">
        <v>496.7</v>
      </c>
    </row>
    <row r="732" spans="1:9" x14ac:dyDescent="0.25">
      <c r="A732" s="82" t="s">
        <v>3779</v>
      </c>
      <c r="B732" s="41" t="s">
        <v>5828</v>
      </c>
      <c r="C732" s="41" t="s">
        <v>5824</v>
      </c>
      <c r="D732" s="41" t="s">
        <v>5825</v>
      </c>
      <c r="E732" s="41" t="s">
        <v>5826</v>
      </c>
      <c r="F732" s="41" t="s">
        <v>5827</v>
      </c>
      <c r="G732" s="41" t="s">
        <v>15</v>
      </c>
      <c r="H732" s="41" t="s">
        <v>51</v>
      </c>
      <c r="I732" s="41">
        <v>496.7</v>
      </c>
    </row>
    <row r="733" spans="1:9" x14ac:dyDescent="0.25">
      <c r="A733" s="82" t="s">
        <v>3779</v>
      </c>
      <c r="B733" s="41" t="s">
        <v>5831</v>
      </c>
      <c r="C733" s="41" t="s">
        <v>5829</v>
      </c>
      <c r="D733" s="41" t="s">
        <v>3019</v>
      </c>
      <c r="E733" s="41" t="s">
        <v>3054</v>
      </c>
      <c r="F733" s="41" t="s">
        <v>5830</v>
      </c>
      <c r="G733" s="41" t="s">
        <v>15</v>
      </c>
      <c r="H733" s="41" t="s">
        <v>56</v>
      </c>
      <c r="I733" s="41">
        <v>200.91</v>
      </c>
    </row>
    <row r="734" spans="1:9" x14ac:dyDescent="0.25">
      <c r="A734" s="82" t="s">
        <v>3779</v>
      </c>
      <c r="B734" s="41" t="s">
        <v>5834</v>
      </c>
      <c r="C734" s="41" t="s">
        <v>5832</v>
      </c>
      <c r="D734" s="41" t="s">
        <v>3366</v>
      </c>
      <c r="E734" s="41" t="s">
        <v>3000</v>
      </c>
      <c r="F734" s="41" t="s">
        <v>5833</v>
      </c>
      <c r="G734" s="41" t="s">
        <v>15</v>
      </c>
      <c r="H734" s="41" t="s">
        <v>51</v>
      </c>
      <c r="I734" s="41">
        <v>496.7</v>
      </c>
    </row>
    <row r="735" spans="1:9" x14ac:dyDescent="0.25">
      <c r="A735" s="82" t="s">
        <v>3779</v>
      </c>
      <c r="B735" s="41" t="s">
        <v>5837</v>
      </c>
      <c r="C735" s="41" t="s">
        <v>5835</v>
      </c>
      <c r="D735" s="41" t="s">
        <v>5623</v>
      </c>
      <c r="E735" s="41" t="s">
        <v>3087</v>
      </c>
      <c r="F735" s="41" t="s">
        <v>5836</v>
      </c>
      <c r="G735" s="41" t="s">
        <v>15</v>
      </c>
      <c r="H735" s="41" t="s">
        <v>48</v>
      </c>
      <c r="I735" s="41">
        <v>496.7</v>
      </c>
    </row>
    <row r="736" spans="1:9" x14ac:dyDescent="0.25">
      <c r="A736" s="82" t="s">
        <v>3779</v>
      </c>
      <c r="B736" s="41" t="s">
        <v>5841</v>
      </c>
      <c r="C736" s="41" t="s">
        <v>5770</v>
      </c>
      <c r="D736" s="41" t="s">
        <v>5838</v>
      </c>
      <c r="E736" s="41" t="s">
        <v>5839</v>
      </c>
      <c r="F736" s="41" t="s">
        <v>5840</v>
      </c>
      <c r="G736" s="41" t="s">
        <v>15</v>
      </c>
      <c r="H736" s="41" t="s">
        <v>51</v>
      </c>
      <c r="I736" s="41">
        <v>496.7</v>
      </c>
    </row>
    <row r="737" spans="1:9" x14ac:dyDescent="0.25">
      <c r="A737" s="82" t="s">
        <v>3779</v>
      </c>
      <c r="B737" s="41" t="s">
        <v>5842</v>
      </c>
      <c r="C737" s="41" t="s">
        <v>5770</v>
      </c>
      <c r="D737" s="41" t="s">
        <v>357</v>
      </c>
      <c r="E737" s="41" t="s">
        <v>3025</v>
      </c>
      <c r="F737" s="41" t="s">
        <v>360</v>
      </c>
      <c r="G737" s="41" t="s">
        <v>15</v>
      </c>
      <c r="H737" s="41" t="s">
        <v>56</v>
      </c>
      <c r="I737" s="41">
        <v>200.91</v>
      </c>
    </row>
    <row r="738" spans="1:9" x14ac:dyDescent="0.25">
      <c r="A738" s="82" t="s">
        <v>3779</v>
      </c>
      <c r="B738" s="41" t="s">
        <v>5845</v>
      </c>
      <c r="C738" s="41" t="s">
        <v>5843</v>
      </c>
      <c r="D738" s="41" t="s">
        <v>3076</v>
      </c>
      <c r="E738" s="41" t="s">
        <v>5844</v>
      </c>
      <c r="F738" s="41" t="s">
        <v>2496</v>
      </c>
      <c r="G738" s="41" t="s">
        <v>15</v>
      </c>
      <c r="H738" s="41" t="s">
        <v>56</v>
      </c>
      <c r="I738" s="41">
        <v>200.91</v>
      </c>
    </row>
    <row r="739" spans="1:9" x14ac:dyDescent="0.25">
      <c r="A739" s="82" t="s">
        <v>3779</v>
      </c>
      <c r="B739" s="41" t="s">
        <v>5848</v>
      </c>
      <c r="C739" s="41" t="s">
        <v>5770</v>
      </c>
      <c r="D739" s="41" t="s">
        <v>5846</v>
      </c>
      <c r="E739" s="41" t="s">
        <v>3016</v>
      </c>
      <c r="F739" s="41" t="s">
        <v>5847</v>
      </c>
      <c r="G739" s="41" t="s">
        <v>15</v>
      </c>
      <c r="H739" s="41" t="s">
        <v>52</v>
      </c>
      <c r="I739" s="41">
        <v>496.7</v>
      </c>
    </row>
    <row r="740" spans="1:9" x14ac:dyDescent="0.25">
      <c r="A740" s="82" t="s">
        <v>3779</v>
      </c>
      <c r="B740" s="41" t="s">
        <v>5850</v>
      </c>
      <c r="C740" s="41" t="s">
        <v>5678</v>
      </c>
      <c r="D740" s="41" t="s">
        <v>5849</v>
      </c>
      <c r="E740" s="41" t="s">
        <v>4171</v>
      </c>
      <c r="F740" s="41" t="s">
        <v>632</v>
      </c>
      <c r="G740" s="41" t="s">
        <v>15</v>
      </c>
      <c r="H740" s="41" t="s">
        <v>56</v>
      </c>
      <c r="I740" s="41">
        <v>200.91</v>
      </c>
    </row>
    <row r="741" spans="1:9" x14ac:dyDescent="0.25">
      <c r="A741" s="82" t="s">
        <v>3779</v>
      </c>
      <c r="B741" s="41" t="s">
        <v>5854</v>
      </c>
      <c r="C741" s="41" t="s">
        <v>5851</v>
      </c>
      <c r="D741" s="41" t="s">
        <v>5852</v>
      </c>
      <c r="E741" s="41" t="s">
        <v>5565</v>
      </c>
      <c r="F741" s="41" t="s">
        <v>5853</v>
      </c>
      <c r="G741" s="41" t="s">
        <v>15</v>
      </c>
      <c r="H741" s="41" t="s">
        <v>48</v>
      </c>
      <c r="I741" s="41">
        <v>496.7</v>
      </c>
    </row>
    <row r="742" spans="1:9" x14ac:dyDescent="0.25">
      <c r="A742" s="82" t="s">
        <v>3779</v>
      </c>
      <c r="B742" s="41" t="s">
        <v>5856</v>
      </c>
      <c r="C742" s="41" t="s">
        <v>5749</v>
      </c>
      <c r="D742" s="41" t="s">
        <v>5852</v>
      </c>
      <c r="E742" s="41" t="s">
        <v>5565</v>
      </c>
      <c r="F742" s="41" t="s">
        <v>5855</v>
      </c>
      <c r="G742" s="41" t="s">
        <v>15</v>
      </c>
      <c r="H742" s="41" t="s">
        <v>51</v>
      </c>
      <c r="I742" s="41">
        <v>496.7</v>
      </c>
    </row>
    <row r="743" spans="1:9" x14ac:dyDescent="0.25">
      <c r="A743" s="82" t="s">
        <v>3779</v>
      </c>
      <c r="B743" s="41" t="s">
        <v>5859</v>
      </c>
      <c r="C743" s="41" t="s">
        <v>5546</v>
      </c>
      <c r="D743" s="41" t="s">
        <v>5857</v>
      </c>
      <c r="E743" s="41" t="s">
        <v>3000</v>
      </c>
      <c r="F743" s="41" t="s">
        <v>5858</v>
      </c>
      <c r="G743" s="41" t="s">
        <v>15</v>
      </c>
      <c r="H743" s="41" t="s">
        <v>53</v>
      </c>
      <c r="I743" s="41">
        <v>496.7</v>
      </c>
    </row>
    <row r="744" spans="1:9" x14ac:dyDescent="0.25">
      <c r="A744" s="82" t="s">
        <v>3779</v>
      </c>
      <c r="B744" s="41" t="s">
        <v>5863</v>
      </c>
      <c r="C744" s="41" t="s">
        <v>5860</v>
      </c>
      <c r="D744" s="41" t="s">
        <v>155</v>
      </c>
      <c r="E744" s="41" t="s">
        <v>5861</v>
      </c>
      <c r="F744" s="41" t="s">
        <v>5862</v>
      </c>
      <c r="G744" s="41" t="s">
        <v>15</v>
      </c>
      <c r="H744" s="41" t="s">
        <v>56</v>
      </c>
      <c r="I744" s="41">
        <v>200.91</v>
      </c>
    </row>
    <row r="745" spans="1:9" x14ac:dyDescent="0.25">
      <c r="A745" s="82" t="s">
        <v>3779</v>
      </c>
      <c r="B745" s="41" t="s">
        <v>5866</v>
      </c>
      <c r="C745" s="41" t="s">
        <v>5864</v>
      </c>
      <c r="D745" s="41" t="s">
        <v>3054</v>
      </c>
      <c r="E745" s="41" t="s">
        <v>5617</v>
      </c>
      <c r="F745" s="41" t="s">
        <v>5865</v>
      </c>
      <c r="G745" s="41" t="s">
        <v>15</v>
      </c>
      <c r="H745" s="41" t="s">
        <v>48</v>
      </c>
      <c r="I745" s="41">
        <v>0</v>
      </c>
    </row>
    <row r="746" spans="1:9" x14ac:dyDescent="0.25">
      <c r="A746" s="82" t="s">
        <v>3779</v>
      </c>
      <c r="B746" s="41" t="s">
        <v>5870</v>
      </c>
      <c r="C746" s="41" t="s">
        <v>5867</v>
      </c>
      <c r="D746" s="41" t="s">
        <v>3054</v>
      </c>
      <c r="E746" s="41" t="s">
        <v>5868</v>
      </c>
      <c r="F746" s="41" t="s">
        <v>5869</v>
      </c>
      <c r="G746" s="41" t="s">
        <v>15</v>
      </c>
      <c r="H746" s="41" t="s">
        <v>48</v>
      </c>
      <c r="I746" s="41">
        <v>496.7</v>
      </c>
    </row>
    <row r="747" spans="1:9" x14ac:dyDescent="0.25">
      <c r="A747" s="82" t="s">
        <v>3779</v>
      </c>
      <c r="B747" s="41" t="s">
        <v>5872</v>
      </c>
      <c r="C747" s="41" t="s">
        <v>5864</v>
      </c>
      <c r="D747" s="41" t="s">
        <v>3054</v>
      </c>
      <c r="E747" s="41" t="s">
        <v>5871</v>
      </c>
      <c r="F747" s="41" t="s">
        <v>1488</v>
      </c>
      <c r="G747" s="41" t="s">
        <v>15</v>
      </c>
      <c r="H747" s="41" t="s">
        <v>51</v>
      </c>
      <c r="I747" s="41">
        <v>0</v>
      </c>
    </row>
    <row r="748" spans="1:9" x14ac:dyDescent="0.25">
      <c r="A748" s="82" t="s">
        <v>3779</v>
      </c>
      <c r="B748" s="41" t="s">
        <v>5873</v>
      </c>
      <c r="C748" s="41" t="s">
        <v>5611</v>
      </c>
      <c r="D748" s="41" t="s">
        <v>3064</v>
      </c>
      <c r="E748" s="41" t="s">
        <v>5730</v>
      </c>
      <c r="F748" s="41" t="s">
        <v>710</v>
      </c>
      <c r="G748" s="41" t="s">
        <v>15</v>
      </c>
      <c r="H748" s="41" t="s">
        <v>53</v>
      </c>
      <c r="I748" s="41">
        <v>496.7</v>
      </c>
    </row>
    <row r="749" spans="1:9" x14ac:dyDescent="0.25">
      <c r="A749" s="82" t="s">
        <v>3779</v>
      </c>
      <c r="B749" s="41" t="s">
        <v>5877</v>
      </c>
      <c r="C749" s="41" t="s">
        <v>5874</v>
      </c>
      <c r="D749" s="41" t="s">
        <v>5875</v>
      </c>
      <c r="E749" s="41" t="s">
        <v>5876</v>
      </c>
      <c r="F749" s="41" t="s">
        <v>3412</v>
      </c>
      <c r="G749" s="41" t="s">
        <v>15</v>
      </c>
      <c r="H749" s="41" t="s">
        <v>56</v>
      </c>
      <c r="I749" s="41">
        <v>200.91</v>
      </c>
    </row>
    <row r="750" spans="1:9" x14ac:dyDescent="0.25">
      <c r="A750" s="82" t="s">
        <v>3779</v>
      </c>
      <c r="B750" s="41" t="s">
        <v>5880</v>
      </c>
      <c r="C750" s="41" t="s">
        <v>1927</v>
      </c>
      <c r="D750" s="41" t="s">
        <v>5878</v>
      </c>
      <c r="E750" s="41" t="s">
        <v>5879</v>
      </c>
      <c r="F750" s="41" t="s">
        <v>383</v>
      </c>
      <c r="G750" s="41" t="s">
        <v>15</v>
      </c>
      <c r="H750" s="41" t="s">
        <v>56</v>
      </c>
      <c r="I750" s="41">
        <v>200.91</v>
      </c>
    </row>
    <row r="751" spans="1:9" x14ac:dyDescent="0.25">
      <c r="A751" s="82" t="s">
        <v>3779</v>
      </c>
      <c r="B751" s="41" t="s">
        <v>5883</v>
      </c>
      <c r="C751" s="41" t="s">
        <v>5708</v>
      </c>
      <c r="D751" s="41" t="s">
        <v>5881</v>
      </c>
      <c r="E751" s="41" t="s">
        <v>3080</v>
      </c>
      <c r="F751" s="41" t="s">
        <v>5882</v>
      </c>
      <c r="G751" s="41" t="s">
        <v>15</v>
      </c>
      <c r="H751" s="41" t="s">
        <v>51</v>
      </c>
      <c r="I751" s="41">
        <v>496.7</v>
      </c>
    </row>
    <row r="752" spans="1:9" x14ac:dyDescent="0.25">
      <c r="A752" s="82" t="s">
        <v>3779</v>
      </c>
      <c r="B752" s="41" t="s">
        <v>5886</v>
      </c>
      <c r="C752" s="41" t="s">
        <v>5749</v>
      </c>
      <c r="D752" s="41" t="s">
        <v>5884</v>
      </c>
      <c r="E752" s="41" t="s">
        <v>3023</v>
      </c>
      <c r="F752" s="41" t="s">
        <v>5885</v>
      </c>
      <c r="G752" s="41" t="s">
        <v>15</v>
      </c>
      <c r="H752" s="41" t="s">
        <v>48</v>
      </c>
      <c r="I752" s="41">
        <v>496.7</v>
      </c>
    </row>
    <row r="753" spans="1:9" x14ac:dyDescent="0.25">
      <c r="A753" s="82" t="s">
        <v>3782</v>
      </c>
      <c r="B753" s="41" t="s">
        <v>5888</v>
      </c>
      <c r="C753" s="41" t="s">
        <v>5887</v>
      </c>
      <c r="D753" s="41" t="s">
        <v>353</v>
      </c>
      <c r="E753" s="41" t="s">
        <v>212</v>
      </c>
      <c r="F753" s="41" t="s">
        <v>1740</v>
      </c>
      <c r="G753" s="41" t="s">
        <v>15</v>
      </c>
      <c r="H753" s="41" t="s">
        <v>48</v>
      </c>
      <c r="I753" s="41">
        <v>496.7</v>
      </c>
    </row>
    <row r="754" spans="1:9" x14ac:dyDescent="0.25">
      <c r="A754" s="82" t="s">
        <v>3782</v>
      </c>
      <c r="B754" s="41" t="s">
        <v>5890</v>
      </c>
      <c r="C754" s="41" t="s">
        <v>5889</v>
      </c>
      <c r="D754" s="41" t="s">
        <v>751</v>
      </c>
      <c r="E754" s="41" t="s">
        <v>721</v>
      </c>
      <c r="F754" s="41" t="s">
        <v>661</v>
      </c>
      <c r="G754" s="41" t="s">
        <v>15</v>
      </c>
      <c r="H754" s="41" t="s">
        <v>56</v>
      </c>
      <c r="I754" s="41">
        <v>200.91</v>
      </c>
    </row>
    <row r="755" spans="1:9" x14ac:dyDescent="0.25">
      <c r="A755" s="82" t="s">
        <v>3782</v>
      </c>
      <c r="B755" s="41" t="s">
        <v>5892</v>
      </c>
      <c r="C755" s="41" t="s">
        <v>5887</v>
      </c>
      <c r="D755" s="41" t="s">
        <v>85</v>
      </c>
      <c r="E755" s="41" t="s">
        <v>89</v>
      </c>
      <c r="F755" s="41" t="s">
        <v>5891</v>
      </c>
      <c r="G755" s="41" t="s">
        <v>15</v>
      </c>
      <c r="H755" s="41" t="s">
        <v>56</v>
      </c>
      <c r="I755" s="41">
        <v>200.91</v>
      </c>
    </row>
    <row r="756" spans="1:9" x14ac:dyDescent="0.25">
      <c r="A756" s="82" t="s">
        <v>3782</v>
      </c>
      <c r="B756" s="41" t="s">
        <v>5897</v>
      </c>
      <c r="C756" s="41" t="s">
        <v>5893</v>
      </c>
      <c r="D756" s="41" t="s">
        <v>5894</v>
      </c>
      <c r="E756" s="41" t="s">
        <v>5895</v>
      </c>
      <c r="F756" s="41" t="s">
        <v>5896</v>
      </c>
      <c r="G756" s="41" t="s">
        <v>15</v>
      </c>
      <c r="H756" s="41" t="s">
        <v>48</v>
      </c>
      <c r="I756" s="41">
        <v>496.7</v>
      </c>
    </row>
    <row r="757" spans="1:9" x14ac:dyDescent="0.25">
      <c r="A757" s="82" t="s">
        <v>3782</v>
      </c>
      <c r="B757" s="41" t="s">
        <v>5900</v>
      </c>
      <c r="C757" s="41" t="s">
        <v>5898</v>
      </c>
      <c r="D757" s="41" t="s">
        <v>3234</v>
      </c>
      <c r="E757" s="41" t="s">
        <v>1019</v>
      </c>
      <c r="F757" s="41" t="s">
        <v>5899</v>
      </c>
      <c r="G757" s="41" t="s">
        <v>15</v>
      </c>
      <c r="H757" s="41" t="s">
        <v>56</v>
      </c>
      <c r="I757" s="41">
        <v>200.91</v>
      </c>
    </row>
    <row r="758" spans="1:9" x14ac:dyDescent="0.25">
      <c r="A758" s="82" t="s">
        <v>3782</v>
      </c>
      <c r="B758" s="41" t="s">
        <v>5902</v>
      </c>
      <c r="C758" s="41" t="s">
        <v>5901</v>
      </c>
      <c r="D758" s="41" t="s">
        <v>297</v>
      </c>
      <c r="E758" s="41" t="s">
        <v>599</v>
      </c>
      <c r="F758" s="41" t="s">
        <v>78</v>
      </c>
      <c r="G758" s="41" t="s">
        <v>15</v>
      </c>
      <c r="H758" s="41" t="s">
        <v>56</v>
      </c>
      <c r="I758" s="41">
        <v>200.91</v>
      </c>
    </row>
    <row r="759" spans="1:9" x14ac:dyDescent="0.25">
      <c r="A759" s="82" t="s">
        <v>3782</v>
      </c>
      <c r="B759" s="41" t="s">
        <v>5905</v>
      </c>
      <c r="C759" s="41" t="s">
        <v>5903</v>
      </c>
      <c r="D759" s="41" t="s">
        <v>117</v>
      </c>
      <c r="E759" s="41" t="s">
        <v>1985</v>
      </c>
      <c r="F759" s="41" t="s">
        <v>5904</v>
      </c>
      <c r="G759" s="41" t="s">
        <v>15</v>
      </c>
      <c r="H759" s="41" t="s">
        <v>48</v>
      </c>
      <c r="I759" s="41">
        <v>496.7</v>
      </c>
    </row>
    <row r="760" spans="1:9" x14ac:dyDescent="0.25">
      <c r="A760" s="82" t="s">
        <v>3782</v>
      </c>
      <c r="B760" s="41" t="s">
        <v>5907</v>
      </c>
      <c r="C760" s="41" t="s">
        <v>5906</v>
      </c>
      <c r="D760" s="41" t="s">
        <v>117</v>
      </c>
      <c r="E760" s="41" t="s">
        <v>191</v>
      </c>
      <c r="F760" s="41" t="s">
        <v>3179</v>
      </c>
      <c r="G760" s="41" t="s">
        <v>15</v>
      </c>
      <c r="H760" s="41" t="s">
        <v>56</v>
      </c>
      <c r="I760" s="41">
        <v>200.91</v>
      </c>
    </row>
    <row r="761" spans="1:9" x14ac:dyDescent="0.25">
      <c r="A761" s="82" t="s">
        <v>3782</v>
      </c>
      <c r="B761" s="41" t="s">
        <v>5910</v>
      </c>
      <c r="C761" s="41" t="s">
        <v>5906</v>
      </c>
      <c r="D761" s="41" t="s">
        <v>3021</v>
      </c>
      <c r="E761" s="41" t="s">
        <v>5908</v>
      </c>
      <c r="F761" s="41" t="s">
        <v>5909</v>
      </c>
      <c r="G761" s="41" t="s">
        <v>15</v>
      </c>
      <c r="H761" s="41" t="s">
        <v>49</v>
      </c>
      <c r="I761" s="41">
        <v>512.49</v>
      </c>
    </row>
    <row r="762" spans="1:9" x14ac:dyDescent="0.25">
      <c r="A762" s="82" t="s">
        <v>3782</v>
      </c>
      <c r="B762" s="41" t="s">
        <v>5913</v>
      </c>
      <c r="C762" s="41" t="s">
        <v>5911</v>
      </c>
      <c r="D762" s="41" t="s">
        <v>223</v>
      </c>
      <c r="E762" s="41" t="s">
        <v>1924</v>
      </c>
      <c r="F762" s="41" t="s">
        <v>5912</v>
      </c>
      <c r="G762" s="41" t="s">
        <v>15</v>
      </c>
      <c r="H762" s="41" t="s">
        <v>51</v>
      </c>
      <c r="I762" s="41">
        <v>496.7</v>
      </c>
    </row>
    <row r="763" spans="1:9" x14ac:dyDescent="0.25">
      <c r="A763" s="82" t="s">
        <v>3782</v>
      </c>
      <c r="B763" s="41" t="s">
        <v>5916</v>
      </c>
      <c r="C763" s="41" t="s">
        <v>5914</v>
      </c>
      <c r="D763" s="41" t="s">
        <v>1109</v>
      </c>
      <c r="E763" s="41" t="s">
        <v>3285</v>
      </c>
      <c r="F763" s="41" t="s">
        <v>5915</v>
      </c>
      <c r="G763" s="41" t="s">
        <v>15</v>
      </c>
      <c r="H763" s="41" t="s">
        <v>48</v>
      </c>
      <c r="I763" s="41">
        <v>496.7</v>
      </c>
    </row>
    <row r="764" spans="1:9" x14ac:dyDescent="0.25">
      <c r="A764" s="82" t="s">
        <v>3782</v>
      </c>
      <c r="B764" s="41" t="s">
        <v>5918</v>
      </c>
      <c r="C764" s="41" t="s">
        <v>5917</v>
      </c>
      <c r="D764" s="41" t="s">
        <v>1606</v>
      </c>
      <c r="E764" s="41" t="s">
        <v>1389</v>
      </c>
      <c r="F764" s="41" t="s">
        <v>1843</v>
      </c>
      <c r="G764" s="41" t="s">
        <v>15</v>
      </c>
      <c r="H764" s="41" t="s">
        <v>56</v>
      </c>
      <c r="I764" s="41">
        <v>200.91</v>
      </c>
    </row>
    <row r="765" spans="1:9" x14ac:dyDescent="0.25">
      <c r="A765" s="82" t="s">
        <v>3782</v>
      </c>
      <c r="B765" s="41" t="s">
        <v>5921</v>
      </c>
      <c r="C765" s="41" t="s">
        <v>5919</v>
      </c>
      <c r="D765" s="41" t="s">
        <v>1983</v>
      </c>
      <c r="E765" s="41" t="s">
        <v>959</v>
      </c>
      <c r="F765" s="41" t="s">
        <v>5920</v>
      </c>
      <c r="G765" s="41" t="s">
        <v>15</v>
      </c>
      <c r="H765" s="41" t="s">
        <v>56</v>
      </c>
      <c r="I765" s="41">
        <v>200.91</v>
      </c>
    </row>
    <row r="766" spans="1:9" x14ac:dyDescent="0.25">
      <c r="A766" s="82" t="s">
        <v>3782</v>
      </c>
      <c r="B766" s="41" t="s">
        <v>5923</v>
      </c>
      <c r="C766" s="41" t="s">
        <v>5887</v>
      </c>
      <c r="D766" s="41" t="s">
        <v>109</v>
      </c>
      <c r="E766" s="41" t="s">
        <v>162</v>
      </c>
      <c r="F766" s="41" t="s">
        <v>5922</v>
      </c>
      <c r="G766" s="41" t="s">
        <v>15</v>
      </c>
      <c r="H766" s="41" t="s">
        <v>51</v>
      </c>
      <c r="I766" s="41">
        <v>496.7</v>
      </c>
    </row>
    <row r="767" spans="1:9" x14ac:dyDescent="0.25">
      <c r="A767" s="82" t="s">
        <v>3782</v>
      </c>
      <c r="B767" s="41" t="s">
        <v>5924</v>
      </c>
      <c r="C767" s="41" t="s">
        <v>5906</v>
      </c>
      <c r="D767" s="41" t="s">
        <v>569</v>
      </c>
      <c r="E767" s="41" t="s">
        <v>1889</v>
      </c>
      <c r="F767" s="41" t="s">
        <v>1887</v>
      </c>
      <c r="G767" s="41" t="s">
        <v>15</v>
      </c>
      <c r="H767" s="41" t="s">
        <v>56</v>
      </c>
      <c r="I767" s="41">
        <v>200.91</v>
      </c>
    </row>
    <row r="768" spans="1:9" x14ac:dyDescent="0.25">
      <c r="A768" s="82" t="s">
        <v>3782</v>
      </c>
      <c r="B768" s="41" t="s">
        <v>5927</v>
      </c>
      <c r="C768" s="41" t="s">
        <v>5925</v>
      </c>
      <c r="D768" s="41" t="s">
        <v>177</v>
      </c>
      <c r="E768" s="41" t="s">
        <v>69</v>
      </c>
      <c r="F768" s="41" t="s">
        <v>5926</v>
      </c>
      <c r="G768" s="41" t="s">
        <v>15</v>
      </c>
      <c r="H768" s="41" t="s">
        <v>48</v>
      </c>
      <c r="I768" s="41">
        <v>496.7</v>
      </c>
    </row>
    <row r="769" spans="1:9" x14ac:dyDescent="0.25">
      <c r="A769" s="82" t="s">
        <v>3782</v>
      </c>
      <c r="B769" s="41" t="s">
        <v>5930</v>
      </c>
      <c r="C769" s="41" t="s">
        <v>5928</v>
      </c>
      <c r="D769" s="41" t="s">
        <v>177</v>
      </c>
      <c r="E769" s="41" t="s">
        <v>402</v>
      </c>
      <c r="F769" s="41" t="s">
        <v>5929</v>
      </c>
      <c r="G769" s="41" t="s">
        <v>15</v>
      </c>
      <c r="H769" s="41" t="s">
        <v>51</v>
      </c>
      <c r="I769" s="41">
        <v>496.7</v>
      </c>
    </row>
    <row r="770" spans="1:9" ht="30" x14ac:dyDescent="0.25">
      <c r="A770" s="82" t="s">
        <v>3782</v>
      </c>
      <c r="B770" s="41" t="s">
        <v>5933</v>
      </c>
      <c r="C770" s="41" t="s">
        <v>5931</v>
      </c>
      <c r="D770" s="41" t="s">
        <v>1369</v>
      </c>
      <c r="E770" s="41" t="s">
        <v>538</v>
      </c>
      <c r="F770" s="41" t="s">
        <v>5932</v>
      </c>
      <c r="G770" s="41" t="s">
        <v>15</v>
      </c>
      <c r="H770" s="41" t="s">
        <v>51</v>
      </c>
      <c r="I770" s="41">
        <v>496.7</v>
      </c>
    </row>
    <row r="771" spans="1:9" x14ac:dyDescent="0.25">
      <c r="A771" s="82" t="s">
        <v>3782</v>
      </c>
      <c r="B771" s="41" t="s">
        <v>5934</v>
      </c>
      <c r="C771" s="41" t="s">
        <v>5906</v>
      </c>
      <c r="D771" s="41" t="s">
        <v>389</v>
      </c>
      <c r="E771" s="41" t="s">
        <v>570</v>
      </c>
      <c r="F771" s="41" t="s">
        <v>1874</v>
      </c>
      <c r="G771" s="41" t="s">
        <v>15</v>
      </c>
      <c r="H771" s="41" t="s">
        <v>48</v>
      </c>
      <c r="I771" s="41">
        <v>496.7</v>
      </c>
    </row>
    <row r="772" spans="1:9" ht="30" x14ac:dyDescent="0.25">
      <c r="A772" s="82" t="s">
        <v>3782</v>
      </c>
      <c r="B772" s="41" t="s">
        <v>5936</v>
      </c>
      <c r="C772" s="41" t="s">
        <v>5931</v>
      </c>
      <c r="D772" s="41" t="s">
        <v>439</v>
      </c>
      <c r="E772" s="41" t="s">
        <v>690</v>
      </c>
      <c r="F772" s="41" t="s">
        <v>5935</v>
      </c>
      <c r="G772" s="41" t="s">
        <v>15</v>
      </c>
      <c r="H772" s="41" t="s">
        <v>51</v>
      </c>
      <c r="I772" s="41">
        <v>496.7</v>
      </c>
    </row>
    <row r="773" spans="1:9" x14ac:dyDescent="0.25">
      <c r="A773" s="82" t="s">
        <v>3782</v>
      </c>
      <c r="B773" s="41" t="s">
        <v>5937</v>
      </c>
      <c r="C773" s="41" t="s">
        <v>5901</v>
      </c>
      <c r="D773" s="41" t="s">
        <v>101</v>
      </c>
      <c r="E773" s="41" t="s">
        <v>264</v>
      </c>
      <c r="F773" s="41" t="s">
        <v>502</v>
      </c>
      <c r="G773" s="41" t="s">
        <v>15</v>
      </c>
      <c r="H773" s="41" t="s">
        <v>48</v>
      </c>
      <c r="I773" s="41">
        <v>496.7</v>
      </c>
    </row>
    <row r="774" spans="1:9" x14ac:dyDescent="0.25">
      <c r="A774" s="82" t="s">
        <v>3782</v>
      </c>
      <c r="B774" s="41" t="s">
        <v>5942</v>
      </c>
      <c r="C774" s="41" t="s">
        <v>5938</v>
      </c>
      <c r="D774" s="41" t="s">
        <v>5939</v>
      </c>
      <c r="E774" s="41" t="s">
        <v>5940</v>
      </c>
      <c r="F774" s="41" t="s">
        <v>5941</v>
      </c>
      <c r="G774" s="41" t="s">
        <v>15</v>
      </c>
      <c r="H774" s="41" t="s">
        <v>49</v>
      </c>
      <c r="I774" s="41">
        <v>512.49</v>
      </c>
    </row>
    <row r="775" spans="1:9" x14ac:dyDescent="0.25">
      <c r="A775" s="82" t="s">
        <v>3782</v>
      </c>
      <c r="B775" s="41" t="s">
        <v>5944</v>
      </c>
      <c r="C775" s="41" t="s">
        <v>5943</v>
      </c>
      <c r="D775" s="41" t="s">
        <v>162</v>
      </c>
      <c r="E775" s="41" t="s">
        <v>114</v>
      </c>
      <c r="F775" s="41" t="s">
        <v>419</v>
      </c>
      <c r="G775" s="41" t="s">
        <v>15</v>
      </c>
      <c r="H775" s="41" t="s">
        <v>51</v>
      </c>
      <c r="I775" s="41">
        <v>496.7</v>
      </c>
    </row>
    <row r="776" spans="1:9" x14ac:dyDescent="0.25">
      <c r="A776" s="82" t="s">
        <v>3782</v>
      </c>
      <c r="B776" s="41" t="s">
        <v>5947</v>
      </c>
      <c r="C776" s="41" t="s">
        <v>5945</v>
      </c>
      <c r="D776" s="41" t="s">
        <v>162</v>
      </c>
      <c r="E776" s="41" t="s">
        <v>447</v>
      </c>
      <c r="F776" s="41" t="s">
        <v>5946</v>
      </c>
      <c r="G776" s="41" t="s">
        <v>15</v>
      </c>
      <c r="H776" s="41" t="s">
        <v>51</v>
      </c>
      <c r="I776" s="41">
        <v>496.7</v>
      </c>
    </row>
    <row r="777" spans="1:9" x14ac:dyDescent="0.25">
      <c r="A777" s="82" t="s">
        <v>3782</v>
      </c>
      <c r="B777" s="41" t="s">
        <v>5950</v>
      </c>
      <c r="C777" s="41" t="s">
        <v>5948</v>
      </c>
      <c r="D777" s="41" t="s">
        <v>464</v>
      </c>
      <c r="E777" s="41" t="s">
        <v>571</v>
      </c>
      <c r="F777" s="41" t="s">
        <v>5949</v>
      </c>
      <c r="G777" s="41" t="s">
        <v>15</v>
      </c>
      <c r="H777" s="41" t="s">
        <v>48</v>
      </c>
      <c r="I777" s="41">
        <v>496.7</v>
      </c>
    </row>
    <row r="778" spans="1:9" x14ac:dyDescent="0.25">
      <c r="A778" s="82" t="s">
        <v>3782</v>
      </c>
      <c r="B778" s="41" t="s">
        <v>5952</v>
      </c>
      <c r="C778" s="41" t="s">
        <v>5951</v>
      </c>
      <c r="D778" s="41" t="s">
        <v>147</v>
      </c>
      <c r="E778" s="41" t="s">
        <v>559</v>
      </c>
      <c r="F778" s="41" t="s">
        <v>509</v>
      </c>
      <c r="G778" s="41" t="s">
        <v>15</v>
      </c>
      <c r="H778" s="41" t="s">
        <v>48</v>
      </c>
      <c r="I778" s="41">
        <v>496.7</v>
      </c>
    </row>
    <row r="779" spans="1:9" x14ac:dyDescent="0.25">
      <c r="A779" s="82" t="s">
        <v>3782</v>
      </c>
      <c r="B779" s="41" t="s">
        <v>5955</v>
      </c>
      <c r="C779" s="41" t="s">
        <v>5953</v>
      </c>
      <c r="D779" s="41" t="s">
        <v>147</v>
      </c>
      <c r="E779" s="41" t="s">
        <v>223</v>
      </c>
      <c r="F779" s="41" t="s">
        <v>5954</v>
      </c>
      <c r="G779" s="41" t="s">
        <v>15</v>
      </c>
      <c r="H779" s="41" t="s">
        <v>52</v>
      </c>
      <c r="I779" s="41">
        <v>496.7</v>
      </c>
    </row>
    <row r="780" spans="1:9" x14ac:dyDescent="0.25">
      <c r="A780" s="82" t="s">
        <v>3782</v>
      </c>
      <c r="B780" s="41" t="s">
        <v>5958</v>
      </c>
      <c r="C780" s="41" t="s">
        <v>5956</v>
      </c>
      <c r="D780" s="41" t="s">
        <v>147</v>
      </c>
      <c r="E780" s="41" t="s">
        <v>1730</v>
      </c>
      <c r="F780" s="41" t="s">
        <v>5957</v>
      </c>
      <c r="G780" s="41" t="s">
        <v>15</v>
      </c>
      <c r="H780" s="41" t="s">
        <v>56</v>
      </c>
      <c r="I780" s="41">
        <v>200.91</v>
      </c>
    </row>
    <row r="781" spans="1:9" x14ac:dyDescent="0.25">
      <c r="A781" s="82" t="s">
        <v>3782</v>
      </c>
      <c r="B781" s="41" t="s">
        <v>5961</v>
      </c>
      <c r="C781" s="41" t="s">
        <v>5959</v>
      </c>
      <c r="D781" s="41" t="s">
        <v>2065</v>
      </c>
      <c r="E781" s="41" t="s">
        <v>117</v>
      </c>
      <c r="F781" s="41" t="s">
        <v>5960</v>
      </c>
      <c r="G781" s="41" t="s">
        <v>15</v>
      </c>
      <c r="H781" s="41" t="s">
        <v>56</v>
      </c>
      <c r="I781" s="41">
        <v>200.91</v>
      </c>
    </row>
    <row r="782" spans="1:9" x14ac:dyDescent="0.25">
      <c r="A782" s="82" t="s">
        <v>3782</v>
      </c>
      <c r="B782" s="41" t="s">
        <v>5963</v>
      </c>
      <c r="C782" s="41" t="s">
        <v>5962</v>
      </c>
      <c r="D782" s="41" t="s">
        <v>2065</v>
      </c>
      <c r="E782" s="41" t="s">
        <v>512</v>
      </c>
      <c r="F782" s="41" t="s">
        <v>2010</v>
      </c>
      <c r="G782" s="41" t="s">
        <v>15</v>
      </c>
      <c r="H782" s="41" t="s">
        <v>56</v>
      </c>
      <c r="I782" s="41">
        <v>200.91</v>
      </c>
    </row>
    <row r="783" spans="1:9" x14ac:dyDescent="0.25">
      <c r="A783" s="82" t="s">
        <v>3782</v>
      </c>
      <c r="B783" s="41" t="s">
        <v>5965</v>
      </c>
      <c r="C783" s="41" t="s">
        <v>5928</v>
      </c>
      <c r="D783" s="41" t="s">
        <v>5861</v>
      </c>
      <c r="E783" s="41" t="s">
        <v>300</v>
      </c>
      <c r="F783" s="41" t="s">
        <v>5964</v>
      </c>
      <c r="G783" s="41" t="s">
        <v>15</v>
      </c>
      <c r="H783" s="41" t="s">
        <v>56</v>
      </c>
      <c r="I783" s="41">
        <v>200.91</v>
      </c>
    </row>
    <row r="784" spans="1:9" x14ac:dyDescent="0.25">
      <c r="A784" s="82" t="s">
        <v>3782</v>
      </c>
      <c r="B784" s="41" t="s">
        <v>5968</v>
      </c>
      <c r="C784" s="41" t="s">
        <v>5966</v>
      </c>
      <c r="D784" s="41" t="s">
        <v>89</v>
      </c>
      <c r="E784" s="41" t="s">
        <v>1994</v>
      </c>
      <c r="F784" s="41" t="s">
        <v>5967</v>
      </c>
      <c r="G784" s="41" t="s">
        <v>15</v>
      </c>
      <c r="H784" s="41" t="s">
        <v>56</v>
      </c>
      <c r="I784" s="41">
        <v>200.91</v>
      </c>
    </row>
    <row r="785" spans="1:9" x14ac:dyDescent="0.25">
      <c r="A785" s="82" t="s">
        <v>3782</v>
      </c>
      <c r="B785" s="41" t="s">
        <v>5973</v>
      </c>
      <c r="C785" s="41" t="s">
        <v>5969</v>
      </c>
      <c r="D785" s="41" t="s">
        <v>5970</v>
      </c>
      <c r="E785" s="41" t="s">
        <v>5971</v>
      </c>
      <c r="F785" s="41" t="s">
        <v>5972</v>
      </c>
      <c r="G785" s="41" t="s">
        <v>15</v>
      </c>
      <c r="H785" s="41" t="s">
        <v>56</v>
      </c>
      <c r="I785" s="41">
        <v>200.91</v>
      </c>
    </row>
    <row r="786" spans="1:9" x14ac:dyDescent="0.25">
      <c r="A786" s="82" t="s">
        <v>3782</v>
      </c>
      <c r="B786" s="41" t="s">
        <v>5976</v>
      </c>
      <c r="C786" s="41" t="s">
        <v>5974</v>
      </c>
      <c r="D786" s="41" t="s">
        <v>1035</v>
      </c>
      <c r="E786" s="41" t="s">
        <v>389</v>
      </c>
      <c r="F786" s="41" t="s">
        <v>5975</v>
      </c>
      <c r="G786" s="41" t="s">
        <v>15</v>
      </c>
      <c r="H786" s="41" t="s">
        <v>48</v>
      </c>
      <c r="I786" s="41">
        <v>496.7</v>
      </c>
    </row>
    <row r="787" spans="1:9" x14ac:dyDescent="0.25">
      <c r="A787" s="82" t="s">
        <v>3782</v>
      </c>
      <c r="B787" s="41" t="s">
        <v>5979</v>
      </c>
      <c r="C787" s="41" t="s">
        <v>5977</v>
      </c>
      <c r="D787" s="41" t="s">
        <v>102</v>
      </c>
      <c r="E787" s="41" t="s">
        <v>978</v>
      </c>
      <c r="F787" s="41" t="s">
        <v>5978</v>
      </c>
      <c r="G787" s="41" t="s">
        <v>15</v>
      </c>
      <c r="H787" s="41" t="s">
        <v>51</v>
      </c>
      <c r="I787" s="41">
        <v>496.7</v>
      </c>
    </row>
    <row r="788" spans="1:9" x14ac:dyDescent="0.25">
      <c r="A788" s="82" t="s">
        <v>3782</v>
      </c>
      <c r="B788" s="41" t="s">
        <v>5983</v>
      </c>
      <c r="C788" s="41" t="s">
        <v>5980</v>
      </c>
      <c r="D788" s="41" t="s">
        <v>69</v>
      </c>
      <c r="E788" s="41" t="s">
        <v>5981</v>
      </c>
      <c r="F788" s="41" t="s">
        <v>5982</v>
      </c>
      <c r="G788" s="41" t="s">
        <v>15</v>
      </c>
      <c r="H788" s="41" t="s">
        <v>56</v>
      </c>
      <c r="I788" s="41">
        <v>200.91</v>
      </c>
    </row>
    <row r="789" spans="1:9" x14ac:dyDescent="0.25">
      <c r="A789" s="82" t="s">
        <v>3782</v>
      </c>
      <c r="B789" s="41" t="s">
        <v>5985</v>
      </c>
      <c r="C789" s="41" t="s">
        <v>5906</v>
      </c>
      <c r="D789" s="41" t="s">
        <v>475</v>
      </c>
      <c r="E789" s="41" t="s">
        <v>87</v>
      </c>
      <c r="F789" s="41" t="s">
        <v>5984</v>
      </c>
      <c r="G789" s="41" t="s">
        <v>15</v>
      </c>
      <c r="H789" s="41" t="s">
        <v>56</v>
      </c>
      <c r="I789" s="41">
        <v>200.91</v>
      </c>
    </row>
    <row r="790" spans="1:9" x14ac:dyDescent="0.25">
      <c r="A790" s="82" t="s">
        <v>3782</v>
      </c>
      <c r="B790" s="41" t="s">
        <v>5987</v>
      </c>
      <c r="C790" s="41" t="s">
        <v>5986</v>
      </c>
      <c r="D790" s="41" t="s">
        <v>459</v>
      </c>
      <c r="E790" s="41" t="s">
        <v>821</v>
      </c>
      <c r="F790" s="41" t="s">
        <v>373</v>
      </c>
      <c r="G790" s="41" t="s">
        <v>15</v>
      </c>
      <c r="H790" s="41" t="s">
        <v>48</v>
      </c>
      <c r="I790" s="41">
        <v>496.7</v>
      </c>
    </row>
    <row r="791" spans="1:9" x14ac:dyDescent="0.25">
      <c r="A791" s="82" t="s">
        <v>3782</v>
      </c>
      <c r="B791" s="41" t="s">
        <v>5990</v>
      </c>
      <c r="C791" s="41" t="s">
        <v>5988</v>
      </c>
      <c r="D791" s="41" t="s">
        <v>2022</v>
      </c>
      <c r="E791" s="41" t="s">
        <v>147</v>
      </c>
      <c r="F791" s="41" t="s">
        <v>5989</v>
      </c>
      <c r="G791" s="41" t="s">
        <v>15</v>
      </c>
      <c r="H791" s="41" t="s">
        <v>56</v>
      </c>
      <c r="I791" s="41">
        <v>200.91</v>
      </c>
    </row>
    <row r="792" spans="1:9" x14ac:dyDescent="0.25">
      <c r="A792" s="82" t="s">
        <v>3782</v>
      </c>
      <c r="B792" s="41" t="s">
        <v>5992</v>
      </c>
      <c r="C792" s="41" t="s">
        <v>5889</v>
      </c>
      <c r="D792" s="41" t="s">
        <v>409</v>
      </c>
      <c r="E792" s="41" t="s">
        <v>599</v>
      </c>
      <c r="F792" s="41" t="s">
        <v>5991</v>
      </c>
      <c r="G792" s="41" t="s">
        <v>15</v>
      </c>
      <c r="H792" s="41" t="s">
        <v>56</v>
      </c>
      <c r="I792" s="41">
        <v>0</v>
      </c>
    </row>
    <row r="793" spans="1:9" x14ac:dyDescent="0.25">
      <c r="A793" s="82" t="s">
        <v>3782</v>
      </c>
      <c r="B793" s="41" t="s">
        <v>5994</v>
      </c>
      <c r="C793" s="41" t="s">
        <v>5906</v>
      </c>
      <c r="D793" s="41" t="s">
        <v>544</v>
      </c>
      <c r="E793" s="41" t="s">
        <v>329</v>
      </c>
      <c r="F793" s="41" t="s">
        <v>5993</v>
      </c>
      <c r="G793" s="41" t="s">
        <v>15</v>
      </c>
      <c r="H793" s="41" t="s">
        <v>48</v>
      </c>
      <c r="I793" s="41">
        <v>496.7</v>
      </c>
    </row>
    <row r="794" spans="1:9" x14ac:dyDescent="0.25">
      <c r="A794" s="82" t="s">
        <v>3782</v>
      </c>
      <c r="B794" s="41" t="s">
        <v>5996</v>
      </c>
      <c r="C794" s="41" t="s">
        <v>5995</v>
      </c>
      <c r="D794" s="41" t="s">
        <v>258</v>
      </c>
      <c r="E794" s="41" t="s">
        <v>101</v>
      </c>
      <c r="F794" s="41" t="s">
        <v>3329</v>
      </c>
      <c r="G794" s="41" t="s">
        <v>15</v>
      </c>
      <c r="H794" s="41" t="s">
        <v>56</v>
      </c>
      <c r="I794" s="41">
        <v>200.91</v>
      </c>
    </row>
    <row r="795" spans="1:9" x14ac:dyDescent="0.25">
      <c r="A795" s="82" t="s">
        <v>3782</v>
      </c>
      <c r="B795" s="41" t="s">
        <v>5999</v>
      </c>
      <c r="C795" s="41" t="s">
        <v>5997</v>
      </c>
      <c r="D795" s="41" t="s">
        <v>5998</v>
      </c>
      <c r="E795" s="41" t="s">
        <v>147</v>
      </c>
      <c r="F795" s="41" t="s">
        <v>373</v>
      </c>
      <c r="G795" s="41" t="s">
        <v>15</v>
      </c>
      <c r="H795" s="41" t="s">
        <v>56</v>
      </c>
      <c r="I795" s="41">
        <v>200.91</v>
      </c>
    </row>
    <row r="796" spans="1:9" x14ac:dyDescent="0.25">
      <c r="A796" s="82" t="s">
        <v>3782</v>
      </c>
      <c r="B796" s="41" t="s">
        <v>6000</v>
      </c>
      <c r="C796" s="41" t="s">
        <v>5906</v>
      </c>
      <c r="D796" s="41" t="s">
        <v>178</v>
      </c>
      <c r="E796" s="41" t="s">
        <v>233</v>
      </c>
      <c r="F796" s="41" t="s">
        <v>2150</v>
      </c>
      <c r="G796" s="41" t="s">
        <v>15</v>
      </c>
      <c r="H796" s="41" t="s">
        <v>51</v>
      </c>
      <c r="I796" s="41">
        <v>496.7</v>
      </c>
    </row>
    <row r="797" spans="1:9" x14ac:dyDescent="0.25">
      <c r="A797" s="82" t="s">
        <v>3782</v>
      </c>
      <c r="B797" s="41" t="s">
        <v>6002</v>
      </c>
      <c r="C797" s="41" t="s">
        <v>6001</v>
      </c>
      <c r="D797" s="41" t="s">
        <v>3276</v>
      </c>
      <c r="E797" s="41" t="s">
        <v>245</v>
      </c>
      <c r="F797" s="41" t="s">
        <v>1379</v>
      </c>
      <c r="G797" s="41" t="s">
        <v>15</v>
      </c>
      <c r="H797" s="41" t="s">
        <v>56</v>
      </c>
      <c r="I797" s="41">
        <v>200.91</v>
      </c>
    </row>
    <row r="798" spans="1:9" x14ac:dyDescent="0.25">
      <c r="A798" s="82" t="s">
        <v>3782</v>
      </c>
      <c r="B798" s="41" t="s">
        <v>6004</v>
      </c>
      <c r="C798" s="41" t="s">
        <v>6003</v>
      </c>
      <c r="D798" s="41" t="s">
        <v>2021</v>
      </c>
      <c r="E798" s="41" t="s">
        <v>268</v>
      </c>
      <c r="F798" s="41" t="s">
        <v>396</v>
      </c>
      <c r="G798" s="41" t="s">
        <v>15</v>
      </c>
      <c r="H798" s="41" t="s">
        <v>56</v>
      </c>
      <c r="I798" s="41">
        <v>200.91</v>
      </c>
    </row>
    <row r="799" spans="1:9" x14ac:dyDescent="0.25">
      <c r="A799" s="82" t="s">
        <v>3782</v>
      </c>
      <c r="B799" s="41" t="s">
        <v>6006</v>
      </c>
      <c r="C799" s="41" t="s">
        <v>5948</v>
      </c>
      <c r="D799" s="41" t="s">
        <v>2020</v>
      </c>
      <c r="E799" s="41" t="s">
        <v>142</v>
      </c>
      <c r="F799" s="41" t="s">
        <v>6005</v>
      </c>
      <c r="G799" s="41" t="s">
        <v>15</v>
      </c>
      <c r="H799" s="41" t="s">
        <v>53</v>
      </c>
      <c r="I799" s="41">
        <v>496.7</v>
      </c>
    </row>
    <row r="800" spans="1:9" x14ac:dyDescent="0.25">
      <c r="A800" s="82" t="s">
        <v>3782</v>
      </c>
      <c r="B800" s="41" t="s">
        <v>6008</v>
      </c>
      <c r="C800" s="41" t="s">
        <v>5906</v>
      </c>
      <c r="D800" s="41" t="s">
        <v>1235</v>
      </c>
      <c r="E800" s="41" t="s">
        <v>329</v>
      </c>
      <c r="F800" s="41" t="s">
        <v>6007</v>
      </c>
      <c r="G800" s="41" t="s">
        <v>15</v>
      </c>
      <c r="H800" s="41" t="s">
        <v>51</v>
      </c>
      <c r="I800" s="41">
        <v>496.7</v>
      </c>
    </row>
    <row r="801" spans="1:9" x14ac:dyDescent="0.25">
      <c r="A801" s="82" t="s">
        <v>3782</v>
      </c>
      <c r="B801" s="41" t="s">
        <v>6011</v>
      </c>
      <c r="C801" s="41" t="s">
        <v>6009</v>
      </c>
      <c r="D801" s="41" t="s">
        <v>107</v>
      </c>
      <c r="E801" s="41" t="s">
        <v>6010</v>
      </c>
      <c r="F801" s="41" t="s">
        <v>783</v>
      </c>
      <c r="G801" s="41" t="s">
        <v>15</v>
      </c>
      <c r="H801" s="41" t="s">
        <v>52</v>
      </c>
      <c r="I801" s="41">
        <v>496.7</v>
      </c>
    </row>
    <row r="802" spans="1:9" x14ac:dyDescent="0.25">
      <c r="A802" s="82" t="s">
        <v>3782</v>
      </c>
      <c r="B802" s="41" t="s">
        <v>6013</v>
      </c>
      <c r="C802" s="41" t="s">
        <v>6012</v>
      </c>
      <c r="D802" s="41" t="s">
        <v>214</v>
      </c>
      <c r="E802" s="41" t="s">
        <v>626</v>
      </c>
      <c r="F802" s="41" t="s">
        <v>627</v>
      </c>
      <c r="G802" s="41" t="s">
        <v>15</v>
      </c>
      <c r="H802" s="41" t="s">
        <v>56</v>
      </c>
      <c r="I802" s="41">
        <v>200.91</v>
      </c>
    </row>
    <row r="803" spans="1:9" x14ac:dyDescent="0.25">
      <c r="A803" s="82" t="s">
        <v>3782</v>
      </c>
      <c r="B803" s="41" t="s">
        <v>6016</v>
      </c>
      <c r="C803" s="41" t="s">
        <v>6014</v>
      </c>
      <c r="D803" s="41" t="s">
        <v>3019</v>
      </c>
      <c r="E803" s="41" t="s">
        <v>3019</v>
      </c>
      <c r="F803" s="41" t="s">
        <v>6015</v>
      </c>
      <c r="G803" s="41" t="s">
        <v>15</v>
      </c>
      <c r="H803" s="41" t="s">
        <v>48</v>
      </c>
      <c r="I803" s="41">
        <v>496.7</v>
      </c>
    </row>
    <row r="804" spans="1:9" x14ac:dyDescent="0.25">
      <c r="A804" s="82" t="s">
        <v>3782</v>
      </c>
      <c r="B804" s="41" t="s">
        <v>6018</v>
      </c>
      <c r="C804" s="41" t="s">
        <v>5887</v>
      </c>
      <c r="D804" s="41" t="s">
        <v>400</v>
      </c>
      <c r="E804" s="41" t="s">
        <v>464</v>
      </c>
      <c r="F804" s="41" t="s">
        <v>6017</v>
      </c>
      <c r="G804" s="41" t="s">
        <v>15</v>
      </c>
      <c r="H804" s="41" t="s">
        <v>56</v>
      </c>
      <c r="I804" s="41">
        <v>200.91</v>
      </c>
    </row>
    <row r="805" spans="1:9" x14ac:dyDescent="0.25">
      <c r="A805" s="82" t="s">
        <v>3782</v>
      </c>
      <c r="B805" s="41" t="s">
        <v>6022</v>
      </c>
      <c r="C805" s="41" t="s">
        <v>6019</v>
      </c>
      <c r="D805" s="41" t="s">
        <v>3366</v>
      </c>
      <c r="E805" s="41" t="s">
        <v>6020</v>
      </c>
      <c r="F805" s="41" t="s">
        <v>6021</v>
      </c>
      <c r="G805" s="41" t="s">
        <v>15</v>
      </c>
      <c r="H805" s="41" t="s">
        <v>48</v>
      </c>
      <c r="I805" s="41">
        <v>496.7</v>
      </c>
    </row>
    <row r="806" spans="1:9" x14ac:dyDescent="0.25">
      <c r="A806" s="82" t="s">
        <v>3782</v>
      </c>
      <c r="B806" s="41" t="s">
        <v>6024</v>
      </c>
      <c r="C806" s="41" t="s">
        <v>6023</v>
      </c>
      <c r="D806" s="41" t="s">
        <v>418</v>
      </c>
      <c r="E806" s="41" t="s">
        <v>194</v>
      </c>
      <c r="F806" s="41" t="s">
        <v>3248</v>
      </c>
      <c r="G806" s="41" t="s">
        <v>15</v>
      </c>
      <c r="H806" s="41" t="s">
        <v>56</v>
      </c>
      <c r="I806" s="41">
        <v>200.91</v>
      </c>
    </row>
    <row r="807" spans="1:9" x14ac:dyDescent="0.25">
      <c r="A807" s="82" t="s">
        <v>3782</v>
      </c>
      <c r="B807" s="41" t="s">
        <v>6026</v>
      </c>
      <c r="C807" s="41" t="s">
        <v>5925</v>
      </c>
      <c r="D807" s="41" t="s">
        <v>481</v>
      </c>
      <c r="E807" s="41" t="s">
        <v>6025</v>
      </c>
      <c r="F807" s="41" t="s">
        <v>1562</v>
      </c>
      <c r="G807" s="41" t="s">
        <v>15</v>
      </c>
      <c r="H807" s="41" t="s">
        <v>51</v>
      </c>
      <c r="I807" s="41">
        <v>496.7</v>
      </c>
    </row>
    <row r="808" spans="1:9" x14ac:dyDescent="0.25">
      <c r="A808" s="82" t="s">
        <v>3782</v>
      </c>
      <c r="B808" s="41" t="s">
        <v>6028</v>
      </c>
      <c r="C808" s="41" t="s">
        <v>6027</v>
      </c>
      <c r="D808" s="41" t="s">
        <v>481</v>
      </c>
      <c r="E808" s="41" t="s">
        <v>3050</v>
      </c>
      <c r="F808" s="41" t="s">
        <v>1096</v>
      </c>
      <c r="G808" s="41" t="s">
        <v>15</v>
      </c>
      <c r="H808" s="41" t="s">
        <v>56</v>
      </c>
      <c r="I808" s="41">
        <v>200.91</v>
      </c>
    </row>
    <row r="809" spans="1:9" x14ac:dyDescent="0.25">
      <c r="A809" s="82" t="s">
        <v>3782</v>
      </c>
      <c r="B809" s="41" t="s">
        <v>2011</v>
      </c>
      <c r="C809" s="41" t="s">
        <v>6029</v>
      </c>
      <c r="D809" s="41" t="s">
        <v>1986</v>
      </c>
      <c r="E809" s="41" t="s">
        <v>117</v>
      </c>
      <c r="F809" s="41" t="s">
        <v>6030</v>
      </c>
      <c r="G809" s="41" t="s">
        <v>15</v>
      </c>
      <c r="H809" s="41" t="s">
        <v>48</v>
      </c>
      <c r="I809" s="41">
        <v>496.7</v>
      </c>
    </row>
    <row r="810" spans="1:9" x14ac:dyDescent="0.25">
      <c r="A810" s="82" t="s">
        <v>3782</v>
      </c>
      <c r="B810" s="41" t="s">
        <v>6034</v>
      </c>
      <c r="C810" s="41" t="s">
        <v>6031</v>
      </c>
      <c r="D810" s="41" t="s">
        <v>6032</v>
      </c>
      <c r="E810" s="41" t="s">
        <v>79</v>
      </c>
      <c r="F810" s="41" t="s">
        <v>6033</v>
      </c>
      <c r="G810" s="41" t="s">
        <v>15</v>
      </c>
      <c r="H810" s="41" t="s">
        <v>56</v>
      </c>
      <c r="I810" s="41">
        <v>200.91</v>
      </c>
    </row>
    <row r="811" spans="1:9" x14ac:dyDescent="0.25">
      <c r="A811" s="82" t="s">
        <v>3782</v>
      </c>
      <c r="B811" s="41" t="s">
        <v>6035</v>
      </c>
      <c r="C811" s="41" t="s">
        <v>5906</v>
      </c>
      <c r="D811" s="41" t="s">
        <v>456</v>
      </c>
      <c r="E811" s="41" t="s">
        <v>622</v>
      </c>
      <c r="F811" s="41" t="s">
        <v>2570</v>
      </c>
      <c r="G811" s="41" t="s">
        <v>15</v>
      </c>
      <c r="H811" s="41" t="s">
        <v>51</v>
      </c>
      <c r="I811" s="41">
        <v>496.7</v>
      </c>
    </row>
    <row r="812" spans="1:9" x14ac:dyDescent="0.25">
      <c r="A812" s="82" t="s">
        <v>3782</v>
      </c>
      <c r="B812" s="41" t="s">
        <v>6038</v>
      </c>
      <c r="C812" s="41" t="s">
        <v>6036</v>
      </c>
      <c r="D812" s="41" t="s">
        <v>456</v>
      </c>
      <c r="E812" s="41" t="s">
        <v>191</v>
      </c>
      <c r="F812" s="41" t="s">
        <v>6037</v>
      </c>
      <c r="G812" s="41" t="s">
        <v>15</v>
      </c>
      <c r="H812" s="41" t="s">
        <v>56</v>
      </c>
      <c r="I812" s="41">
        <v>200.91</v>
      </c>
    </row>
    <row r="813" spans="1:9" x14ac:dyDescent="0.25">
      <c r="A813" s="82" t="s">
        <v>3782</v>
      </c>
      <c r="B813" s="41" t="s">
        <v>6042</v>
      </c>
      <c r="C813" s="41" t="s">
        <v>6039</v>
      </c>
      <c r="D813" s="41" t="s">
        <v>6040</v>
      </c>
      <c r="E813" s="41" t="s">
        <v>3039</v>
      </c>
      <c r="F813" s="41" t="s">
        <v>6041</v>
      </c>
      <c r="G813" s="41" t="s">
        <v>15</v>
      </c>
      <c r="H813" s="41" t="s">
        <v>48</v>
      </c>
      <c r="I813" s="41">
        <v>496.7</v>
      </c>
    </row>
    <row r="814" spans="1:9" x14ac:dyDescent="0.25">
      <c r="A814" s="82" t="s">
        <v>3782</v>
      </c>
      <c r="B814" s="41" t="s">
        <v>6045</v>
      </c>
      <c r="C814" s="41" t="s">
        <v>5995</v>
      </c>
      <c r="D814" s="41" t="s">
        <v>6043</v>
      </c>
      <c r="E814" s="41" t="s">
        <v>212</v>
      </c>
      <c r="F814" s="41" t="s">
        <v>6044</v>
      </c>
      <c r="G814" s="41" t="s">
        <v>15</v>
      </c>
      <c r="H814" s="41" t="s">
        <v>51</v>
      </c>
      <c r="I814" s="41">
        <v>496.7</v>
      </c>
    </row>
    <row r="815" spans="1:9" x14ac:dyDescent="0.25">
      <c r="A815" s="82" t="s">
        <v>3782</v>
      </c>
      <c r="B815" s="41" t="s">
        <v>6047</v>
      </c>
      <c r="C815" s="41" t="s">
        <v>6046</v>
      </c>
      <c r="D815" s="41" t="s">
        <v>3285</v>
      </c>
      <c r="E815" s="41" t="s">
        <v>171</v>
      </c>
      <c r="F815" s="41" t="s">
        <v>2009</v>
      </c>
      <c r="G815" s="41" t="s">
        <v>15</v>
      </c>
      <c r="H815" s="41" t="s">
        <v>54</v>
      </c>
      <c r="I815" s="41">
        <v>496.7</v>
      </c>
    </row>
    <row r="816" spans="1:9" x14ac:dyDescent="0.25">
      <c r="A816" s="82" t="s">
        <v>3782</v>
      </c>
      <c r="B816" s="41" t="s">
        <v>6050</v>
      </c>
      <c r="C816" s="41" t="s">
        <v>6048</v>
      </c>
      <c r="D816" s="41" t="s">
        <v>1017</v>
      </c>
      <c r="E816" s="41" t="s">
        <v>491</v>
      </c>
      <c r="F816" s="41" t="s">
        <v>6049</v>
      </c>
      <c r="G816" s="41" t="s">
        <v>15</v>
      </c>
      <c r="H816" s="41" t="s">
        <v>48</v>
      </c>
      <c r="I816" s="41">
        <v>496.7</v>
      </c>
    </row>
    <row r="817" spans="1:9" x14ac:dyDescent="0.25">
      <c r="A817" s="82" t="s">
        <v>3783</v>
      </c>
      <c r="B817" s="41" t="s">
        <v>6053</v>
      </c>
      <c r="C817" s="41"/>
      <c r="D817" s="41" t="s">
        <v>260</v>
      </c>
      <c r="E817" s="41" t="s">
        <v>6051</v>
      </c>
      <c r="F817" s="41" t="s">
        <v>6052</v>
      </c>
      <c r="G817" s="41" t="s">
        <v>15</v>
      </c>
      <c r="H817" s="41" t="s">
        <v>48</v>
      </c>
      <c r="I817" s="41">
        <v>496.7</v>
      </c>
    </row>
    <row r="818" spans="1:9" x14ac:dyDescent="0.25">
      <c r="A818" s="82" t="s">
        <v>3783</v>
      </c>
      <c r="B818" s="41" t="s">
        <v>6054</v>
      </c>
      <c r="C818" s="41"/>
      <c r="D818" s="41" t="s">
        <v>1885</v>
      </c>
      <c r="E818" s="41" t="s">
        <v>1149</v>
      </c>
      <c r="F818" s="41" t="s">
        <v>2561</v>
      </c>
      <c r="G818" s="41" t="s">
        <v>15</v>
      </c>
      <c r="H818" s="41" t="s">
        <v>28</v>
      </c>
      <c r="I818" s="41">
        <v>200.91</v>
      </c>
    </row>
    <row r="819" spans="1:9" x14ac:dyDescent="0.25">
      <c r="A819" s="82" t="s">
        <v>3783</v>
      </c>
      <c r="B819" s="41" t="s">
        <v>6055</v>
      </c>
      <c r="C819" s="41"/>
      <c r="D819" s="41" t="s">
        <v>245</v>
      </c>
      <c r="E819" s="41" t="s">
        <v>1070</v>
      </c>
      <c r="F819" s="41" t="s">
        <v>1939</v>
      </c>
      <c r="G819" s="41" t="s">
        <v>15</v>
      </c>
      <c r="H819" s="41" t="s">
        <v>51</v>
      </c>
      <c r="I819" s="41">
        <v>496.7</v>
      </c>
    </row>
    <row r="820" spans="1:9" x14ac:dyDescent="0.25">
      <c r="A820" s="82" t="s">
        <v>3783</v>
      </c>
      <c r="B820" s="41" t="s">
        <v>6057</v>
      </c>
      <c r="C820" s="41"/>
      <c r="D820" s="41" t="s">
        <v>958</v>
      </c>
      <c r="E820" s="41" t="s">
        <v>221</v>
      </c>
      <c r="F820" s="41" t="s">
        <v>6056</v>
      </c>
      <c r="G820" s="41" t="s">
        <v>15</v>
      </c>
      <c r="H820" s="41" t="s">
        <v>48</v>
      </c>
      <c r="I820" s="41">
        <v>496.7</v>
      </c>
    </row>
    <row r="821" spans="1:9" x14ac:dyDescent="0.25">
      <c r="A821" s="82" t="s">
        <v>3783</v>
      </c>
      <c r="B821" s="41" t="s">
        <v>6058</v>
      </c>
      <c r="C821" s="41"/>
      <c r="D821" s="41" t="s">
        <v>3282</v>
      </c>
      <c r="E821" s="41" t="s">
        <v>269</v>
      </c>
      <c r="F821" s="41" t="s">
        <v>1488</v>
      </c>
      <c r="G821" s="41" t="s">
        <v>15</v>
      </c>
      <c r="H821" s="41" t="s">
        <v>48</v>
      </c>
      <c r="I821" s="41">
        <v>496.7</v>
      </c>
    </row>
    <row r="822" spans="1:9" x14ac:dyDescent="0.25">
      <c r="A822" s="82" t="s">
        <v>3783</v>
      </c>
      <c r="B822" s="41" t="s">
        <v>6060</v>
      </c>
      <c r="C822" s="41"/>
      <c r="D822" s="41" t="s">
        <v>272</v>
      </c>
      <c r="E822" s="41" t="s">
        <v>137</v>
      </c>
      <c r="F822" s="41" t="s">
        <v>6059</v>
      </c>
      <c r="G822" s="41" t="s">
        <v>15</v>
      </c>
      <c r="H822" s="41" t="s">
        <v>56</v>
      </c>
      <c r="I822" s="41">
        <v>200.91</v>
      </c>
    </row>
    <row r="823" spans="1:9" x14ac:dyDescent="0.25">
      <c r="A823" s="82" t="s">
        <v>3783</v>
      </c>
      <c r="B823" s="41" t="s">
        <v>6062</v>
      </c>
      <c r="C823" s="41"/>
      <c r="D823" s="41" t="s">
        <v>2046</v>
      </c>
      <c r="E823" s="41" t="s">
        <v>896</v>
      </c>
      <c r="F823" s="41" t="s">
        <v>6061</v>
      </c>
      <c r="G823" s="41" t="s">
        <v>15</v>
      </c>
      <c r="H823" s="41" t="s">
        <v>56</v>
      </c>
      <c r="I823" s="41">
        <v>200.91</v>
      </c>
    </row>
    <row r="824" spans="1:9" x14ac:dyDescent="0.25">
      <c r="A824" s="82" t="s">
        <v>3783</v>
      </c>
      <c r="B824" s="41" t="s">
        <v>6064</v>
      </c>
      <c r="C824" s="41"/>
      <c r="D824" s="41" t="s">
        <v>342</v>
      </c>
      <c r="E824" s="41" t="s">
        <v>136</v>
      </c>
      <c r="F824" s="41" t="s">
        <v>6063</v>
      </c>
      <c r="G824" s="41" t="s">
        <v>15</v>
      </c>
      <c r="H824" s="41" t="s">
        <v>56</v>
      </c>
      <c r="I824" s="41">
        <v>200.91</v>
      </c>
    </row>
    <row r="825" spans="1:9" x14ac:dyDescent="0.25">
      <c r="A825" s="82" t="s">
        <v>3783</v>
      </c>
      <c r="B825" s="41" t="s">
        <v>6065</v>
      </c>
      <c r="C825" s="41"/>
      <c r="D825" s="41" t="s">
        <v>765</v>
      </c>
      <c r="E825" s="41" t="s">
        <v>2698</v>
      </c>
      <c r="F825" s="41" t="s">
        <v>376</v>
      </c>
      <c r="G825" s="41" t="s">
        <v>15</v>
      </c>
      <c r="H825" s="41" t="s">
        <v>56</v>
      </c>
      <c r="I825" s="41">
        <v>200.91</v>
      </c>
    </row>
    <row r="826" spans="1:9" x14ac:dyDescent="0.25">
      <c r="A826" s="82" t="s">
        <v>3783</v>
      </c>
      <c r="B826" s="41" t="s">
        <v>6067</v>
      </c>
      <c r="C826" s="41"/>
      <c r="D826" s="41" t="s">
        <v>2056</v>
      </c>
      <c r="E826" s="41" t="s">
        <v>132</v>
      </c>
      <c r="F826" s="41" t="s">
        <v>6066</v>
      </c>
      <c r="G826" s="41" t="s">
        <v>15</v>
      </c>
      <c r="H826" s="41" t="s">
        <v>56</v>
      </c>
      <c r="I826" s="41">
        <v>200.91</v>
      </c>
    </row>
    <row r="827" spans="1:9" x14ac:dyDescent="0.25">
      <c r="A827" s="82" t="s">
        <v>3783</v>
      </c>
      <c r="B827" s="41" t="s">
        <v>6068</v>
      </c>
      <c r="C827" s="41"/>
      <c r="D827" s="41" t="s">
        <v>1924</v>
      </c>
      <c r="E827" s="41" t="s">
        <v>527</v>
      </c>
      <c r="F827" s="41" t="s">
        <v>1750</v>
      </c>
      <c r="G827" s="41" t="s">
        <v>15</v>
      </c>
      <c r="H827" s="41" t="s">
        <v>53</v>
      </c>
      <c r="I827" s="41">
        <v>496.7</v>
      </c>
    </row>
    <row r="828" spans="1:9" x14ac:dyDescent="0.25">
      <c r="A828" s="82" t="s">
        <v>3783</v>
      </c>
      <c r="B828" s="41" t="s">
        <v>6070</v>
      </c>
      <c r="C828" s="41"/>
      <c r="D828" s="41" t="s">
        <v>223</v>
      </c>
      <c r="E828" s="41" t="s">
        <v>114</v>
      </c>
      <c r="F828" s="41" t="s">
        <v>6069</v>
      </c>
      <c r="G828" s="41" t="s">
        <v>15</v>
      </c>
      <c r="H828" s="41" t="s">
        <v>56</v>
      </c>
      <c r="I828" s="41">
        <v>200.91</v>
      </c>
    </row>
    <row r="829" spans="1:9" x14ac:dyDescent="0.25">
      <c r="A829" s="82" t="s">
        <v>3783</v>
      </c>
      <c r="B829" s="41" t="s">
        <v>6072</v>
      </c>
      <c r="C829" s="41"/>
      <c r="D829" s="41" t="s">
        <v>473</v>
      </c>
      <c r="E829" s="41" t="s">
        <v>221</v>
      </c>
      <c r="F829" s="41" t="s">
        <v>6071</v>
      </c>
      <c r="G829" s="41" t="s">
        <v>15</v>
      </c>
      <c r="H829" s="41" t="s">
        <v>48</v>
      </c>
      <c r="I829" s="41">
        <v>496.7</v>
      </c>
    </row>
    <row r="830" spans="1:9" x14ac:dyDescent="0.25">
      <c r="A830" s="82" t="s">
        <v>3783</v>
      </c>
      <c r="B830" s="41" t="s">
        <v>6073</v>
      </c>
      <c r="C830" s="41"/>
      <c r="D830" s="41" t="s">
        <v>370</v>
      </c>
      <c r="E830" s="41" t="s">
        <v>518</v>
      </c>
      <c r="F830" s="41" t="s">
        <v>1155</v>
      </c>
      <c r="G830" s="41" t="s">
        <v>15</v>
      </c>
      <c r="H830" s="41" t="s">
        <v>56</v>
      </c>
      <c r="I830" s="41">
        <v>200.91</v>
      </c>
    </row>
    <row r="831" spans="1:9" x14ac:dyDescent="0.25">
      <c r="A831" s="82" t="s">
        <v>3783</v>
      </c>
      <c r="B831" s="41" t="s">
        <v>6075</v>
      </c>
      <c r="C831" s="41"/>
      <c r="D831" s="41" t="s">
        <v>561</v>
      </c>
      <c r="E831" s="41" t="s">
        <v>1000</v>
      </c>
      <c r="F831" s="41" t="s">
        <v>6074</v>
      </c>
      <c r="G831" s="41" t="s">
        <v>15</v>
      </c>
      <c r="H831" s="41" t="s">
        <v>48</v>
      </c>
      <c r="I831" s="41">
        <v>496.7</v>
      </c>
    </row>
    <row r="832" spans="1:9" x14ac:dyDescent="0.25">
      <c r="A832" s="82" t="s">
        <v>3783</v>
      </c>
      <c r="B832" s="41" t="s">
        <v>6076</v>
      </c>
      <c r="C832" s="41"/>
      <c r="D832" s="41" t="s">
        <v>147</v>
      </c>
      <c r="E832" s="41" t="s">
        <v>572</v>
      </c>
      <c r="F832" s="41" t="s">
        <v>2072</v>
      </c>
      <c r="G832" s="41" t="s">
        <v>15</v>
      </c>
      <c r="H832" s="41" t="s">
        <v>56</v>
      </c>
      <c r="I832" s="41">
        <v>200.91</v>
      </c>
    </row>
    <row r="833" spans="1:9" x14ac:dyDescent="0.25">
      <c r="A833" s="82" t="s">
        <v>3783</v>
      </c>
      <c r="B833" s="41" t="s">
        <v>6077</v>
      </c>
      <c r="C833" s="41"/>
      <c r="D833" s="41" t="s">
        <v>252</v>
      </c>
      <c r="E833" s="41" t="s">
        <v>238</v>
      </c>
      <c r="F833" s="41" t="s">
        <v>1536</v>
      </c>
      <c r="G833" s="41" t="s">
        <v>15</v>
      </c>
      <c r="H833" s="41" t="s">
        <v>48</v>
      </c>
      <c r="I833" s="41">
        <v>496.7</v>
      </c>
    </row>
    <row r="834" spans="1:9" x14ac:dyDescent="0.25">
      <c r="A834" s="82" t="s">
        <v>3783</v>
      </c>
      <c r="B834" s="41" t="s">
        <v>6078</v>
      </c>
      <c r="C834" s="41"/>
      <c r="D834" s="41" t="s">
        <v>1543</v>
      </c>
      <c r="E834" s="41" t="s">
        <v>1300</v>
      </c>
      <c r="F834" s="41" t="s">
        <v>1071</v>
      </c>
      <c r="G834" s="41" t="s">
        <v>15</v>
      </c>
      <c r="H834" s="41" t="s">
        <v>48</v>
      </c>
      <c r="I834" s="41">
        <v>496.7</v>
      </c>
    </row>
    <row r="835" spans="1:9" x14ac:dyDescent="0.25">
      <c r="A835" s="82" t="s">
        <v>3783</v>
      </c>
      <c r="B835" s="41" t="s">
        <v>6080</v>
      </c>
      <c r="C835" s="41"/>
      <c r="D835" s="41" t="s">
        <v>102</v>
      </c>
      <c r="E835" s="41" t="s">
        <v>231</v>
      </c>
      <c r="F835" s="41" t="s">
        <v>6079</v>
      </c>
      <c r="G835" s="41" t="s">
        <v>15</v>
      </c>
      <c r="H835" s="41" t="s">
        <v>56</v>
      </c>
      <c r="I835" s="41">
        <v>200.91</v>
      </c>
    </row>
    <row r="836" spans="1:9" x14ac:dyDescent="0.25">
      <c r="A836" s="82" t="s">
        <v>3783</v>
      </c>
      <c r="B836" s="41" t="s">
        <v>6082</v>
      </c>
      <c r="C836" s="41"/>
      <c r="D836" s="41" t="s">
        <v>102</v>
      </c>
      <c r="E836" s="41" t="s">
        <v>471</v>
      </c>
      <c r="F836" s="41" t="s">
        <v>6081</v>
      </c>
      <c r="G836" s="41" t="s">
        <v>15</v>
      </c>
      <c r="H836" s="41" t="s">
        <v>53</v>
      </c>
      <c r="I836" s="41">
        <v>496.7</v>
      </c>
    </row>
    <row r="837" spans="1:9" x14ac:dyDescent="0.25">
      <c r="A837" s="82" t="s">
        <v>3783</v>
      </c>
      <c r="B837" s="41" t="s">
        <v>6083</v>
      </c>
      <c r="C837" s="41"/>
      <c r="D837" s="41" t="s">
        <v>234</v>
      </c>
      <c r="E837" s="41" t="s">
        <v>238</v>
      </c>
      <c r="F837" s="41" t="s">
        <v>613</v>
      </c>
      <c r="G837" s="41" t="s">
        <v>15</v>
      </c>
      <c r="H837" s="41" t="s">
        <v>28</v>
      </c>
      <c r="I837" s="41">
        <v>200.91</v>
      </c>
    </row>
    <row r="838" spans="1:9" x14ac:dyDescent="0.25">
      <c r="A838" s="82" t="s">
        <v>3783</v>
      </c>
      <c r="B838" s="41" t="s">
        <v>6085</v>
      </c>
      <c r="C838" s="41"/>
      <c r="D838" s="41" t="s">
        <v>254</v>
      </c>
      <c r="E838" s="41" t="s">
        <v>252</v>
      </c>
      <c r="F838" s="41" t="s">
        <v>6084</v>
      </c>
      <c r="G838" s="41" t="s">
        <v>15</v>
      </c>
      <c r="H838" s="41" t="s">
        <v>56</v>
      </c>
      <c r="I838" s="41">
        <v>200.91</v>
      </c>
    </row>
    <row r="839" spans="1:9" x14ac:dyDescent="0.25">
      <c r="A839" s="82" t="s">
        <v>3783</v>
      </c>
      <c r="B839" s="41" t="s">
        <v>6087</v>
      </c>
      <c r="C839" s="41"/>
      <c r="D839" s="41" t="s">
        <v>487</v>
      </c>
      <c r="E839" s="41" t="s">
        <v>681</v>
      </c>
      <c r="F839" s="41" t="s">
        <v>6086</v>
      </c>
      <c r="G839" s="41" t="s">
        <v>15</v>
      </c>
      <c r="H839" s="41" t="s">
        <v>48</v>
      </c>
      <c r="I839" s="41">
        <v>496.7</v>
      </c>
    </row>
    <row r="840" spans="1:9" x14ac:dyDescent="0.25">
      <c r="A840" s="82" t="s">
        <v>3783</v>
      </c>
      <c r="B840" s="41" t="s">
        <v>6089</v>
      </c>
      <c r="C840" s="41"/>
      <c r="D840" s="41" t="s">
        <v>487</v>
      </c>
      <c r="E840" s="41" t="s">
        <v>437</v>
      </c>
      <c r="F840" s="41" t="s">
        <v>6088</v>
      </c>
      <c r="G840" s="41" t="s">
        <v>15</v>
      </c>
      <c r="H840" s="41" t="s">
        <v>56</v>
      </c>
      <c r="I840" s="41">
        <v>200.91</v>
      </c>
    </row>
    <row r="841" spans="1:9" x14ac:dyDescent="0.25">
      <c r="A841" s="82" t="s">
        <v>3783</v>
      </c>
      <c r="B841" s="41" t="s">
        <v>6092</v>
      </c>
      <c r="C841" s="41"/>
      <c r="D841" s="41" t="s">
        <v>86</v>
      </c>
      <c r="E841" s="41" t="s">
        <v>6090</v>
      </c>
      <c r="F841" s="41" t="s">
        <v>6091</v>
      </c>
      <c r="G841" s="41" t="s">
        <v>15</v>
      </c>
      <c r="H841" s="41" t="s">
        <v>53</v>
      </c>
      <c r="I841" s="41">
        <v>496.7</v>
      </c>
    </row>
    <row r="842" spans="1:9" x14ac:dyDescent="0.25">
      <c r="A842" s="82" t="s">
        <v>3783</v>
      </c>
      <c r="B842" s="41" t="s">
        <v>6094</v>
      </c>
      <c r="C842" s="41"/>
      <c r="D842" s="41" t="s">
        <v>552</v>
      </c>
      <c r="E842" s="41" t="s">
        <v>329</v>
      </c>
      <c r="F842" s="41" t="s">
        <v>6093</v>
      </c>
      <c r="G842" s="41" t="s">
        <v>15</v>
      </c>
      <c r="H842" s="41" t="s">
        <v>56</v>
      </c>
      <c r="I842" s="41">
        <v>200.91</v>
      </c>
    </row>
    <row r="843" spans="1:9" x14ac:dyDescent="0.25">
      <c r="A843" s="82" t="s">
        <v>3783</v>
      </c>
      <c r="B843" s="41" t="s">
        <v>6097</v>
      </c>
      <c r="C843" s="41"/>
      <c r="D843" s="41" t="s">
        <v>455</v>
      </c>
      <c r="E843" s="41" t="s">
        <v>6095</v>
      </c>
      <c r="F843" s="41" t="s">
        <v>6096</v>
      </c>
      <c r="G843" s="41" t="s">
        <v>15</v>
      </c>
      <c r="H843" s="41" t="s">
        <v>54</v>
      </c>
      <c r="I843" s="41">
        <v>496.7</v>
      </c>
    </row>
    <row r="844" spans="1:9" x14ac:dyDescent="0.25">
      <c r="A844" s="82" t="s">
        <v>3783</v>
      </c>
      <c r="B844" s="41" t="s">
        <v>6099</v>
      </c>
      <c r="C844" s="41"/>
      <c r="D844" s="41" t="s">
        <v>3345</v>
      </c>
      <c r="E844" s="41" t="s">
        <v>6098</v>
      </c>
      <c r="F844" s="41" t="s">
        <v>395</v>
      </c>
      <c r="G844" s="41" t="s">
        <v>15</v>
      </c>
      <c r="H844" s="41" t="s">
        <v>48</v>
      </c>
      <c r="I844" s="41">
        <v>496.7</v>
      </c>
    </row>
    <row r="845" spans="1:9" x14ac:dyDescent="0.25">
      <c r="A845" s="82" t="s">
        <v>3783</v>
      </c>
      <c r="B845" s="41" t="s">
        <v>6101</v>
      </c>
      <c r="C845" s="41"/>
      <c r="D845" s="41" t="s">
        <v>853</v>
      </c>
      <c r="E845" s="41" t="s">
        <v>6100</v>
      </c>
      <c r="F845" s="41" t="s">
        <v>2635</v>
      </c>
      <c r="G845" s="41" t="s">
        <v>15</v>
      </c>
      <c r="H845" s="41" t="s">
        <v>56</v>
      </c>
      <c r="I845" s="41">
        <v>200.91</v>
      </c>
    </row>
    <row r="846" spans="1:9" x14ac:dyDescent="0.25">
      <c r="A846" s="82" t="s">
        <v>3783</v>
      </c>
      <c r="B846" s="41" t="s">
        <v>6104</v>
      </c>
      <c r="C846" s="41"/>
      <c r="D846" s="41" t="s">
        <v>1897</v>
      </c>
      <c r="E846" s="41" t="s">
        <v>6102</v>
      </c>
      <c r="F846" s="41" t="s">
        <v>6103</v>
      </c>
      <c r="G846" s="41" t="s">
        <v>15</v>
      </c>
      <c r="H846" s="41" t="s">
        <v>48</v>
      </c>
      <c r="I846" s="41">
        <v>496.7</v>
      </c>
    </row>
    <row r="847" spans="1:9" x14ac:dyDescent="0.25">
      <c r="A847" s="82" t="s">
        <v>3783</v>
      </c>
      <c r="B847" s="41" t="s">
        <v>6105</v>
      </c>
      <c r="C847" s="41"/>
      <c r="D847" s="41" t="s">
        <v>785</v>
      </c>
      <c r="E847" s="41" t="s">
        <v>470</v>
      </c>
      <c r="F847" s="41" t="s">
        <v>2782</v>
      </c>
      <c r="G847" s="41" t="s">
        <v>15</v>
      </c>
      <c r="H847" s="41" t="s">
        <v>48</v>
      </c>
      <c r="I847" s="41">
        <v>496.7</v>
      </c>
    </row>
    <row r="848" spans="1:9" x14ac:dyDescent="0.25">
      <c r="A848" s="82" t="s">
        <v>3783</v>
      </c>
      <c r="B848" s="41" t="s">
        <v>6106</v>
      </c>
      <c r="C848" s="41"/>
      <c r="D848" s="41" t="s">
        <v>132</v>
      </c>
      <c r="E848" s="41" t="s">
        <v>137</v>
      </c>
      <c r="F848" s="41" t="s">
        <v>1248</v>
      </c>
      <c r="G848" s="41" t="s">
        <v>15</v>
      </c>
      <c r="H848" s="41" t="s">
        <v>48</v>
      </c>
      <c r="I848" s="41">
        <v>496.7</v>
      </c>
    </row>
    <row r="849" spans="1:9" x14ac:dyDescent="0.25">
      <c r="A849" s="82" t="s">
        <v>3783</v>
      </c>
      <c r="B849" s="41" t="s">
        <v>6107</v>
      </c>
      <c r="C849" s="41"/>
      <c r="D849" s="41" t="s">
        <v>665</v>
      </c>
      <c r="E849" s="41" t="s">
        <v>518</v>
      </c>
      <c r="F849" s="41" t="s">
        <v>2789</v>
      </c>
      <c r="G849" s="41" t="s">
        <v>15</v>
      </c>
      <c r="H849" s="41" t="s">
        <v>56</v>
      </c>
      <c r="I849" s="41">
        <v>200.91</v>
      </c>
    </row>
    <row r="850" spans="1:9" x14ac:dyDescent="0.25">
      <c r="A850" s="82" t="s">
        <v>3783</v>
      </c>
      <c r="B850" s="41" t="s">
        <v>6108</v>
      </c>
      <c r="C850" s="41"/>
      <c r="D850" s="41" t="s">
        <v>1024</v>
      </c>
      <c r="E850" s="41" t="s">
        <v>1997</v>
      </c>
      <c r="F850" s="41" t="s">
        <v>3525</v>
      </c>
      <c r="G850" s="41" t="s">
        <v>15</v>
      </c>
      <c r="H850" s="41" t="s">
        <v>56</v>
      </c>
      <c r="I850" s="41">
        <v>200.91</v>
      </c>
    </row>
    <row r="851" spans="1:9" x14ac:dyDescent="0.25">
      <c r="A851" s="82" t="s">
        <v>3783</v>
      </c>
      <c r="B851" s="41" t="s">
        <v>6110</v>
      </c>
      <c r="C851" s="41"/>
      <c r="D851" s="41" t="s">
        <v>294</v>
      </c>
      <c r="E851" s="41" t="s">
        <v>233</v>
      </c>
      <c r="F851" s="41" t="s">
        <v>6109</v>
      </c>
      <c r="G851" s="41" t="s">
        <v>15</v>
      </c>
      <c r="H851" s="41" t="s">
        <v>28</v>
      </c>
      <c r="I851" s="41">
        <v>200.91</v>
      </c>
    </row>
    <row r="852" spans="1:9" x14ac:dyDescent="0.25">
      <c r="A852" s="82" t="s">
        <v>3783</v>
      </c>
      <c r="B852" s="41" t="s">
        <v>6112</v>
      </c>
      <c r="C852" s="41"/>
      <c r="D852" s="41" t="s">
        <v>264</v>
      </c>
      <c r="E852" s="41" t="s">
        <v>109</v>
      </c>
      <c r="F852" s="41" t="s">
        <v>6111</v>
      </c>
      <c r="G852" s="41" t="s">
        <v>15</v>
      </c>
      <c r="H852" s="41" t="s">
        <v>56</v>
      </c>
      <c r="I852" s="41">
        <v>200.91</v>
      </c>
    </row>
    <row r="853" spans="1:9" x14ac:dyDescent="0.25">
      <c r="A853" s="82" t="s">
        <v>3783</v>
      </c>
      <c r="B853" s="41" t="s">
        <v>6114</v>
      </c>
      <c r="C853" s="41"/>
      <c r="D853" s="41" t="s">
        <v>363</v>
      </c>
      <c r="E853" s="41" t="s">
        <v>363</v>
      </c>
      <c r="F853" s="41" t="s">
        <v>6113</v>
      </c>
      <c r="G853" s="41" t="s">
        <v>15</v>
      </c>
      <c r="H853" s="41" t="s">
        <v>56</v>
      </c>
      <c r="I853" s="41">
        <v>200.91</v>
      </c>
    </row>
    <row r="854" spans="1:9" x14ac:dyDescent="0.25">
      <c r="A854" s="82" t="s">
        <v>3783</v>
      </c>
      <c r="B854" s="41" t="s">
        <v>6115</v>
      </c>
      <c r="C854" s="41"/>
      <c r="D854" s="41" t="s">
        <v>363</v>
      </c>
      <c r="E854" s="41" t="s">
        <v>324</v>
      </c>
      <c r="F854" s="41" t="s">
        <v>3482</v>
      </c>
      <c r="G854" s="41" t="s">
        <v>15</v>
      </c>
      <c r="H854" s="41" t="s">
        <v>48</v>
      </c>
      <c r="I854" s="41">
        <v>496.7</v>
      </c>
    </row>
    <row r="855" spans="1:9" x14ac:dyDescent="0.25">
      <c r="A855" s="82" t="s">
        <v>3783</v>
      </c>
      <c r="B855" s="41" t="s">
        <v>6116</v>
      </c>
      <c r="C855" s="41"/>
      <c r="D855" s="41" t="s">
        <v>852</v>
      </c>
      <c r="E855" s="41" t="s">
        <v>264</v>
      </c>
      <c r="F855" s="41" t="s">
        <v>3251</v>
      </c>
      <c r="G855" s="41" t="s">
        <v>15</v>
      </c>
      <c r="H855" s="41" t="s">
        <v>51</v>
      </c>
      <c r="I855" s="41">
        <v>496.7</v>
      </c>
    </row>
    <row r="856" spans="1:9" x14ac:dyDescent="0.25">
      <c r="A856" s="82" t="s">
        <v>3783</v>
      </c>
      <c r="B856" s="41" t="s">
        <v>6117</v>
      </c>
      <c r="C856" s="41"/>
      <c r="D856" s="41" t="s">
        <v>180</v>
      </c>
      <c r="E856" s="41" t="s">
        <v>1235</v>
      </c>
      <c r="F856" s="41" t="s">
        <v>3429</v>
      </c>
      <c r="G856" s="41" t="s">
        <v>15</v>
      </c>
      <c r="H856" s="41" t="s">
        <v>48</v>
      </c>
      <c r="I856" s="41">
        <v>496.7</v>
      </c>
    </row>
    <row r="857" spans="1:9" x14ac:dyDescent="0.25">
      <c r="A857" s="82" t="s">
        <v>3783</v>
      </c>
      <c r="B857" s="41" t="s">
        <v>6118</v>
      </c>
      <c r="C857" s="41"/>
      <c r="D857" s="41" t="s">
        <v>180</v>
      </c>
      <c r="E857" s="41" t="s">
        <v>74</v>
      </c>
      <c r="F857" s="41" t="s">
        <v>2849</v>
      </c>
      <c r="G857" s="41" t="s">
        <v>15</v>
      </c>
      <c r="H857" s="41" t="s">
        <v>56</v>
      </c>
      <c r="I857" s="41">
        <v>200.91</v>
      </c>
    </row>
    <row r="858" spans="1:9" x14ac:dyDescent="0.25">
      <c r="A858" s="82" t="s">
        <v>3783</v>
      </c>
      <c r="B858" s="41" t="s">
        <v>6120</v>
      </c>
      <c r="C858" s="41"/>
      <c r="D858" s="41" t="s">
        <v>1022</v>
      </c>
      <c r="E858" s="41" t="s">
        <v>417</v>
      </c>
      <c r="F858" s="41" t="s">
        <v>6119</v>
      </c>
      <c r="G858" s="41" t="s">
        <v>15</v>
      </c>
      <c r="H858" s="41" t="s">
        <v>48</v>
      </c>
      <c r="I858" s="41">
        <v>496.7</v>
      </c>
    </row>
    <row r="859" spans="1:9" x14ac:dyDescent="0.25">
      <c r="A859" s="82" t="s">
        <v>3783</v>
      </c>
      <c r="B859" s="41" t="s">
        <v>6122</v>
      </c>
      <c r="C859" s="41"/>
      <c r="D859" s="41" t="s">
        <v>344</v>
      </c>
      <c r="E859" s="41" t="s">
        <v>1017</v>
      </c>
      <c r="F859" s="41" t="s">
        <v>6121</v>
      </c>
      <c r="G859" s="41" t="s">
        <v>15</v>
      </c>
      <c r="H859" s="41" t="s">
        <v>56</v>
      </c>
      <c r="I859" s="41">
        <v>200.91</v>
      </c>
    </row>
    <row r="860" spans="1:9" x14ac:dyDescent="0.25">
      <c r="A860" s="82" t="s">
        <v>3783</v>
      </c>
      <c r="B860" s="41" t="s">
        <v>6124</v>
      </c>
      <c r="C860" s="41"/>
      <c r="D860" s="41" t="s">
        <v>211</v>
      </c>
      <c r="E860" s="41" t="s">
        <v>211</v>
      </c>
      <c r="F860" s="41" t="s">
        <v>6123</v>
      </c>
      <c r="G860" s="41" t="s">
        <v>15</v>
      </c>
      <c r="H860" s="41" t="s">
        <v>48</v>
      </c>
      <c r="I860" s="41">
        <v>496.7</v>
      </c>
    </row>
    <row r="861" spans="1:9" x14ac:dyDescent="0.25">
      <c r="A861" s="82" t="s">
        <v>3783</v>
      </c>
      <c r="B861" s="41" t="s">
        <v>6125</v>
      </c>
      <c r="C861" s="41"/>
      <c r="D861" s="41" t="s">
        <v>400</v>
      </c>
      <c r="E861" s="41" t="s">
        <v>1190</v>
      </c>
      <c r="F861" s="41" t="s">
        <v>1624</v>
      </c>
      <c r="G861" s="41" t="s">
        <v>15</v>
      </c>
      <c r="H861" s="41" t="s">
        <v>48</v>
      </c>
      <c r="I861" s="41">
        <v>496.7</v>
      </c>
    </row>
    <row r="862" spans="1:9" x14ac:dyDescent="0.25">
      <c r="A862" s="82" t="s">
        <v>3783</v>
      </c>
      <c r="B862" s="41" t="s">
        <v>6127</v>
      </c>
      <c r="C862" s="41"/>
      <c r="D862" s="41" t="s">
        <v>402</v>
      </c>
      <c r="E862" s="41" t="s">
        <v>953</v>
      </c>
      <c r="F862" s="41" t="s">
        <v>6126</v>
      </c>
      <c r="G862" s="41" t="s">
        <v>15</v>
      </c>
      <c r="H862" s="41" t="s">
        <v>48</v>
      </c>
      <c r="I862" s="41">
        <v>496.7</v>
      </c>
    </row>
    <row r="863" spans="1:9" x14ac:dyDescent="0.25">
      <c r="A863" s="82" t="s">
        <v>3783</v>
      </c>
      <c r="B863" s="41" t="s">
        <v>6128</v>
      </c>
      <c r="C863" s="41"/>
      <c r="D863" s="41" t="s">
        <v>481</v>
      </c>
      <c r="E863" s="41" t="s">
        <v>344</v>
      </c>
      <c r="F863" s="41" t="s">
        <v>710</v>
      </c>
      <c r="G863" s="41" t="s">
        <v>15</v>
      </c>
      <c r="H863" s="41" t="s">
        <v>48</v>
      </c>
      <c r="I863" s="41">
        <v>496.7</v>
      </c>
    </row>
    <row r="864" spans="1:9" x14ac:dyDescent="0.25">
      <c r="A864" s="82" t="s">
        <v>3783</v>
      </c>
      <c r="B864" s="41" t="s">
        <v>6129</v>
      </c>
      <c r="C864" s="41"/>
      <c r="D864" s="41" t="s">
        <v>357</v>
      </c>
      <c r="E864" s="41" t="s">
        <v>2697</v>
      </c>
      <c r="F864" s="41" t="s">
        <v>3408</v>
      </c>
      <c r="G864" s="41" t="s">
        <v>15</v>
      </c>
      <c r="H864" s="41" t="s">
        <v>56</v>
      </c>
      <c r="I864" s="41">
        <v>200.91</v>
      </c>
    </row>
    <row r="865" spans="1:9" x14ac:dyDescent="0.25">
      <c r="A865" s="82" t="s">
        <v>3783</v>
      </c>
      <c r="B865" s="41" t="s">
        <v>6130</v>
      </c>
      <c r="C865" s="41"/>
      <c r="D865" s="41" t="s">
        <v>349</v>
      </c>
      <c r="E865" s="41" t="s">
        <v>136</v>
      </c>
      <c r="F865" s="41" t="s">
        <v>472</v>
      </c>
      <c r="G865" s="41" t="s">
        <v>15</v>
      </c>
      <c r="H865" s="41" t="s">
        <v>28</v>
      </c>
      <c r="I865" s="41">
        <v>200.91</v>
      </c>
    </row>
    <row r="866" spans="1:9" x14ac:dyDescent="0.25">
      <c r="A866" s="82" t="s">
        <v>3783</v>
      </c>
      <c r="B866" s="41" t="s">
        <v>6131</v>
      </c>
      <c r="C866" s="41"/>
      <c r="D866" s="41" t="s">
        <v>155</v>
      </c>
      <c r="E866" s="41" t="s">
        <v>357</v>
      </c>
      <c r="F866" s="41" t="s">
        <v>2382</v>
      </c>
      <c r="G866" s="41" t="s">
        <v>15</v>
      </c>
      <c r="H866" s="41" t="s">
        <v>51</v>
      </c>
      <c r="I866" s="41">
        <v>496.7</v>
      </c>
    </row>
    <row r="867" spans="1:9" x14ac:dyDescent="0.25">
      <c r="A867" s="82" t="s">
        <v>3783</v>
      </c>
      <c r="B867" s="41" t="s">
        <v>6132</v>
      </c>
      <c r="C867" s="41"/>
      <c r="D867" s="41" t="s">
        <v>2975</v>
      </c>
      <c r="E867" s="41" t="s">
        <v>840</v>
      </c>
      <c r="F867" s="41" t="s">
        <v>3174</v>
      </c>
      <c r="G867" s="41" t="s">
        <v>15</v>
      </c>
      <c r="H867" s="41" t="s">
        <v>48</v>
      </c>
      <c r="I867" s="41">
        <v>496.7</v>
      </c>
    </row>
    <row r="868" spans="1:9" x14ac:dyDescent="0.25">
      <c r="A868" s="82" t="s">
        <v>3783</v>
      </c>
      <c r="B868" s="41" t="s">
        <v>6134</v>
      </c>
      <c r="C868" s="41"/>
      <c r="D868" s="41" t="s">
        <v>299</v>
      </c>
      <c r="E868" s="41" t="s">
        <v>272</v>
      </c>
      <c r="F868" s="41" t="s">
        <v>6133</v>
      </c>
      <c r="G868" s="41" t="s">
        <v>15</v>
      </c>
      <c r="H868" s="41" t="s">
        <v>56</v>
      </c>
      <c r="I868" s="41">
        <v>200.91</v>
      </c>
    </row>
    <row r="869" spans="1:9" x14ac:dyDescent="0.25">
      <c r="A869" s="82" t="s">
        <v>3783</v>
      </c>
      <c r="B869" s="41" t="s">
        <v>6135</v>
      </c>
      <c r="C869" s="41"/>
      <c r="D869" s="41" t="s">
        <v>304</v>
      </c>
      <c r="E869" s="41" t="s">
        <v>1922</v>
      </c>
      <c r="F869" s="41" t="s">
        <v>1044</v>
      </c>
      <c r="G869" s="41" t="s">
        <v>15</v>
      </c>
      <c r="H869" s="41" t="s">
        <v>51</v>
      </c>
      <c r="I869" s="41">
        <v>496.7</v>
      </c>
    </row>
    <row r="870" spans="1:9" x14ac:dyDescent="0.25">
      <c r="A870" s="82" t="s">
        <v>3783</v>
      </c>
      <c r="B870" s="41" t="s">
        <v>6136</v>
      </c>
      <c r="C870" s="41"/>
      <c r="D870" s="41" t="s">
        <v>1227</v>
      </c>
      <c r="E870" s="41" t="s">
        <v>1263</v>
      </c>
      <c r="F870" s="41" t="s">
        <v>396</v>
      </c>
      <c r="G870" s="41" t="s">
        <v>15</v>
      </c>
      <c r="H870" s="41" t="s">
        <v>56</v>
      </c>
      <c r="I870" s="41">
        <v>200.91</v>
      </c>
    </row>
    <row r="871" spans="1:9" x14ac:dyDescent="0.25">
      <c r="A871" s="82" t="s">
        <v>3783</v>
      </c>
      <c r="B871" s="41" t="s">
        <v>6137</v>
      </c>
      <c r="C871" s="41"/>
      <c r="D871" s="41" t="s">
        <v>1017</v>
      </c>
      <c r="E871" s="41" t="s">
        <v>491</v>
      </c>
      <c r="F871" s="41" t="s">
        <v>2961</v>
      </c>
      <c r="G871" s="41" t="s">
        <v>15</v>
      </c>
      <c r="H871" s="41" t="s">
        <v>48</v>
      </c>
      <c r="I871" s="41">
        <v>496.7</v>
      </c>
    </row>
    <row r="872" spans="1:9" ht="45" x14ac:dyDescent="0.25">
      <c r="A872" s="82" t="s">
        <v>3784</v>
      </c>
      <c r="B872" s="41" t="s">
        <v>6140</v>
      </c>
      <c r="C872" s="41" t="s">
        <v>6138</v>
      </c>
      <c r="D872" s="41" t="s">
        <v>109</v>
      </c>
      <c r="E872" s="41" t="s">
        <v>83</v>
      </c>
      <c r="F872" s="41" t="s">
        <v>6139</v>
      </c>
      <c r="G872" s="41" t="s">
        <v>15</v>
      </c>
      <c r="H872" s="41" t="s">
        <v>56</v>
      </c>
      <c r="I872" s="41">
        <v>200.91</v>
      </c>
    </row>
    <row r="873" spans="1:9" ht="45" x14ac:dyDescent="0.25">
      <c r="A873" s="82" t="s">
        <v>3784</v>
      </c>
      <c r="B873" s="41" t="s">
        <v>6143</v>
      </c>
      <c r="C873" s="41" t="s">
        <v>6141</v>
      </c>
      <c r="D873" s="41" t="s">
        <v>527</v>
      </c>
      <c r="E873" s="41" t="s">
        <v>85</v>
      </c>
      <c r="F873" s="41" t="s">
        <v>6142</v>
      </c>
      <c r="G873" s="41" t="s">
        <v>15</v>
      </c>
      <c r="H873" s="41" t="s">
        <v>51</v>
      </c>
      <c r="I873" s="41">
        <v>496.7</v>
      </c>
    </row>
    <row r="874" spans="1:9" ht="30" x14ac:dyDescent="0.25">
      <c r="A874" s="82" t="s">
        <v>3784</v>
      </c>
      <c r="B874" s="41" t="s">
        <v>6146</v>
      </c>
      <c r="C874" s="41" t="s">
        <v>6144</v>
      </c>
      <c r="D874" s="41" t="s">
        <v>212</v>
      </c>
      <c r="E874" s="41" t="s">
        <v>67</v>
      </c>
      <c r="F874" s="41" t="s">
        <v>6145</v>
      </c>
      <c r="G874" s="41" t="s">
        <v>15</v>
      </c>
      <c r="H874" s="41" t="s">
        <v>48</v>
      </c>
      <c r="I874" s="41">
        <v>496.7</v>
      </c>
    </row>
    <row r="875" spans="1:9" ht="45" x14ac:dyDescent="0.25">
      <c r="A875" s="82" t="s">
        <v>3784</v>
      </c>
      <c r="B875" s="41" t="s">
        <v>6147</v>
      </c>
      <c r="C875" s="41" t="s">
        <v>6138</v>
      </c>
      <c r="D875" s="41" t="s">
        <v>83</v>
      </c>
      <c r="E875" s="41" t="s">
        <v>561</v>
      </c>
      <c r="F875" s="41" t="s">
        <v>1959</v>
      </c>
      <c r="G875" s="41" t="s">
        <v>15</v>
      </c>
      <c r="H875" s="41" t="s">
        <v>56</v>
      </c>
      <c r="I875" s="41">
        <v>200.91</v>
      </c>
    </row>
    <row r="876" spans="1:9" ht="30" x14ac:dyDescent="0.25">
      <c r="A876" s="82" t="s">
        <v>3784</v>
      </c>
      <c r="B876" s="41" t="s">
        <v>6149</v>
      </c>
      <c r="C876" s="41" t="s">
        <v>6144</v>
      </c>
      <c r="D876" s="41" t="s">
        <v>101</v>
      </c>
      <c r="E876" s="41" t="s">
        <v>101</v>
      </c>
      <c r="F876" s="41" t="s">
        <v>6148</v>
      </c>
      <c r="G876" s="41" t="s">
        <v>15</v>
      </c>
      <c r="H876" s="41" t="s">
        <v>48</v>
      </c>
      <c r="I876" s="41">
        <v>496.7</v>
      </c>
    </row>
    <row r="877" spans="1:9" ht="45" x14ac:dyDescent="0.25">
      <c r="A877" s="82" t="s">
        <v>3784</v>
      </c>
      <c r="B877" s="41" t="s">
        <v>6151</v>
      </c>
      <c r="C877" s="41" t="s">
        <v>6150</v>
      </c>
      <c r="D877" s="41" t="s">
        <v>162</v>
      </c>
      <c r="E877" s="41" t="s">
        <v>117</v>
      </c>
      <c r="F877" s="41" t="s">
        <v>3645</v>
      </c>
      <c r="G877" s="41" t="s">
        <v>15</v>
      </c>
      <c r="H877" s="41" t="s">
        <v>56</v>
      </c>
      <c r="I877" s="41">
        <v>200.91</v>
      </c>
    </row>
    <row r="878" spans="1:9" ht="30" x14ac:dyDescent="0.25">
      <c r="A878" s="82" t="s">
        <v>3784</v>
      </c>
      <c r="B878" s="41" t="s">
        <v>6152</v>
      </c>
      <c r="C878" s="41" t="s">
        <v>6144</v>
      </c>
      <c r="D878" s="41" t="s">
        <v>807</v>
      </c>
      <c r="E878" s="41" t="s">
        <v>300</v>
      </c>
      <c r="F878" s="41" t="s">
        <v>1043</v>
      </c>
      <c r="G878" s="41" t="s">
        <v>15</v>
      </c>
      <c r="H878" s="41" t="s">
        <v>56</v>
      </c>
      <c r="I878" s="41">
        <v>200.91</v>
      </c>
    </row>
    <row r="879" spans="1:9" ht="30" x14ac:dyDescent="0.25">
      <c r="A879" s="82" t="s">
        <v>3784</v>
      </c>
      <c r="B879" s="41" t="s">
        <v>6154</v>
      </c>
      <c r="C879" s="41" t="s">
        <v>6153</v>
      </c>
      <c r="D879" s="41" t="s">
        <v>426</v>
      </c>
      <c r="E879" s="41" t="s">
        <v>526</v>
      </c>
      <c r="F879" s="41" t="s">
        <v>643</v>
      </c>
      <c r="G879" s="41" t="s">
        <v>15</v>
      </c>
      <c r="H879" s="41" t="s">
        <v>56</v>
      </c>
      <c r="I879" s="41">
        <v>200.91</v>
      </c>
    </row>
    <row r="880" spans="1:9" ht="45" x14ac:dyDescent="0.25">
      <c r="A880" s="82" t="s">
        <v>3784</v>
      </c>
      <c r="B880" s="41" t="s">
        <v>6157</v>
      </c>
      <c r="C880" s="41" t="s">
        <v>6155</v>
      </c>
      <c r="D880" s="41" t="s">
        <v>1389</v>
      </c>
      <c r="E880" s="41" t="s">
        <v>153</v>
      </c>
      <c r="F880" s="41" t="s">
        <v>6156</v>
      </c>
      <c r="G880" s="41" t="s">
        <v>15</v>
      </c>
      <c r="H880" s="41" t="s">
        <v>56</v>
      </c>
      <c r="I880" s="41">
        <v>200.91</v>
      </c>
    </row>
    <row r="881" spans="1:9" ht="45" x14ac:dyDescent="0.25">
      <c r="A881" s="82" t="s">
        <v>3784</v>
      </c>
      <c r="B881" s="41" t="s">
        <v>6160</v>
      </c>
      <c r="C881" s="41" t="s">
        <v>6155</v>
      </c>
      <c r="D881" s="41" t="s">
        <v>6158</v>
      </c>
      <c r="E881" s="41" t="s">
        <v>423</v>
      </c>
      <c r="F881" s="41" t="s">
        <v>6159</v>
      </c>
      <c r="G881" s="41" t="s">
        <v>15</v>
      </c>
      <c r="H881" s="41" t="s">
        <v>48</v>
      </c>
      <c r="I881" s="41">
        <v>496.7</v>
      </c>
    </row>
    <row r="882" spans="1:9" ht="45" x14ac:dyDescent="0.25">
      <c r="A882" s="82" t="s">
        <v>3784</v>
      </c>
      <c r="B882" s="41" t="s">
        <v>6162</v>
      </c>
      <c r="C882" s="41" t="s">
        <v>6138</v>
      </c>
      <c r="D882" s="41" t="s">
        <v>1932</v>
      </c>
      <c r="E882" s="41" t="s">
        <v>607</v>
      </c>
      <c r="F882" s="41" t="s">
        <v>6161</v>
      </c>
      <c r="G882" s="41" t="s">
        <v>15</v>
      </c>
      <c r="H882" s="41" t="s">
        <v>48</v>
      </c>
      <c r="I882" s="41">
        <v>496.7</v>
      </c>
    </row>
    <row r="883" spans="1:9" ht="45" x14ac:dyDescent="0.25">
      <c r="A883" s="82" t="s">
        <v>3784</v>
      </c>
      <c r="B883" s="41" t="s">
        <v>6164</v>
      </c>
      <c r="C883" s="41" t="s">
        <v>6141</v>
      </c>
      <c r="D883" s="41" t="s">
        <v>467</v>
      </c>
      <c r="E883" s="41" t="s">
        <v>715</v>
      </c>
      <c r="F883" s="41" t="s">
        <v>6163</v>
      </c>
      <c r="G883" s="41" t="s">
        <v>15</v>
      </c>
      <c r="H883" s="41" t="s">
        <v>51</v>
      </c>
      <c r="I883" s="41">
        <v>496.7</v>
      </c>
    </row>
    <row r="884" spans="1:9" ht="30" x14ac:dyDescent="0.25">
      <c r="A884" s="82" t="s">
        <v>3784</v>
      </c>
      <c r="B884" s="41" t="s">
        <v>6165</v>
      </c>
      <c r="C884" s="41" t="s">
        <v>6144</v>
      </c>
      <c r="D884" s="41" t="s">
        <v>211</v>
      </c>
      <c r="E884" s="41" t="s">
        <v>159</v>
      </c>
      <c r="F884" s="41" t="s">
        <v>1799</v>
      </c>
      <c r="G884" s="41" t="s">
        <v>15</v>
      </c>
      <c r="H884" s="41" t="s">
        <v>48</v>
      </c>
      <c r="I884" s="41">
        <v>496.7</v>
      </c>
    </row>
    <row r="885" spans="1:9" ht="45" x14ac:dyDescent="0.25">
      <c r="A885" s="82" t="s">
        <v>3784</v>
      </c>
      <c r="B885" s="41" t="s">
        <v>6166</v>
      </c>
      <c r="C885" s="41" t="s">
        <v>6155</v>
      </c>
      <c r="D885" s="41" t="s">
        <v>211</v>
      </c>
      <c r="E885" s="41" t="s">
        <v>67</v>
      </c>
      <c r="F885" s="41" t="s">
        <v>1221</v>
      </c>
      <c r="G885" s="41" t="s">
        <v>15</v>
      </c>
      <c r="H885" s="41" t="s">
        <v>48</v>
      </c>
      <c r="I885" s="41">
        <v>496.7</v>
      </c>
    </row>
    <row r="886" spans="1:9" ht="45" x14ac:dyDescent="0.25">
      <c r="A886" s="82" t="s">
        <v>3784</v>
      </c>
      <c r="B886" s="41" t="s">
        <v>6168</v>
      </c>
      <c r="C886" s="41" t="s">
        <v>6141</v>
      </c>
      <c r="D886" s="41" t="s">
        <v>402</v>
      </c>
      <c r="E886" s="41" t="s">
        <v>471</v>
      </c>
      <c r="F886" s="41" t="s">
        <v>6167</v>
      </c>
      <c r="G886" s="41" t="s">
        <v>15</v>
      </c>
      <c r="H886" s="41" t="s">
        <v>51</v>
      </c>
      <c r="I886" s="41">
        <v>496.7</v>
      </c>
    </row>
    <row r="887" spans="1:9" x14ac:dyDescent="0.25">
      <c r="A887" s="82" t="s">
        <v>24</v>
      </c>
      <c r="B887" s="41" t="s">
        <v>6170</v>
      </c>
      <c r="C887" s="41"/>
      <c r="D887" s="41" t="s">
        <v>751</v>
      </c>
      <c r="E887" s="41" t="s">
        <v>136</v>
      </c>
      <c r="F887" s="41" t="s">
        <v>6169</v>
      </c>
      <c r="G887" s="41" t="s">
        <v>15</v>
      </c>
      <c r="H887" s="41" t="s">
        <v>53</v>
      </c>
      <c r="I887" s="41">
        <v>496.7</v>
      </c>
    </row>
    <row r="888" spans="1:9" x14ac:dyDescent="0.25">
      <c r="A888" s="82" t="s">
        <v>24</v>
      </c>
      <c r="B888" s="41" t="s">
        <v>6173</v>
      </c>
      <c r="C888" s="41"/>
      <c r="D888" s="41" t="s">
        <v>6171</v>
      </c>
      <c r="E888" s="41" t="s">
        <v>4354</v>
      </c>
      <c r="F888" s="41" t="s">
        <v>6172</v>
      </c>
      <c r="G888" s="41" t="s">
        <v>15</v>
      </c>
      <c r="H888" s="41" t="s">
        <v>51</v>
      </c>
      <c r="I888" s="41">
        <v>496.7</v>
      </c>
    </row>
    <row r="889" spans="1:9" x14ac:dyDescent="0.25">
      <c r="A889" s="82" t="s">
        <v>24</v>
      </c>
      <c r="B889" s="41" t="s">
        <v>6175</v>
      </c>
      <c r="C889" s="41"/>
      <c r="D889" s="41" t="s">
        <v>245</v>
      </c>
      <c r="E889" s="41" t="s">
        <v>1041</v>
      </c>
      <c r="F889" s="41" t="s">
        <v>6174</v>
      </c>
      <c r="G889" s="41" t="s">
        <v>15</v>
      </c>
      <c r="H889" s="41" t="s">
        <v>53</v>
      </c>
      <c r="I889" s="41">
        <v>496.7</v>
      </c>
    </row>
    <row r="890" spans="1:9" x14ac:dyDescent="0.25">
      <c r="A890" s="82" t="s">
        <v>24</v>
      </c>
      <c r="B890" s="41" t="s">
        <v>6177</v>
      </c>
      <c r="C890" s="41"/>
      <c r="D890" s="41" t="s">
        <v>124</v>
      </c>
      <c r="E890" s="41" t="s">
        <v>102</v>
      </c>
      <c r="F890" s="41" t="s">
        <v>6176</v>
      </c>
      <c r="G890" s="41" t="s">
        <v>15</v>
      </c>
      <c r="H890" s="41" t="s">
        <v>56</v>
      </c>
      <c r="I890" s="41">
        <v>200.91</v>
      </c>
    </row>
    <row r="891" spans="1:9" x14ac:dyDescent="0.25">
      <c r="A891" s="82" t="s">
        <v>24</v>
      </c>
      <c r="B891" s="41" t="s">
        <v>6179</v>
      </c>
      <c r="C891" s="41"/>
      <c r="D891" s="41" t="s">
        <v>1624</v>
      </c>
      <c r="E891" s="41" t="s">
        <v>384</v>
      </c>
      <c r="F891" s="41" t="s">
        <v>6178</v>
      </c>
      <c r="G891" s="41" t="s">
        <v>15</v>
      </c>
      <c r="H891" s="41" t="s">
        <v>52</v>
      </c>
      <c r="I891" s="41">
        <v>496.7</v>
      </c>
    </row>
    <row r="892" spans="1:9" x14ac:dyDescent="0.25">
      <c r="A892" s="82" t="s">
        <v>24</v>
      </c>
      <c r="B892" s="41" t="s">
        <v>6181</v>
      </c>
      <c r="C892" s="41"/>
      <c r="D892" s="41" t="s">
        <v>1114</v>
      </c>
      <c r="E892" s="41" t="s">
        <v>2328</v>
      </c>
      <c r="F892" s="41" t="s">
        <v>6180</v>
      </c>
      <c r="G892" s="41" t="s">
        <v>15</v>
      </c>
      <c r="H892" s="41" t="s">
        <v>48</v>
      </c>
      <c r="I892" s="41">
        <v>496.7</v>
      </c>
    </row>
    <row r="893" spans="1:9" x14ac:dyDescent="0.25">
      <c r="A893" s="82" t="s">
        <v>24</v>
      </c>
      <c r="B893" s="41" t="s">
        <v>6183</v>
      </c>
      <c r="C893" s="41"/>
      <c r="D893" s="41" t="s">
        <v>125</v>
      </c>
      <c r="E893" s="41" t="s">
        <v>1729</v>
      </c>
      <c r="F893" s="41" t="s">
        <v>6182</v>
      </c>
      <c r="G893" s="41" t="s">
        <v>15</v>
      </c>
      <c r="H893" s="41" t="s">
        <v>56</v>
      </c>
      <c r="I893" s="41">
        <v>200.91</v>
      </c>
    </row>
    <row r="894" spans="1:9" x14ac:dyDescent="0.25">
      <c r="A894" s="82" t="s">
        <v>24</v>
      </c>
      <c r="B894" s="41" t="s">
        <v>6185</v>
      </c>
      <c r="C894" s="41"/>
      <c r="D894" s="41" t="s">
        <v>2802</v>
      </c>
      <c r="E894" s="41" t="s">
        <v>256</v>
      </c>
      <c r="F894" s="41" t="s">
        <v>6184</v>
      </c>
      <c r="G894" s="41" t="s">
        <v>15</v>
      </c>
      <c r="H894" s="41" t="s">
        <v>48</v>
      </c>
      <c r="I894" s="41">
        <v>496.7</v>
      </c>
    </row>
    <row r="895" spans="1:9" x14ac:dyDescent="0.25">
      <c r="A895" s="82" t="s">
        <v>24</v>
      </c>
      <c r="B895" s="41" t="s">
        <v>6187</v>
      </c>
      <c r="C895" s="41"/>
      <c r="D895" s="41" t="s">
        <v>2492</v>
      </c>
      <c r="E895" s="41" t="s">
        <v>174</v>
      </c>
      <c r="F895" s="41" t="s">
        <v>6186</v>
      </c>
      <c r="G895" s="41" t="s">
        <v>15</v>
      </c>
      <c r="H895" s="41" t="s">
        <v>53</v>
      </c>
      <c r="I895" s="41">
        <v>496.7</v>
      </c>
    </row>
    <row r="896" spans="1:9" x14ac:dyDescent="0.25">
      <c r="A896" s="82" t="s">
        <v>24</v>
      </c>
      <c r="B896" s="41" t="s">
        <v>6189</v>
      </c>
      <c r="C896" s="41"/>
      <c r="D896" s="41" t="s">
        <v>309</v>
      </c>
      <c r="E896" s="41" t="s">
        <v>71</v>
      </c>
      <c r="F896" s="41" t="s">
        <v>6188</v>
      </c>
      <c r="G896" s="41" t="s">
        <v>15</v>
      </c>
      <c r="H896" s="41" t="s">
        <v>52</v>
      </c>
      <c r="I896" s="41">
        <v>496.7</v>
      </c>
    </row>
    <row r="897" spans="1:9" x14ac:dyDescent="0.25">
      <c r="A897" s="82" t="s">
        <v>24</v>
      </c>
      <c r="B897" s="41" t="s">
        <v>6191</v>
      </c>
      <c r="C897" s="41"/>
      <c r="D897" s="41" t="s">
        <v>690</v>
      </c>
      <c r="E897" s="41" t="s">
        <v>532</v>
      </c>
      <c r="F897" s="41" t="s">
        <v>6190</v>
      </c>
      <c r="G897" s="41" t="s">
        <v>15</v>
      </c>
      <c r="H897" s="41" t="s">
        <v>28</v>
      </c>
      <c r="I897" s="41">
        <v>200.91</v>
      </c>
    </row>
    <row r="898" spans="1:9" x14ac:dyDescent="0.25">
      <c r="A898" s="82" t="s">
        <v>24</v>
      </c>
      <c r="B898" s="41" t="s">
        <v>6193</v>
      </c>
      <c r="C898" s="41"/>
      <c r="D898" s="41" t="s">
        <v>3597</v>
      </c>
      <c r="E898" s="41" t="s">
        <v>68</v>
      </c>
      <c r="F898" s="41" t="s">
        <v>6192</v>
      </c>
      <c r="G898" s="41" t="s">
        <v>15</v>
      </c>
      <c r="H898" s="41" t="s">
        <v>56</v>
      </c>
      <c r="I898" s="41">
        <v>200.91</v>
      </c>
    </row>
    <row r="899" spans="1:9" x14ac:dyDescent="0.25">
      <c r="A899" s="82" t="s">
        <v>24</v>
      </c>
      <c r="B899" s="41" t="s">
        <v>6195</v>
      </c>
      <c r="C899" s="41"/>
      <c r="D899" s="41" t="s">
        <v>2073</v>
      </c>
      <c r="E899" s="41" t="s">
        <v>591</v>
      </c>
      <c r="F899" s="41" t="s">
        <v>6194</v>
      </c>
      <c r="G899" s="41" t="s">
        <v>15</v>
      </c>
      <c r="H899" s="41" t="s">
        <v>56</v>
      </c>
      <c r="I899" s="41">
        <v>200.91</v>
      </c>
    </row>
    <row r="900" spans="1:9" x14ac:dyDescent="0.25">
      <c r="A900" s="82" t="s">
        <v>24</v>
      </c>
      <c r="B900" s="41" t="s">
        <v>6198</v>
      </c>
      <c r="C900" s="41"/>
      <c r="D900" s="41" t="s">
        <v>2322</v>
      </c>
      <c r="E900" s="41" t="s">
        <v>6196</v>
      </c>
      <c r="F900" s="41" t="s">
        <v>6197</v>
      </c>
      <c r="G900" s="41" t="s">
        <v>15</v>
      </c>
      <c r="H900" s="41" t="s">
        <v>48</v>
      </c>
      <c r="I900" s="41">
        <v>496.7</v>
      </c>
    </row>
    <row r="901" spans="1:9" x14ac:dyDescent="0.25">
      <c r="A901" s="82" t="s">
        <v>24</v>
      </c>
      <c r="B901" s="41" t="s">
        <v>6200</v>
      </c>
      <c r="C901" s="41"/>
      <c r="D901" s="41" t="s">
        <v>1858</v>
      </c>
      <c r="E901" s="41" t="s">
        <v>1759</v>
      </c>
      <c r="F901" s="41" t="s">
        <v>6199</v>
      </c>
      <c r="G901" s="41" t="s">
        <v>15</v>
      </c>
      <c r="H901" s="41" t="s">
        <v>48</v>
      </c>
      <c r="I901" s="41">
        <v>496.7</v>
      </c>
    </row>
    <row r="902" spans="1:9" x14ac:dyDescent="0.25">
      <c r="A902" s="82" t="s">
        <v>24</v>
      </c>
      <c r="B902" s="41" t="s">
        <v>6202</v>
      </c>
      <c r="C902" s="41"/>
      <c r="D902" s="41" t="s">
        <v>646</v>
      </c>
      <c r="E902" s="41" t="s">
        <v>517</v>
      </c>
      <c r="F902" s="41" t="s">
        <v>6201</v>
      </c>
      <c r="G902" s="41" t="s">
        <v>15</v>
      </c>
      <c r="H902" s="41" t="s">
        <v>56</v>
      </c>
      <c r="I902" s="41">
        <v>200.91</v>
      </c>
    </row>
    <row r="903" spans="1:9" x14ac:dyDescent="0.25">
      <c r="A903" s="82" t="s">
        <v>24</v>
      </c>
      <c r="B903" s="41" t="s">
        <v>6204</v>
      </c>
      <c r="C903" s="41"/>
      <c r="D903" s="41" t="s">
        <v>1910</v>
      </c>
      <c r="E903" s="41" t="s">
        <v>124</v>
      </c>
      <c r="F903" s="41" t="s">
        <v>6203</v>
      </c>
      <c r="G903" s="41" t="s">
        <v>15</v>
      </c>
      <c r="H903" s="41" t="s">
        <v>53</v>
      </c>
      <c r="I903" s="41">
        <v>496.7</v>
      </c>
    </row>
    <row r="904" spans="1:9" x14ac:dyDescent="0.25">
      <c r="A904" s="82" t="s">
        <v>24</v>
      </c>
      <c r="B904" s="41" t="s">
        <v>6206</v>
      </c>
      <c r="C904" s="41"/>
      <c r="D904" s="41" t="s">
        <v>606</v>
      </c>
      <c r="E904" s="41" t="s">
        <v>190</v>
      </c>
      <c r="F904" s="41" t="s">
        <v>6205</v>
      </c>
      <c r="G904" s="41" t="s">
        <v>15</v>
      </c>
      <c r="H904" s="41" t="s">
        <v>51</v>
      </c>
      <c r="I904" s="41">
        <v>496.7</v>
      </c>
    </row>
    <row r="905" spans="1:9" x14ac:dyDescent="0.25">
      <c r="A905" s="82" t="s">
        <v>24</v>
      </c>
      <c r="B905" s="41" t="s">
        <v>6208</v>
      </c>
      <c r="C905" s="41"/>
      <c r="D905" s="41" t="s">
        <v>225</v>
      </c>
      <c r="E905" s="41" t="s">
        <v>389</v>
      </c>
      <c r="F905" s="41" t="s">
        <v>6207</v>
      </c>
      <c r="G905" s="41" t="s">
        <v>15</v>
      </c>
      <c r="H905" s="41" t="s">
        <v>56</v>
      </c>
      <c r="I905" s="41">
        <v>200.91</v>
      </c>
    </row>
    <row r="906" spans="1:9" x14ac:dyDescent="0.25">
      <c r="A906" s="82" t="s">
        <v>24</v>
      </c>
      <c r="B906" s="41" t="s">
        <v>6210</v>
      </c>
      <c r="C906" s="41"/>
      <c r="D906" s="41" t="s">
        <v>2425</v>
      </c>
      <c r="E906" s="41" t="s">
        <v>1187</v>
      </c>
      <c r="F906" s="41" t="s">
        <v>6209</v>
      </c>
      <c r="G906" s="41" t="s">
        <v>15</v>
      </c>
      <c r="H906" s="41" t="s">
        <v>49</v>
      </c>
      <c r="I906" s="41">
        <v>512.49</v>
      </c>
    </row>
    <row r="907" spans="1:9" x14ac:dyDescent="0.25">
      <c r="A907" s="82" t="s">
        <v>24</v>
      </c>
      <c r="B907" s="41" t="s">
        <v>6212</v>
      </c>
      <c r="C907" s="41"/>
      <c r="D907" s="41" t="s">
        <v>808</v>
      </c>
      <c r="E907" s="41" t="s">
        <v>2443</v>
      </c>
      <c r="F907" s="41" t="s">
        <v>6211</v>
      </c>
      <c r="G907" s="41" t="s">
        <v>15</v>
      </c>
      <c r="H907" s="41" t="s">
        <v>48</v>
      </c>
      <c r="I907" s="41">
        <v>496.7</v>
      </c>
    </row>
    <row r="908" spans="1:9" x14ac:dyDescent="0.25">
      <c r="A908" s="82" t="s">
        <v>24</v>
      </c>
      <c r="B908" s="41" t="s">
        <v>6214</v>
      </c>
      <c r="C908" s="41"/>
      <c r="D908" s="41" t="s">
        <v>425</v>
      </c>
      <c r="E908" s="41" t="s">
        <v>532</v>
      </c>
      <c r="F908" s="41" t="s">
        <v>6213</v>
      </c>
      <c r="G908" s="41" t="s">
        <v>15</v>
      </c>
      <c r="H908" s="41" t="s">
        <v>28</v>
      </c>
      <c r="I908" s="41">
        <v>200.91</v>
      </c>
    </row>
    <row r="909" spans="1:9" x14ac:dyDescent="0.25">
      <c r="A909" s="82" t="s">
        <v>24</v>
      </c>
      <c r="B909" s="41" t="s">
        <v>6216</v>
      </c>
      <c r="C909" s="41"/>
      <c r="D909" s="41" t="s">
        <v>98</v>
      </c>
      <c r="E909" s="41" t="s">
        <v>2990</v>
      </c>
      <c r="F909" s="41" t="s">
        <v>6215</v>
      </c>
      <c r="G909" s="41" t="s">
        <v>15</v>
      </c>
      <c r="H909" s="41" t="s">
        <v>52</v>
      </c>
      <c r="I909" s="41">
        <v>496.7</v>
      </c>
    </row>
    <row r="910" spans="1:9" x14ac:dyDescent="0.25">
      <c r="A910" s="82" t="s">
        <v>24</v>
      </c>
      <c r="B910" s="41" t="s">
        <v>6219</v>
      </c>
      <c r="C910" s="41"/>
      <c r="D910" s="41" t="s">
        <v>117</v>
      </c>
      <c r="E910" s="41" t="s">
        <v>6217</v>
      </c>
      <c r="F910" s="41" t="s">
        <v>6218</v>
      </c>
      <c r="G910" s="41" t="s">
        <v>15</v>
      </c>
      <c r="H910" s="41" t="s">
        <v>53</v>
      </c>
      <c r="I910" s="41">
        <v>496.7</v>
      </c>
    </row>
    <row r="911" spans="1:9" x14ac:dyDescent="0.25">
      <c r="A911" s="82" t="s">
        <v>24</v>
      </c>
      <c r="B911" s="41" t="s">
        <v>6221</v>
      </c>
      <c r="C911" s="41"/>
      <c r="D911" s="41" t="s">
        <v>117</v>
      </c>
      <c r="E911" s="41" t="s">
        <v>180</v>
      </c>
      <c r="F911" s="41" t="s">
        <v>6220</v>
      </c>
      <c r="G911" s="41" t="s">
        <v>15</v>
      </c>
      <c r="H911" s="41" t="s">
        <v>56</v>
      </c>
      <c r="I911" s="41">
        <v>200.91</v>
      </c>
    </row>
    <row r="912" spans="1:9" x14ac:dyDescent="0.25">
      <c r="A912" s="82" t="s">
        <v>24</v>
      </c>
      <c r="B912" s="41" t="s">
        <v>6224</v>
      </c>
      <c r="C912" s="41"/>
      <c r="D912" s="41" t="s">
        <v>847</v>
      </c>
      <c r="E912" s="41" t="s">
        <v>6222</v>
      </c>
      <c r="F912" s="41" t="s">
        <v>6223</v>
      </c>
      <c r="G912" s="41" t="s">
        <v>15</v>
      </c>
      <c r="H912" s="41" t="s">
        <v>53</v>
      </c>
      <c r="I912" s="41">
        <v>496.7</v>
      </c>
    </row>
    <row r="913" spans="1:9" x14ac:dyDescent="0.25">
      <c r="A913" s="82" t="s">
        <v>24</v>
      </c>
      <c r="B913" s="41" t="s">
        <v>6226</v>
      </c>
      <c r="C913" s="41"/>
      <c r="D913" s="41" t="s">
        <v>986</v>
      </c>
      <c r="E913" s="41" t="s">
        <v>685</v>
      </c>
      <c r="F913" s="41" t="s">
        <v>6225</v>
      </c>
      <c r="G913" s="41" t="s">
        <v>15</v>
      </c>
      <c r="H913" s="41" t="s">
        <v>56</v>
      </c>
      <c r="I913" s="41">
        <v>200.91</v>
      </c>
    </row>
    <row r="914" spans="1:9" x14ac:dyDescent="0.25">
      <c r="A914" s="82" t="s">
        <v>24</v>
      </c>
      <c r="B914" s="41" t="s">
        <v>6228</v>
      </c>
      <c r="C914" s="41"/>
      <c r="D914" s="41" t="s">
        <v>527</v>
      </c>
      <c r="E914" s="41" t="s">
        <v>678</v>
      </c>
      <c r="F914" s="41" t="s">
        <v>6227</v>
      </c>
      <c r="G914" s="41" t="s">
        <v>15</v>
      </c>
      <c r="H914" s="41" t="s">
        <v>51</v>
      </c>
      <c r="I914" s="41">
        <v>496.7</v>
      </c>
    </row>
    <row r="915" spans="1:9" x14ac:dyDescent="0.25">
      <c r="A915" s="82" t="s">
        <v>24</v>
      </c>
      <c r="B915" s="41" t="s">
        <v>6230</v>
      </c>
      <c r="C915" s="41"/>
      <c r="D915" s="41" t="s">
        <v>1334</v>
      </c>
      <c r="E915" s="41" t="s">
        <v>357</v>
      </c>
      <c r="F915" s="41" t="s">
        <v>6229</v>
      </c>
      <c r="G915" s="41" t="s">
        <v>15</v>
      </c>
      <c r="H915" s="41" t="s">
        <v>48</v>
      </c>
      <c r="I915" s="41">
        <v>496.7</v>
      </c>
    </row>
    <row r="916" spans="1:9" x14ac:dyDescent="0.25">
      <c r="A916" s="82" t="s">
        <v>24</v>
      </c>
      <c r="B916" s="41" t="s">
        <v>6232</v>
      </c>
      <c r="C916" s="41"/>
      <c r="D916" s="41" t="s">
        <v>212</v>
      </c>
      <c r="E916" s="41" t="s">
        <v>155</v>
      </c>
      <c r="F916" s="41" t="s">
        <v>6231</v>
      </c>
      <c r="G916" s="41" t="s">
        <v>15</v>
      </c>
      <c r="H916" s="41" t="s">
        <v>56</v>
      </c>
      <c r="I916" s="41">
        <v>200.91</v>
      </c>
    </row>
    <row r="917" spans="1:9" x14ac:dyDescent="0.25">
      <c r="A917" s="82" t="s">
        <v>24</v>
      </c>
      <c r="B917" s="41" t="s">
        <v>6234</v>
      </c>
      <c r="C917" s="41"/>
      <c r="D917" s="41" t="s">
        <v>3351</v>
      </c>
      <c r="E917" s="41" t="s">
        <v>3621</v>
      </c>
      <c r="F917" s="41" t="s">
        <v>6233</v>
      </c>
      <c r="G917" s="41" t="s">
        <v>15</v>
      </c>
      <c r="H917" s="41" t="s">
        <v>49</v>
      </c>
      <c r="I917" s="41">
        <v>512.49</v>
      </c>
    </row>
    <row r="918" spans="1:9" x14ac:dyDescent="0.25">
      <c r="A918" s="82" t="s">
        <v>24</v>
      </c>
      <c r="B918" s="41" t="s">
        <v>6236</v>
      </c>
      <c r="C918" s="41"/>
      <c r="D918" s="41" t="s">
        <v>2758</v>
      </c>
      <c r="E918" s="41" t="s">
        <v>3356</v>
      </c>
      <c r="F918" s="41" t="s">
        <v>6235</v>
      </c>
      <c r="G918" s="41" t="s">
        <v>15</v>
      </c>
      <c r="H918" s="41" t="s">
        <v>28</v>
      </c>
      <c r="I918" s="41">
        <v>200.91</v>
      </c>
    </row>
    <row r="919" spans="1:9" x14ac:dyDescent="0.25">
      <c r="A919" s="82" t="s">
        <v>24</v>
      </c>
      <c r="B919" s="41" t="s">
        <v>6238</v>
      </c>
      <c r="C919" s="41"/>
      <c r="D919" s="41" t="s">
        <v>285</v>
      </c>
      <c r="E919" s="41" t="s">
        <v>171</v>
      </c>
      <c r="F919" s="41" t="s">
        <v>6237</v>
      </c>
      <c r="G919" s="41" t="s">
        <v>15</v>
      </c>
      <c r="H919" s="41" t="s">
        <v>48</v>
      </c>
      <c r="I919" s="41">
        <v>496.7</v>
      </c>
    </row>
    <row r="920" spans="1:9" x14ac:dyDescent="0.25">
      <c r="A920" s="82" t="s">
        <v>24</v>
      </c>
      <c r="B920" s="41" t="s">
        <v>6240</v>
      </c>
      <c r="C920" s="41"/>
      <c r="D920" s="41" t="s">
        <v>101</v>
      </c>
      <c r="E920" s="41" t="s">
        <v>2832</v>
      </c>
      <c r="F920" s="41" t="s">
        <v>6239</v>
      </c>
      <c r="G920" s="41" t="s">
        <v>15</v>
      </c>
      <c r="H920" s="41" t="s">
        <v>28</v>
      </c>
      <c r="I920" s="41">
        <v>200.91</v>
      </c>
    </row>
    <row r="921" spans="1:9" x14ac:dyDescent="0.25">
      <c r="A921" s="82" t="s">
        <v>24</v>
      </c>
      <c r="B921" s="41" t="s">
        <v>6242</v>
      </c>
      <c r="C921" s="41"/>
      <c r="D921" s="41" t="s">
        <v>572</v>
      </c>
      <c r="E921" s="41" t="s">
        <v>1023</v>
      </c>
      <c r="F921" s="41" t="s">
        <v>6241</v>
      </c>
      <c r="G921" s="41" t="s">
        <v>15</v>
      </c>
      <c r="H921" s="41" t="s">
        <v>48</v>
      </c>
      <c r="I921" s="41">
        <v>496.7</v>
      </c>
    </row>
    <row r="922" spans="1:9" x14ac:dyDescent="0.25">
      <c r="A922" s="82" t="s">
        <v>24</v>
      </c>
      <c r="B922" s="41" t="s">
        <v>6244</v>
      </c>
      <c r="C922" s="41"/>
      <c r="D922" s="41" t="s">
        <v>162</v>
      </c>
      <c r="E922" s="41" t="s">
        <v>2154</v>
      </c>
      <c r="F922" s="41" t="s">
        <v>6243</v>
      </c>
      <c r="G922" s="41" t="s">
        <v>15</v>
      </c>
      <c r="H922" s="41" t="s">
        <v>56</v>
      </c>
      <c r="I922" s="41">
        <v>200.91</v>
      </c>
    </row>
    <row r="923" spans="1:9" x14ac:dyDescent="0.25">
      <c r="A923" s="82" t="s">
        <v>24</v>
      </c>
      <c r="B923" s="41" t="s">
        <v>6246</v>
      </c>
      <c r="C923" s="41"/>
      <c r="D923" s="41" t="s">
        <v>2080</v>
      </c>
      <c r="E923" s="41" t="s">
        <v>241</v>
      </c>
      <c r="F923" s="41" t="s">
        <v>6245</v>
      </c>
      <c r="G923" s="41" t="s">
        <v>15</v>
      </c>
      <c r="H923" s="41" t="s">
        <v>51</v>
      </c>
      <c r="I923" s="41">
        <v>496.7</v>
      </c>
    </row>
    <row r="924" spans="1:9" x14ac:dyDescent="0.25">
      <c r="A924" s="82" t="s">
        <v>24</v>
      </c>
      <c r="B924" s="41" t="s">
        <v>6248</v>
      </c>
      <c r="C924" s="41"/>
      <c r="D924" s="41" t="s">
        <v>2080</v>
      </c>
      <c r="E924" s="41" t="s">
        <v>241</v>
      </c>
      <c r="F924" s="41" t="s">
        <v>6247</v>
      </c>
      <c r="G924" s="41" t="s">
        <v>15</v>
      </c>
      <c r="H924" s="41" t="s">
        <v>56</v>
      </c>
      <c r="I924" s="41">
        <v>200.91</v>
      </c>
    </row>
    <row r="925" spans="1:9" x14ac:dyDescent="0.25">
      <c r="A925" s="82" t="s">
        <v>24</v>
      </c>
      <c r="B925" s="41" t="s">
        <v>6250</v>
      </c>
      <c r="C925" s="41"/>
      <c r="D925" s="41" t="s">
        <v>147</v>
      </c>
      <c r="E925" s="41" t="s">
        <v>280</v>
      </c>
      <c r="F925" s="41" t="s">
        <v>6249</v>
      </c>
      <c r="G925" s="41" t="s">
        <v>15</v>
      </c>
      <c r="H925" s="41" t="s">
        <v>53</v>
      </c>
      <c r="I925" s="41">
        <v>496.7</v>
      </c>
    </row>
    <row r="926" spans="1:9" x14ac:dyDescent="0.25">
      <c r="A926" s="82" t="s">
        <v>24</v>
      </c>
      <c r="B926" s="41" t="s">
        <v>6252</v>
      </c>
      <c r="C926" s="41"/>
      <c r="D926" s="41" t="s">
        <v>991</v>
      </c>
      <c r="E926" s="41" t="s">
        <v>117</v>
      </c>
      <c r="F926" s="41" t="s">
        <v>6251</v>
      </c>
      <c r="G926" s="41" t="s">
        <v>15</v>
      </c>
      <c r="H926" s="41" t="s">
        <v>51</v>
      </c>
      <c r="I926" s="41">
        <v>496.7</v>
      </c>
    </row>
    <row r="927" spans="1:9" x14ac:dyDescent="0.25">
      <c r="A927" s="82" t="s">
        <v>24</v>
      </c>
      <c r="B927" s="41" t="s">
        <v>6255</v>
      </c>
      <c r="C927" s="41"/>
      <c r="D927" s="41" t="s">
        <v>6253</v>
      </c>
      <c r="E927" s="41" t="s">
        <v>538</v>
      </c>
      <c r="F927" s="41" t="s">
        <v>6254</v>
      </c>
      <c r="G927" s="41" t="s">
        <v>15</v>
      </c>
      <c r="H927" s="41" t="s">
        <v>28</v>
      </c>
      <c r="I927" s="41">
        <v>200.91</v>
      </c>
    </row>
    <row r="928" spans="1:9" x14ac:dyDescent="0.25">
      <c r="A928" s="82" t="s">
        <v>24</v>
      </c>
      <c r="B928" s="41" t="s">
        <v>6257</v>
      </c>
      <c r="C928" s="41"/>
      <c r="D928" s="41" t="s">
        <v>649</v>
      </c>
      <c r="E928" s="41" t="s">
        <v>142</v>
      </c>
      <c r="F928" s="41" t="s">
        <v>6256</v>
      </c>
      <c r="G928" s="41" t="s">
        <v>15</v>
      </c>
      <c r="H928" s="41" t="s">
        <v>48</v>
      </c>
      <c r="I928" s="41">
        <v>496.7</v>
      </c>
    </row>
    <row r="929" spans="1:9" x14ac:dyDescent="0.25">
      <c r="A929" s="82" t="s">
        <v>24</v>
      </c>
      <c r="B929" s="41" t="s">
        <v>6259</v>
      </c>
      <c r="C929" s="41"/>
      <c r="D929" s="41" t="s">
        <v>426</v>
      </c>
      <c r="E929" s="41" t="s">
        <v>67</v>
      </c>
      <c r="F929" s="41" t="s">
        <v>6258</v>
      </c>
      <c r="G929" s="41" t="s">
        <v>15</v>
      </c>
      <c r="H929" s="41" t="s">
        <v>56</v>
      </c>
      <c r="I929" s="41">
        <v>200.91</v>
      </c>
    </row>
    <row r="930" spans="1:9" x14ac:dyDescent="0.25">
      <c r="A930" s="82" t="s">
        <v>24</v>
      </c>
      <c r="B930" s="41" t="s">
        <v>6262</v>
      </c>
      <c r="C930" s="41"/>
      <c r="D930" s="41" t="s">
        <v>184</v>
      </c>
      <c r="E930" s="41" t="s">
        <v>6260</v>
      </c>
      <c r="F930" s="41" t="s">
        <v>6261</v>
      </c>
      <c r="G930" s="41" t="s">
        <v>15</v>
      </c>
      <c r="H930" s="41" t="s">
        <v>53</v>
      </c>
      <c r="I930" s="41">
        <v>496.7</v>
      </c>
    </row>
    <row r="931" spans="1:9" x14ac:dyDescent="0.25">
      <c r="A931" s="82" t="s">
        <v>24</v>
      </c>
      <c r="B931" s="41" t="s">
        <v>6265</v>
      </c>
      <c r="C931" s="41"/>
      <c r="D931" s="41" t="s">
        <v>6263</v>
      </c>
      <c r="E931" s="41" t="s">
        <v>2439</v>
      </c>
      <c r="F931" s="41" t="s">
        <v>6264</v>
      </c>
      <c r="G931" s="41" t="s">
        <v>15</v>
      </c>
      <c r="H931" s="41" t="s">
        <v>28</v>
      </c>
      <c r="I931" s="41">
        <v>200.91</v>
      </c>
    </row>
    <row r="932" spans="1:9" x14ac:dyDescent="0.25">
      <c r="A932" s="82" t="s">
        <v>24</v>
      </c>
      <c r="B932" s="41" t="s">
        <v>6267</v>
      </c>
      <c r="C932" s="41"/>
      <c r="D932" s="41" t="s">
        <v>128</v>
      </c>
      <c r="E932" s="41" t="s">
        <v>2927</v>
      </c>
      <c r="F932" s="41" t="s">
        <v>6266</v>
      </c>
      <c r="G932" s="41" t="s">
        <v>15</v>
      </c>
      <c r="H932" s="41" t="s">
        <v>49</v>
      </c>
      <c r="I932" s="41">
        <v>512.49</v>
      </c>
    </row>
    <row r="933" spans="1:9" x14ac:dyDescent="0.25">
      <c r="A933" s="82" t="s">
        <v>24</v>
      </c>
      <c r="B933" s="41" t="s">
        <v>6269</v>
      </c>
      <c r="C933" s="41"/>
      <c r="D933" s="41" t="s">
        <v>1340</v>
      </c>
      <c r="E933" s="41" t="s">
        <v>2949</v>
      </c>
      <c r="F933" s="41" t="s">
        <v>6268</v>
      </c>
      <c r="G933" s="41" t="s">
        <v>15</v>
      </c>
      <c r="H933" s="41" t="s">
        <v>48</v>
      </c>
      <c r="I933" s="41">
        <v>496.7</v>
      </c>
    </row>
    <row r="934" spans="1:9" x14ac:dyDescent="0.25">
      <c r="A934" s="82" t="s">
        <v>24</v>
      </c>
      <c r="B934" s="41" t="s">
        <v>6271</v>
      </c>
      <c r="C934" s="41"/>
      <c r="D934" s="41" t="s">
        <v>1094</v>
      </c>
      <c r="E934" s="41" t="s">
        <v>2503</v>
      </c>
      <c r="F934" s="41" t="s">
        <v>6270</v>
      </c>
      <c r="G934" s="41" t="s">
        <v>15</v>
      </c>
      <c r="H934" s="41" t="s">
        <v>53</v>
      </c>
      <c r="I934" s="41">
        <v>496.7</v>
      </c>
    </row>
    <row r="935" spans="1:9" x14ac:dyDescent="0.25">
      <c r="A935" s="82" t="s">
        <v>24</v>
      </c>
      <c r="B935" s="41" t="s">
        <v>6273</v>
      </c>
      <c r="C935" s="41"/>
      <c r="D935" s="41" t="s">
        <v>144</v>
      </c>
      <c r="E935" s="41" t="s">
        <v>73</v>
      </c>
      <c r="F935" s="41" t="s">
        <v>6272</v>
      </c>
      <c r="G935" s="41" t="s">
        <v>15</v>
      </c>
      <c r="H935" s="41" t="s">
        <v>56</v>
      </c>
      <c r="I935" s="41">
        <v>200.91</v>
      </c>
    </row>
    <row r="936" spans="1:9" x14ac:dyDescent="0.25">
      <c r="A936" s="82" t="s">
        <v>24</v>
      </c>
      <c r="B936" s="41" t="s">
        <v>6275</v>
      </c>
      <c r="C936" s="41"/>
      <c r="D936" s="41" t="s">
        <v>896</v>
      </c>
      <c r="E936" s="41" t="s">
        <v>357</v>
      </c>
      <c r="F936" s="41" t="s">
        <v>6274</v>
      </c>
      <c r="G936" s="41" t="s">
        <v>15</v>
      </c>
      <c r="H936" s="41" t="s">
        <v>54</v>
      </c>
      <c r="I936" s="41">
        <v>496.7</v>
      </c>
    </row>
    <row r="937" spans="1:9" x14ac:dyDescent="0.25">
      <c r="A937" s="82" t="s">
        <v>24</v>
      </c>
      <c r="B937" s="41" t="s">
        <v>6277</v>
      </c>
      <c r="C937" s="41"/>
      <c r="D937" s="41" t="s">
        <v>2933</v>
      </c>
      <c r="E937" s="41" t="s">
        <v>147</v>
      </c>
      <c r="F937" s="41" t="s">
        <v>6276</v>
      </c>
      <c r="G937" s="41" t="s">
        <v>15</v>
      </c>
      <c r="H937" s="41" t="s">
        <v>49</v>
      </c>
      <c r="I937" s="41">
        <v>512.49</v>
      </c>
    </row>
    <row r="938" spans="1:9" x14ac:dyDescent="0.25">
      <c r="A938" s="82" t="s">
        <v>24</v>
      </c>
      <c r="B938" s="41" t="s">
        <v>6279</v>
      </c>
      <c r="C938" s="41"/>
      <c r="D938" s="41" t="s">
        <v>171</v>
      </c>
      <c r="E938" s="41" t="s">
        <v>2582</v>
      </c>
      <c r="F938" s="41" t="s">
        <v>6278</v>
      </c>
      <c r="G938" s="41" t="s">
        <v>15</v>
      </c>
      <c r="H938" s="41" t="s">
        <v>56</v>
      </c>
      <c r="I938" s="41">
        <v>200.91</v>
      </c>
    </row>
    <row r="939" spans="1:9" x14ac:dyDescent="0.25">
      <c r="A939" s="82" t="s">
        <v>24</v>
      </c>
      <c r="B939" s="41" t="s">
        <v>6282</v>
      </c>
      <c r="C939" s="41"/>
      <c r="D939" s="41" t="s">
        <v>171</v>
      </c>
      <c r="E939" s="41" t="s">
        <v>6280</v>
      </c>
      <c r="F939" s="41" t="s">
        <v>6281</v>
      </c>
      <c r="G939" s="41" t="s">
        <v>15</v>
      </c>
      <c r="H939" s="41" t="s">
        <v>56</v>
      </c>
      <c r="I939" s="41">
        <v>200.91</v>
      </c>
    </row>
    <row r="940" spans="1:9" x14ac:dyDescent="0.25">
      <c r="A940" s="82" t="s">
        <v>24</v>
      </c>
      <c r="B940" s="41" t="s">
        <v>6284</v>
      </c>
      <c r="C940" s="41"/>
      <c r="D940" s="41" t="s">
        <v>1975</v>
      </c>
      <c r="E940" s="41" t="s">
        <v>3313</v>
      </c>
      <c r="F940" s="41" t="s">
        <v>6283</v>
      </c>
      <c r="G940" s="41" t="s">
        <v>15</v>
      </c>
      <c r="H940" s="41" t="s">
        <v>56</v>
      </c>
      <c r="I940" s="41">
        <v>200.91</v>
      </c>
    </row>
    <row r="941" spans="1:9" x14ac:dyDescent="0.25">
      <c r="A941" s="82" t="s">
        <v>24</v>
      </c>
      <c r="B941" s="41" t="s">
        <v>6286</v>
      </c>
      <c r="C941" s="41"/>
      <c r="D941" s="41" t="s">
        <v>721</v>
      </c>
      <c r="E941" s="41" t="s">
        <v>281</v>
      </c>
      <c r="F941" s="41" t="s">
        <v>6285</v>
      </c>
      <c r="G941" s="41" t="s">
        <v>15</v>
      </c>
      <c r="H941" s="41" t="s">
        <v>56</v>
      </c>
      <c r="I941" s="41">
        <v>200.91</v>
      </c>
    </row>
    <row r="942" spans="1:9" x14ac:dyDescent="0.25">
      <c r="A942" s="82" t="s">
        <v>24</v>
      </c>
      <c r="B942" s="41" t="s">
        <v>6288</v>
      </c>
      <c r="C942" s="41"/>
      <c r="D942" s="41" t="s">
        <v>3434</v>
      </c>
      <c r="E942" s="41" t="s">
        <v>403</v>
      </c>
      <c r="F942" s="41" t="s">
        <v>6287</v>
      </c>
      <c r="G942" s="41" t="s">
        <v>15</v>
      </c>
      <c r="H942" s="41" t="s">
        <v>56</v>
      </c>
      <c r="I942" s="41">
        <v>200.91</v>
      </c>
    </row>
    <row r="943" spans="1:9" x14ac:dyDescent="0.25">
      <c r="A943" s="82" t="s">
        <v>24</v>
      </c>
      <c r="B943" s="41" t="s">
        <v>6290</v>
      </c>
      <c r="C943" s="41"/>
      <c r="D943" s="41" t="s">
        <v>119</v>
      </c>
      <c r="E943" s="41" t="s">
        <v>162</v>
      </c>
      <c r="F943" s="41" t="s">
        <v>6289</v>
      </c>
      <c r="G943" s="41" t="s">
        <v>15</v>
      </c>
      <c r="H943" s="41" t="s">
        <v>56</v>
      </c>
      <c r="I943" s="41">
        <v>200.91</v>
      </c>
    </row>
    <row r="944" spans="1:9" x14ac:dyDescent="0.25">
      <c r="A944" s="82" t="s">
        <v>24</v>
      </c>
      <c r="B944" s="41" t="s">
        <v>6292</v>
      </c>
      <c r="C944" s="41"/>
      <c r="D944" s="41" t="s">
        <v>111</v>
      </c>
      <c r="E944" s="41" t="s">
        <v>6222</v>
      </c>
      <c r="F944" s="41" t="s">
        <v>6291</v>
      </c>
      <c r="G944" s="41" t="s">
        <v>15</v>
      </c>
      <c r="H944" s="41" t="s">
        <v>49</v>
      </c>
      <c r="I944" s="41">
        <v>512.49</v>
      </c>
    </row>
    <row r="945" spans="1:9" x14ac:dyDescent="0.25">
      <c r="A945" s="82" t="s">
        <v>24</v>
      </c>
      <c r="B945" s="41" t="s">
        <v>6294</v>
      </c>
      <c r="C945" s="41"/>
      <c r="D945" s="41" t="s">
        <v>471</v>
      </c>
      <c r="E945" s="41" t="s">
        <v>190</v>
      </c>
      <c r="F945" s="41" t="s">
        <v>6293</v>
      </c>
      <c r="G945" s="41" t="s">
        <v>15</v>
      </c>
      <c r="H945" s="41" t="s">
        <v>56</v>
      </c>
      <c r="I945" s="41">
        <v>200.91</v>
      </c>
    </row>
    <row r="946" spans="1:9" x14ac:dyDescent="0.25">
      <c r="A946" s="82" t="s">
        <v>24</v>
      </c>
      <c r="B946" s="41" t="s">
        <v>6296</v>
      </c>
      <c r="C946" s="41"/>
      <c r="D946" s="41" t="s">
        <v>1054</v>
      </c>
      <c r="E946" s="41" t="s">
        <v>354</v>
      </c>
      <c r="F946" s="41" t="s">
        <v>6295</v>
      </c>
      <c r="G946" s="41" t="s">
        <v>15</v>
      </c>
      <c r="H946" s="41" t="s">
        <v>56</v>
      </c>
      <c r="I946" s="41">
        <v>200.91</v>
      </c>
    </row>
    <row r="947" spans="1:9" x14ac:dyDescent="0.25">
      <c r="A947" s="82" t="s">
        <v>24</v>
      </c>
      <c r="B947" s="41" t="s">
        <v>6299</v>
      </c>
      <c r="C947" s="41"/>
      <c r="D947" s="41" t="s">
        <v>137</v>
      </c>
      <c r="E947" s="41" t="s">
        <v>6297</v>
      </c>
      <c r="F947" s="41" t="s">
        <v>6298</v>
      </c>
      <c r="G947" s="41" t="s">
        <v>15</v>
      </c>
      <c r="H947" s="41" t="s">
        <v>51</v>
      </c>
      <c r="I947" s="41">
        <v>496.7</v>
      </c>
    </row>
    <row r="948" spans="1:9" x14ac:dyDescent="0.25">
      <c r="A948" s="82" t="s">
        <v>24</v>
      </c>
      <c r="B948" s="41" t="s">
        <v>6301</v>
      </c>
      <c r="C948" s="41"/>
      <c r="D948" s="41" t="s">
        <v>73</v>
      </c>
      <c r="E948" s="41" t="s">
        <v>1050</v>
      </c>
      <c r="F948" s="41" t="s">
        <v>6300</v>
      </c>
      <c r="G948" s="41" t="s">
        <v>15</v>
      </c>
      <c r="H948" s="41" t="s">
        <v>56</v>
      </c>
      <c r="I948" s="41">
        <v>200.91</v>
      </c>
    </row>
    <row r="949" spans="1:9" x14ac:dyDescent="0.25">
      <c r="A949" s="82" t="s">
        <v>24</v>
      </c>
      <c r="B949" s="41" t="s">
        <v>6303</v>
      </c>
      <c r="C949" s="41"/>
      <c r="D949" s="41" t="s">
        <v>1789</v>
      </c>
      <c r="E949" s="41" t="s">
        <v>534</v>
      </c>
      <c r="F949" s="41" t="s">
        <v>6302</v>
      </c>
      <c r="G949" s="41" t="s">
        <v>15</v>
      </c>
      <c r="H949" s="41" t="s">
        <v>49</v>
      </c>
      <c r="I949" s="41">
        <v>512.49</v>
      </c>
    </row>
    <row r="950" spans="1:9" x14ac:dyDescent="0.25">
      <c r="A950" s="82" t="s">
        <v>24</v>
      </c>
      <c r="B950" s="41" t="s">
        <v>6305</v>
      </c>
      <c r="C950" s="41"/>
      <c r="D950" s="41" t="s">
        <v>960</v>
      </c>
      <c r="E950" s="41" t="s">
        <v>645</v>
      </c>
      <c r="F950" s="41" t="s">
        <v>6304</v>
      </c>
      <c r="G950" s="41" t="s">
        <v>15</v>
      </c>
      <c r="H950" s="41" t="s">
        <v>49</v>
      </c>
      <c r="I950" s="41">
        <v>512.49</v>
      </c>
    </row>
    <row r="951" spans="1:9" x14ac:dyDescent="0.25">
      <c r="A951" s="82" t="s">
        <v>24</v>
      </c>
      <c r="B951" s="41" t="s">
        <v>6308</v>
      </c>
      <c r="C951" s="41"/>
      <c r="D951" s="41" t="s">
        <v>178</v>
      </c>
      <c r="E951" s="41" t="s">
        <v>6306</v>
      </c>
      <c r="F951" s="41" t="s">
        <v>6307</v>
      </c>
      <c r="G951" s="41" t="s">
        <v>15</v>
      </c>
      <c r="H951" s="41" t="s">
        <v>52</v>
      </c>
      <c r="I951" s="41">
        <v>496.7</v>
      </c>
    </row>
    <row r="952" spans="1:9" x14ac:dyDescent="0.25">
      <c r="A952" s="82" t="s">
        <v>24</v>
      </c>
      <c r="B952" s="41" t="s">
        <v>6310</v>
      </c>
      <c r="C952" s="41"/>
      <c r="D952" s="41" t="s">
        <v>1759</v>
      </c>
      <c r="E952" s="41" t="s">
        <v>895</v>
      </c>
      <c r="F952" s="41" t="s">
        <v>6309</v>
      </c>
      <c r="G952" s="41" t="s">
        <v>15</v>
      </c>
      <c r="H952" s="41" t="s">
        <v>56</v>
      </c>
      <c r="I952" s="41">
        <v>200.91</v>
      </c>
    </row>
    <row r="953" spans="1:9" x14ac:dyDescent="0.25">
      <c r="A953" s="82" t="s">
        <v>24</v>
      </c>
      <c r="B953" s="41" t="s">
        <v>6312</v>
      </c>
      <c r="C953" s="41"/>
      <c r="D953" s="41" t="s">
        <v>1759</v>
      </c>
      <c r="E953" s="41" t="s">
        <v>2280</v>
      </c>
      <c r="F953" s="41" t="s">
        <v>6311</v>
      </c>
      <c r="G953" s="41" t="s">
        <v>15</v>
      </c>
      <c r="H953" s="41" t="s">
        <v>56</v>
      </c>
      <c r="I953" s="41">
        <v>200.91</v>
      </c>
    </row>
    <row r="954" spans="1:9" x14ac:dyDescent="0.25">
      <c r="A954" s="82" t="s">
        <v>24</v>
      </c>
      <c r="B954" s="41" t="s">
        <v>6313</v>
      </c>
      <c r="C954" s="41"/>
      <c r="D954" s="41" t="s">
        <v>1582</v>
      </c>
      <c r="E954" s="41" t="s">
        <v>517</v>
      </c>
      <c r="F954" s="41" t="s">
        <v>1032</v>
      </c>
      <c r="G954" s="41" t="s">
        <v>15</v>
      </c>
      <c r="H954" s="41" t="s">
        <v>48</v>
      </c>
      <c r="I954" s="41">
        <v>496.7</v>
      </c>
    </row>
    <row r="955" spans="1:9" x14ac:dyDescent="0.25">
      <c r="A955" s="82" t="s">
        <v>24</v>
      </c>
      <c r="B955" s="41" t="s">
        <v>6316</v>
      </c>
      <c r="C955" s="41"/>
      <c r="D955" s="41" t="s">
        <v>2924</v>
      </c>
      <c r="E955" s="41" t="s">
        <v>6314</v>
      </c>
      <c r="F955" s="41" t="s">
        <v>6315</v>
      </c>
      <c r="G955" s="41" t="s">
        <v>15</v>
      </c>
      <c r="H955" s="41" t="s">
        <v>56</v>
      </c>
      <c r="I955" s="41">
        <v>200.91</v>
      </c>
    </row>
    <row r="956" spans="1:9" x14ac:dyDescent="0.25">
      <c r="A956" s="82" t="s">
        <v>24</v>
      </c>
      <c r="B956" s="41" t="s">
        <v>6318</v>
      </c>
      <c r="C956" s="41"/>
      <c r="D956" s="41" t="s">
        <v>264</v>
      </c>
      <c r="E956" s="41" t="s">
        <v>2655</v>
      </c>
      <c r="F956" s="41" t="s">
        <v>6317</v>
      </c>
      <c r="G956" s="41" t="s">
        <v>15</v>
      </c>
      <c r="H956" s="41" t="s">
        <v>51</v>
      </c>
      <c r="I956" s="41">
        <v>496.7</v>
      </c>
    </row>
    <row r="957" spans="1:9" x14ac:dyDescent="0.25">
      <c r="A957" s="82" t="s">
        <v>24</v>
      </c>
      <c r="B957" s="41" t="s">
        <v>6320</v>
      </c>
      <c r="C957" s="41"/>
      <c r="D957" s="41" t="s">
        <v>814</v>
      </c>
      <c r="E957" s="41" t="s">
        <v>98</v>
      </c>
      <c r="F957" s="41" t="s">
        <v>6319</v>
      </c>
      <c r="G957" s="41" t="s">
        <v>15</v>
      </c>
      <c r="H957" s="41" t="s">
        <v>53</v>
      </c>
      <c r="I957" s="41">
        <v>496.7</v>
      </c>
    </row>
    <row r="958" spans="1:9" x14ac:dyDescent="0.25">
      <c r="A958" s="82" t="s">
        <v>24</v>
      </c>
      <c r="B958" s="41" t="s">
        <v>6322</v>
      </c>
      <c r="C958" s="41"/>
      <c r="D958" s="41" t="s">
        <v>185</v>
      </c>
      <c r="E958" s="41" t="s">
        <v>185</v>
      </c>
      <c r="F958" s="41" t="s">
        <v>6321</v>
      </c>
      <c r="G958" s="41" t="s">
        <v>15</v>
      </c>
      <c r="H958" s="41" t="s">
        <v>52</v>
      </c>
      <c r="I958" s="41">
        <v>496.7</v>
      </c>
    </row>
    <row r="959" spans="1:9" x14ac:dyDescent="0.25">
      <c r="A959" s="82" t="s">
        <v>24</v>
      </c>
      <c r="B959" s="41" t="s">
        <v>6324</v>
      </c>
      <c r="C959" s="41"/>
      <c r="D959" s="41" t="s">
        <v>551</v>
      </c>
      <c r="E959" s="41" t="s">
        <v>992</v>
      </c>
      <c r="F959" s="41" t="s">
        <v>6323</v>
      </c>
      <c r="G959" s="41" t="s">
        <v>15</v>
      </c>
      <c r="H959" s="41" t="s">
        <v>28</v>
      </c>
      <c r="I959" s="41">
        <v>200.91</v>
      </c>
    </row>
    <row r="960" spans="1:9" x14ac:dyDescent="0.25">
      <c r="A960" s="82" t="s">
        <v>24</v>
      </c>
      <c r="B960" s="41" t="s">
        <v>6326</v>
      </c>
      <c r="C960" s="41"/>
      <c r="D960" s="41" t="s">
        <v>363</v>
      </c>
      <c r="E960" s="41" t="s">
        <v>677</v>
      </c>
      <c r="F960" s="41" t="s">
        <v>6325</v>
      </c>
      <c r="G960" s="41" t="s">
        <v>15</v>
      </c>
      <c r="H960" s="41" t="s">
        <v>52</v>
      </c>
      <c r="I960" s="41">
        <v>496.7</v>
      </c>
    </row>
    <row r="961" spans="1:9" x14ac:dyDescent="0.25">
      <c r="A961" s="82" t="s">
        <v>24</v>
      </c>
      <c r="B961" s="41" t="s">
        <v>6328</v>
      </c>
      <c r="C961" s="41"/>
      <c r="D961" s="41" t="s">
        <v>767</v>
      </c>
      <c r="E961" s="41" t="s">
        <v>107</v>
      </c>
      <c r="F961" s="41" t="s">
        <v>6327</v>
      </c>
      <c r="G961" s="41" t="s">
        <v>15</v>
      </c>
      <c r="H961" s="41" t="s">
        <v>48</v>
      </c>
      <c r="I961" s="41">
        <v>496.7</v>
      </c>
    </row>
    <row r="962" spans="1:9" x14ac:dyDescent="0.25">
      <c r="A962" s="82" t="s">
        <v>24</v>
      </c>
      <c r="B962" s="41" t="s">
        <v>6331</v>
      </c>
      <c r="C962" s="41"/>
      <c r="D962" s="41" t="s">
        <v>6329</v>
      </c>
      <c r="E962" s="41" t="s">
        <v>1292</v>
      </c>
      <c r="F962" s="41" t="s">
        <v>6330</v>
      </c>
      <c r="G962" s="41" t="s">
        <v>15</v>
      </c>
      <c r="H962" s="41" t="s">
        <v>53</v>
      </c>
      <c r="I962" s="41">
        <v>496.7</v>
      </c>
    </row>
    <row r="963" spans="1:9" x14ac:dyDescent="0.25">
      <c r="A963" s="82" t="s">
        <v>24</v>
      </c>
      <c r="B963" s="41" t="s">
        <v>6333</v>
      </c>
      <c r="C963" s="41"/>
      <c r="D963" s="41" t="s">
        <v>1100</v>
      </c>
      <c r="E963" s="41" t="s">
        <v>515</v>
      </c>
      <c r="F963" s="41" t="s">
        <v>6332</v>
      </c>
      <c r="G963" s="41" t="s">
        <v>15</v>
      </c>
      <c r="H963" s="41" t="s">
        <v>51</v>
      </c>
      <c r="I963" s="41">
        <v>496.7</v>
      </c>
    </row>
    <row r="964" spans="1:9" x14ac:dyDescent="0.25">
      <c r="A964" s="82" t="s">
        <v>24</v>
      </c>
      <c r="B964" s="41" t="s">
        <v>6335</v>
      </c>
      <c r="C964" s="41"/>
      <c r="D964" s="41" t="s">
        <v>778</v>
      </c>
      <c r="E964" s="41" t="s">
        <v>1521</v>
      </c>
      <c r="F964" s="41" t="s">
        <v>6334</v>
      </c>
      <c r="G964" s="41" t="s">
        <v>15</v>
      </c>
      <c r="H964" s="41" t="s">
        <v>56</v>
      </c>
      <c r="I964" s="41">
        <v>200.91</v>
      </c>
    </row>
    <row r="965" spans="1:9" x14ac:dyDescent="0.25">
      <c r="A965" s="82" t="s">
        <v>24</v>
      </c>
      <c r="B965" s="41" t="s">
        <v>6337</v>
      </c>
      <c r="C965" s="41"/>
      <c r="D965" s="41" t="s">
        <v>1042</v>
      </c>
      <c r="E965" s="41" t="s">
        <v>2765</v>
      </c>
      <c r="F965" s="41" t="s">
        <v>6336</v>
      </c>
      <c r="G965" s="41" t="s">
        <v>15</v>
      </c>
      <c r="H965" s="41" t="s">
        <v>48</v>
      </c>
      <c r="I965" s="41">
        <v>496.7</v>
      </c>
    </row>
    <row r="966" spans="1:9" x14ac:dyDescent="0.25">
      <c r="A966" s="82" t="s">
        <v>24</v>
      </c>
      <c r="B966" s="41" t="s">
        <v>6339</v>
      </c>
      <c r="C966" s="41"/>
      <c r="D966" s="41" t="s">
        <v>2028</v>
      </c>
      <c r="E966" s="41" t="s">
        <v>79</v>
      </c>
      <c r="F966" s="41" t="s">
        <v>6338</v>
      </c>
      <c r="G966" s="41" t="s">
        <v>15</v>
      </c>
      <c r="H966" s="41" t="s">
        <v>48</v>
      </c>
      <c r="I966" s="41">
        <v>496.7</v>
      </c>
    </row>
    <row r="967" spans="1:9" x14ac:dyDescent="0.25">
      <c r="A967" s="82" t="s">
        <v>24</v>
      </c>
      <c r="B967" s="41" t="s">
        <v>6340</v>
      </c>
      <c r="C967" s="41"/>
      <c r="D967" s="41" t="s">
        <v>1140</v>
      </c>
      <c r="E967" s="41" t="s">
        <v>2682</v>
      </c>
      <c r="F967" s="41" t="s">
        <v>6247</v>
      </c>
      <c r="G967" s="41" t="s">
        <v>15</v>
      </c>
      <c r="H967" s="41" t="s">
        <v>48</v>
      </c>
      <c r="I967" s="41">
        <v>496.7</v>
      </c>
    </row>
    <row r="968" spans="1:9" x14ac:dyDescent="0.25">
      <c r="A968" s="82" t="s">
        <v>24</v>
      </c>
      <c r="B968" s="41" t="s">
        <v>6342</v>
      </c>
      <c r="C968" s="41"/>
      <c r="D968" s="41" t="s">
        <v>1140</v>
      </c>
      <c r="E968" s="41" t="s">
        <v>2385</v>
      </c>
      <c r="F968" s="41" t="s">
        <v>6341</v>
      </c>
      <c r="G968" s="41" t="s">
        <v>15</v>
      </c>
      <c r="H968" s="41" t="s">
        <v>56</v>
      </c>
      <c r="I968" s="41">
        <v>200.91</v>
      </c>
    </row>
    <row r="969" spans="1:9" x14ac:dyDescent="0.25">
      <c r="A969" s="82" t="s">
        <v>24</v>
      </c>
      <c r="B969" s="41" t="s">
        <v>6344</v>
      </c>
      <c r="C969" s="41"/>
      <c r="D969" s="41" t="s">
        <v>1140</v>
      </c>
      <c r="E969" s="41" t="s">
        <v>2385</v>
      </c>
      <c r="F969" s="41" t="s">
        <v>6343</v>
      </c>
      <c r="G969" s="41" t="s">
        <v>15</v>
      </c>
      <c r="H969" s="41" t="s">
        <v>56</v>
      </c>
      <c r="I969" s="41">
        <v>200.91</v>
      </c>
    </row>
    <row r="970" spans="1:9" x14ac:dyDescent="0.25">
      <c r="A970" s="82" t="s">
        <v>24</v>
      </c>
      <c r="B970" s="41" t="s">
        <v>6346</v>
      </c>
      <c r="C970" s="41"/>
      <c r="D970" s="41" t="s">
        <v>107</v>
      </c>
      <c r="E970" s="41" t="s">
        <v>2448</v>
      </c>
      <c r="F970" s="41" t="s">
        <v>6345</v>
      </c>
      <c r="G970" s="41" t="s">
        <v>15</v>
      </c>
      <c r="H970" s="41" t="s">
        <v>56</v>
      </c>
      <c r="I970" s="41">
        <v>200.91</v>
      </c>
    </row>
    <row r="971" spans="1:9" x14ac:dyDescent="0.25">
      <c r="A971" s="82" t="s">
        <v>24</v>
      </c>
      <c r="B971" s="41" t="s">
        <v>6348</v>
      </c>
      <c r="C971" s="41"/>
      <c r="D971" s="41" t="s">
        <v>1849</v>
      </c>
      <c r="E971" s="41" t="s">
        <v>297</v>
      </c>
      <c r="F971" s="41" t="s">
        <v>6347</v>
      </c>
      <c r="G971" s="41" t="s">
        <v>15</v>
      </c>
      <c r="H971" s="41" t="s">
        <v>56</v>
      </c>
      <c r="I971" s="41">
        <v>200.91</v>
      </c>
    </row>
    <row r="972" spans="1:9" x14ac:dyDescent="0.25">
      <c r="A972" s="82" t="s">
        <v>24</v>
      </c>
      <c r="B972" s="41" t="s">
        <v>6350</v>
      </c>
      <c r="C972" s="41"/>
      <c r="D972" s="41" t="s">
        <v>391</v>
      </c>
      <c r="E972" s="41" t="s">
        <v>344</v>
      </c>
      <c r="F972" s="41" t="s">
        <v>6349</v>
      </c>
      <c r="G972" s="41" t="s">
        <v>15</v>
      </c>
      <c r="H972" s="41" t="s">
        <v>48</v>
      </c>
      <c r="I972" s="41">
        <v>496.7</v>
      </c>
    </row>
    <row r="973" spans="1:9" x14ac:dyDescent="0.25">
      <c r="A973" s="82" t="s">
        <v>24</v>
      </c>
      <c r="B973" s="41" t="s">
        <v>6353</v>
      </c>
      <c r="C973" s="41"/>
      <c r="D973" s="41" t="s">
        <v>241</v>
      </c>
      <c r="E973" s="41" t="s">
        <v>6351</v>
      </c>
      <c r="F973" s="41" t="s">
        <v>6352</v>
      </c>
      <c r="G973" s="41" t="s">
        <v>15</v>
      </c>
      <c r="H973" s="41" t="s">
        <v>52</v>
      </c>
      <c r="I973" s="41">
        <v>496.7</v>
      </c>
    </row>
    <row r="974" spans="1:9" x14ac:dyDescent="0.25">
      <c r="A974" s="82" t="s">
        <v>24</v>
      </c>
      <c r="B974" s="41" t="s">
        <v>6355</v>
      </c>
      <c r="C974" s="41"/>
      <c r="D974" s="41" t="s">
        <v>3430</v>
      </c>
      <c r="E974" s="41" t="s">
        <v>271</v>
      </c>
      <c r="F974" s="41" t="s">
        <v>6354</v>
      </c>
      <c r="G974" s="41" t="s">
        <v>15</v>
      </c>
      <c r="H974" s="41" t="s">
        <v>28</v>
      </c>
      <c r="I974" s="41">
        <v>200.91</v>
      </c>
    </row>
    <row r="975" spans="1:9" x14ac:dyDescent="0.25">
      <c r="A975" s="82" t="s">
        <v>24</v>
      </c>
      <c r="B975" s="41" t="s">
        <v>6357</v>
      </c>
      <c r="C975" s="41"/>
      <c r="D975" s="41" t="s">
        <v>180</v>
      </c>
      <c r="E975" s="41" t="s">
        <v>353</v>
      </c>
      <c r="F975" s="41" t="s">
        <v>6356</v>
      </c>
      <c r="G975" s="41" t="s">
        <v>15</v>
      </c>
      <c r="H975" s="41" t="s">
        <v>51</v>
      </c>
      <c r="I975" s="41">
        <v>496.7</v>
      </c>
    </row>
    <row r="976" spans="1:9" x14ac:dyDescent="0.25">
      <c r="A976" s="82" t="s">
        <v>24</v>
      </c>
      <c r="B976" s="41" t="s">
        <v>6359</v>
      </c>
      <c r="C976" s="41"/>
      <c r="D976" s="41" t="s">
        <v>180</v>
      </c>
      <c r="E976" s="41" t="s">
        <v>3101</v>
      </c>
      <c r="F976" s="41" t="s">
        <v>6358</v>
      </c>
      <c r="G976" s="41" t="s">
        <v>15</v>
      </c>
      <c r="H976" s="41" t="s">
        <v>53</v>
      </c>
      <c r="I976" s="41">
        <v>496.7</v>
      </c>
    </row>
    <row r="977" spans="1:9" x14ac:dyDescent="0.25">
      <c r="A977" s="82" t="s">
        <v>24</v>
      </c>
      <c r="B977" s="41" t="s">
        <v>6361</v>
      </c>
      <c r="C977" s="41"/>
      <c r="D977" s="41" t="s">
        <v>190</v>
      </c>
      <c r="E977" s="41" t="s">
        <v>223</v>
      </c>
      <c r="F977" s="41" t="s">
        <v>6360</v>
      </c>
      <c r="G977" s="41" t="s">
        <v>15</v>
      </c>
      <c r="H977" s="41" t="s">
        <v>56</v>
      </c>
      <c r="I977" s="41">
        <v>200.91</v>
      </c>
    </row>
    <row r="978" spans="1:9" x14ac:dyDescent="0.25">
      <c r="A978" s="82" t="s">
        <v>24</v>
      </c>
      <c r="B978" s="41" t="s">
        <v>6364</v>
      </c>
      <c r="C978" s="41"/>
      <c r="D978" s="41" t="s">
        <v>190</v>
      </c>
      <c r="E978" s="41" t="s">
        <v>6362</v>
      </c>
      <c r="F978" s="41" t="s">
        <v>6363</v>
      </c>
      <c r="G978" s="41" t="s">
        <v>15</v>
      </c>
      <c r="H978" s="41" t="s">
        <v>56</v>
      </c>
      <c r="I978" s="41">
        <v>200.91</v>
      </c>
    </row>
    <row r="979" spans="1:9" x14ac:dyDescent="0.25">
      <c r="A979" s="82" t="s">
        <v>24</v>
      </c>
      <c r="B979" s="41" t="s">
        <v>6366</v>
      </c>
      <c r="C979" s="41"/>
      <c r="D979" s="41" t="s">
        <v>154</v>
      </c>
      <c r="E979" s="41" t="s">
        <v>252</v>
      </c>
      <c r="F979" s="41" t="s">
        <v>6365</v>
      </c>
      <c r="G979" s="41" t="s">
        <v>15</v>
      </c>
      <c r="H979" s="41" t="s">
        <v>49</v>
      </c>
      <c r="I979" s="41">
        <v>512.49</v>
      </c>
    </row>
    <row r="980" spans="1:9" x14ac:dyDescent="0.25">
      <c r="A980" s="82" t="s">
        <v>24</v>
      </c>
      <c r="B980" s="41" t="s">
        <v>6368</v>
      </c>
      <c r="C980" s="41"/>
      <c r="D980" s="41" t="s">
        <v>532</v>
      </c>
      <c r="E980" s="41" t="s">
        <v>180</v>
      </c>
      <c r="F980" s="41" t="s">
        <v>6367</v>
      </c>
      <c r="G980" s="41" t="s">
        <v>15</v>
      </c>
      <c r="H980" s="41" t="s">
        <v>49</v>
      </c>
      <c r="I980" s="41">
        <v>512.49</v>
      </c>
    </row>
    <row r="981" spans="1:9" x14ac:dyDescent="0.25">
      <c r="A981" s="82" t="s">
        <v>24</v>
      </c>
      <c r="B981" s="41" t="s">
        <v>6370</v>
      </c>
      <c r="C981" s="41"/>
      <c r="D981" s="41" t="s">
        <v>532</v>
      </c>
      <c r="E981" s="41" t="s">
        <v>282</v>
      </c>
      <c r="F981" s="41" t="s">
        <v>6369</v>
      </c>
      <c r="G981" s="41" t="s">
        <v>15</v>
      </c>
      <c r="H981" s="41" t="s">
        <v>48</v>
      </c>
      <c r="I981" s="41">
        <v>496.7</v>
      </c>
    </row>
    <row r="982" spans="1:9" x14ac:dyDescent="0.25">
      <c r="A982" s="82" t="s">
        <v>24</v>
      </c>
      <c r="B982" s="41" t="s">
        <v>6372</v>
      </c>
      <c r="C982" s="41"/>
      <c r="D982" s="41" t="s">
        <v>532</v>
      </c>
      <c r="E982" s="41" t="s">
        <v>1541</v>
      </c>
      <c r="F982" s="41" t="s">
        <v>6371</v>
      </c>
      <c r="G982" s="41" t="s">
        <v>15</v>
      </c>
      <c r="H982" s="41" t="s">
        <v>51</v>
      </c>
      <c r="I982" s="41">
        <v>496.7</v>
      </c>
    </row>
    <row r="983" spans="1:9" x14ac:dyDescent="0.25">
      <c r="A983" s="82" t="s">
        <v>24</v>
      </c>
      <c r="B983" s="41" t="s">
        <v>6374</v>
      </c>
      <c r="C983" s="41"/>
      <c r="D983" s="41" t="s">
        <v>532</v>
      </c>
      <c r="E983" s="41" t="s">
        <v>290</v>
      </c>
      <c r="F983" s="41" t="s">
        <v>6373</v>
      </c>
      <c r="G983" s="41" t="s">
        <v>15</v>
      </c>
      <c r="H983" s="41" t="s">
        <v>56</v>
      </c>
      <c r="I983" s="41">
        <v>200.91</v>
      </c>
    </row>
    <row r="984" spans="1:9" x14ac:dyDescent="0.25">
      <c r="A984" s="82" t="s">
        <v>24</v>
      </c>
      <c r="B984" s="41" t="s">
        <v>2909</v>
      </c>
      <c r="C984" s="41"/>
      <c r="D984" s="41" t="s">
        <v>344</v>
      </c>
      <c r="E984" s="41" t="s">
        <v>137</v>
      </c>
      <c r="F984" s="41" t="s">
        <v>2910</v>
      </c>
      <c r="G984" s="41" t="s">
        <v>15</v>
      </c>
      <c r="H984" s="41" t="s">
        <v>53</v>
      </c>
      <c r="I984" s="41">
        <v>496.7</v>
      </c>
    </row>
    <row r="985" spans="1:9" x14ac:dyDescent="0.25">
      <c r="A985" s="82" t="s">
        <v>24</v>
      </c>
      <c r="B985" s="41" t="s">
        <v>6376</v>
      </c>
      <c r="C985" s="41"/>
      <c r="D985" s="41" t="s">
        <v>91</v>
      </c>
      <c r="E985" s="41" t="s">
        <v>788</v>
      </c>
      <c r="F985" s="41" t="s">
        <v>6375</v>
      </c>
      <c r="G985" s="41" t="s">
        <v>15</v>
      </c>
      <c r="H985" s="41" t="s">
        <v>56</v>
      </c>
      <c r="I985" s="41">
        <v>200.91</v>
      </c>
    </row>
    <row r="986" spans="1:9" x14ac:dyDescent="0.25">
      <c r="A986" s="82" t="s">
        <v>24</v>
      </c>
      <c r="B986" s="41" t="s">
        <v>6378</v>
      </c>
      <c r="C986" s="41"/>
      <c r="D986" s="41" t="s">
        <v>253</v>
      </c>
      <c r="E986" s="41" t="s">
        <v>67</v>
      </c>
      <c r="F986" s="41" t="s">
        <v>6377</v>
      </c>
      <c r="G986" s="41" t="s">
        <v>15</v>
      </c>
      <c r="H986" s="41" t="s">
        <v>49</v>
      </c>
      <c r="I986" s="41">
        <v>512.49</v>
      </c>
    </row>
    <row r="987" spans="1:9" x14ac:dyDescent="0.25">
      <c r="A987" s="82" t="s">
        <v>24</v>
      </c>
      <c r="B987" s="41" t="s">
        <v>6380</v>
      </c>
      <c r="C987" s="41"/>
      <c r="D987" s="41" t="s">
        <v>253</v>
      </c>
      <c r="E987" s="41" t="s">
        <v>281</v>
      </c>
      <c r="F987" s="41" t="s">
        <v>6379</v>
      </c>
      <c r="G987" s="41" t="s">
        <v>15</v>
      </c>
      <c r="H987" s="41" t="s">
        <v>51</v>
      </c>
      <c r="I987" s="41">
        <v>496.7</v>
      </c>
    </row>
    <row r="988" spans="1:9" x14ac:dyDescent="0.25">
      <c r="A988" s="82" t="s">
        <v>24</v>
      </c>
      <c r="B988" s="41" t="s">
        <v>6382</v>
      </c>
      <c r="C988" s="41"/>
      <c r="D988" s="41" t="s">
        <v>211</v>
      </c>
      <c r="E988" s="41" t="s">
        <v>622</v>
      </c>
      <c r="F988" s="41" t="s">
        <v>6381</v>
      </c>
      <c r="G988" s="41" t="s">
        <v>15</v>
      </c>
      <c r="H988" s="41" t="s">
        <v>49</v>
      </c>
      <c r="I988" s="41">
        <v>512.49</v>
      </c>
    </row>
    <row r="989" spans="1:9" x14ac:dyDescent="0.25">
      <c r="A989" s="82" t="s">
        <v>24</v>
      </c>
      <c r="B989" s="41" t="s">
        <v>6384</v>
      </c>
      <c r="C989" s="41"/>
      <c r="D989" s="41" t="s">
        <v>280</v>
      </c>
      <c r="E989" s="41" t="s">
        <v>211</v>
      </c>
      <c r="F989" s="41" t="s">
        <v>6383</v>
      </c>
      <c r="G989" s="41" t="s">
        <v>15</v>
      </c>
      <c r="H989" s="41" t="s">
        <v>53</v>
      </c>
      <c r="I989" s="41">
        <v>496.7</v>
      </c>
    </row>
    <row r="990" spans="1:9" x14ac:dyDescent="0.25">
      <c r="A990" s="82" t="s">
        <v>24</v>
      </c>
      <c r="B990" s="41" t="s">
        <v>6386</v>
      </c>
      <c r="C990" s="41"/>
      <c r="D990" s="41" t="s">
        <v>206</v>
      </c>
      <c r="E990" s="41" t="s">
        <v>2881</v>
      </c>
      <c r="F990" s="41" t="s">
        <v>6385</v>
      </c>
      <c r="G990" s="41" t="s">
        <v>15</v>
      </c>
      <c r="H990" s="41" t="s">
        <v>49</v>
      </c>
      <c r="I990" s="41">
        <v>512.49</v>
      </c>
    </row>
    <row r="991" spans="1:9" x14ac:dyDescent="0.25">
      <c r="A991" s="82" t="s">
        <v>24</v>
      </c>
      <c r="B991" s="41" t="s">
        <v>6388</v>
      </c>
      <c r="C991" s="41"/>
      <c r="D991" s="41" t="s">
        <v>702</v>
      </c>
      <c r="E991" s="41" t="s">
        <v>1066</v>
      </c>
      <c r="F991" s="41" t="s">
        <v>6387</v>
      </c>
      <c r="G991" s="41" t="s">
        <v>15</v>
      </c>
      <c r="H991" s="41" t="s">
        <v>56</v>
      </c>
      <c r="I991" s="41">
        <v>200.91</v>
      </c>
    </row>
    <row r="992" spans="1:9" x14ac:dyDescent="0.25">
      <c r="A992" s="82" t="s">
        <v>24</v>
      </c>
      <c r="B992" s="41" t="s">
        <v>6390</v>
      </c>
      <c r="C992" s="41"/>
      <c r="D992" s="41" t="s">
        <v>1231</v>
      </c>
      <c r="E992" s="41" t="s">
        <v>736</v>
      </c>
      <c r="F992" s="41" t="s">
        <v>6389</v>
      </c>
      <c r="G992" s="41" t="s">
        <v>15</v>
      </c>
      <c r="H992" s="41" t="s">
        <v>28</v>
      </c>
      <c r="I992" s="41">
        <v>200.91</v>
      </c>
    </row>
    <row r="993" spans="1:9" x14ac:dyDescent="0.25">
      <c r="A993" s="82" t="s">
        <v>24</v>
      </c>
      <c r="B993" s="41" t="s">
        <v>6392</v>
      </c>
      <c r="C993" s="41"/>
      <c r="D993" s="41" t="s">
        <v>400</v>
      </c>
      <c r="E993" s="41" t="s">
        <v>277</v>
      </c>
      <c r="F993" s="41" t="s">
        <v>6391</v>
      </c>
      <c r="G993" s="41" t="s">
        <v>15</v>
      </c>
      <c r="H993" s="41" t="s">
        <v>49</v>
      </c>
      <c r="I993" s="41">
        <v>512.49</v>
      </c>
    </row>
    <row r="994" spans="1:9" x14ac:dyDescent="0.25">
      <c r="A994" s="82" t="s">
        <v>24</v>
      </c>
      <c r="B994" s="41" t="s">
        <v>6394</v>
      </c>
      <c r="C994" s="41"/>
      <c r="D994" s="41" t="s">
        <v>1241</v>
      </c>
      <c r="E994" s="41" t="s">
        <v>1171</v>
      </c>
      <c r="F994" s="41" t="s">
        <v>6393</v>
      </c>
      <c r="G994" s="41" t="s">
        <v>15</v>
      </c>
      <c r="H994" s="41" t="s">
        <v>49</v>
      </c>
      <c r="I994" s="41">
        <v>512.49</v>
      </c>
    </row>
    <row r="995" spans="1:9" x14ac:dyDescent="0.25">
      <c r="A995" s="82" t="s">
        <v>24</v>
      </c>
      <c r="B995" s="41" t="s">
        <v>6396</v>
      </c>
      <c r="C995" s="41"/>
      <c r="D995" s="41" t="s">
        <v>1249</v>
      </c>
      <c r="E995" s="41" t="s">
        <v>3163</v>
      </c>
      <c r="F995" s="41" t="s">
        <v>6395</v>
      </c>
      <c r="G995" s="41" t="s">
        <v>15</v>
      </c>
      <c r="H995" s="41" t="s">
        <v>53</v>
      </c>
      <c r="I995" s="41">
        <v>496.7</v>
      </c>
    </row>
    <row r="996" spans="1:9" x14ac:dyDescent="0.25">
      <c r="A996" s="82" t="s">
        <v>24</v>
      </c>
      <c r="B996" s="41" t="s">
        <v>6398</v>
      </c>
      <c r="C996" s="41"/>
      <c r="D996" s="41" t="s">
        <v>1738</v>
      </c>
      <c r="E996" s="41" t="s">
        <v>299</v>
      </c>
      <c r="F996" s="41" t="s">
        <v>6397</v>
      </c>
      <c r="G996" s="41" t="s">
        <v>15</v>
      </c>
      <c r="H996" s="41" t="s">
        <v>53</v>
      </c>
      <c r="I996" s="41">
        <v>496.7</v>
      </c>
    </row>
    <row r="997" spans="1:9" x14ac:dyDescent="0.25">
      <c r="A997" s="82" t="s">
        <v>24</v>
      </c>
      <c r="B997" s="41" t="s">
        <v>6400</v>
      </c>
      <c r="C997" s="41"/>
      <c r="D997" s="41" t="s">
        <v>417</v>
      </c>
      <c r="E997" s="41" t="s">
        <v>192</v>
      </c>
      <c r="F997" s="41" t="s">
        <v>6399</v>
      </c>
      <c r="G997" s="41" t="s">
        <v>15</v>
      </c>
      <c r="H997" s="41" t="s">
        <v>56</v>
      </c>
      <c r="I997" s="41">
        <v>200.91</v>
      </c>
    </row>
    <row r="998" spans="1:9" x14ac:dyDescent="0.25">
      <c r="A998" s="82" t="s">
        <v>24</v>
      </c>
      <c r="B998" s="41" t="s">
        <v>6402</v>
      </c>
      <c r="C998" s="41"/>
      <c r="D998" s="41" t="s">
        <v>357</v>
      </c>
      <c r="E998" s="41" t="s">
        <v>135</v>
      </c>
      <c r="F998" s="41" t="s">
        <v>6401</v>
      </c>
      <c r="G998" s="41" t="s">
        <v>15</v>
      </c>
      <c r="H998" s="41" t="s">
        <v>53</v>
      </c>
      <c r="I998" s="41">
        <v>496.7</v>
      </c>
    </row>
    <row r="999" spans="1:9" x14ac:dyDescent="0.25">
      <c r="A999" s="82" t="s">
        <v>24</v>
      </c>
      <c r="B999" s="41" t="s">
        <v>6404</v>
      </c>
      <c r="C999" s="41"/>
      <c r="D999" s="41" t="s">
        <v>677</v>
      </c>
      <c r="E999" s="41" t="s">
        <v>340</v>
      </c>
      <c r="F999" s="41" t="s">
        <v>6403</v>
      </c>
      <c r="G999" s="41" t="s">
        <v>15</v>
      </c>
      <c r="H999" s="41" t="s">
        <v>49</v>
      </c>
      <c r="I999" s="41">
        <v>512.49</v>
      </c>
    </row>
    <row r="1000" spans="1:9" x14ac:dyDescent="0.25">
      <c r="A1000" s="82" t="s">
        <v>24</v>
      </c>
      <c r="B1000" s="41" t="s">
        <v>6406</v>
      </c>
      <c r="C1000" s="41"/>
      <c r="D1000" s="41" t="s">
        <v>221</v>
      </c>
      <c r="E1000" s="41" t="s">
        <v>104</v>
      </c>
      <c r="F1000" s="41" t="s">
        <v>6405</v>
      </c>
      <c r="G1000" s="41" t="s">
        <v>15</v>
      </c>
      <c r="H1000" s="41" t="s">
        <v>51</v>
      </c>
      <c r="I1000" s="41">
        <v>496.7</v>
      </c>
    </row>
    <row r="1001" spans="1:9" x14ac:dyDescent="0.25">
      <c r="A1001" s="82" t="s">
        <v>24</v>
      </c>
      <c r="B1001" s="41" t="s">
        <v>6408</v>
      </c>
      <c r="C1001" s="41"/>
      <c r="D1001" s="41" t="s">
        <v>155</v>
      </c>
      <c r="E1001" s="41" t="s">
        <v>68</v>
      </c>
      <c r="F1001" s="41" t="s">
        <v>6407</v>
      </c>
      <c r="G1001" s="41" t="s">
        <v>15</v>
      </c>
      <c r="H1001" s="41" t="s">
        <v>56</v>
      </c>
      <c r="I1001" s="41">
        <v>200.91</v>
      </c>
    </row>
    <row r="1002" spans="1:9" x14ac:dyDescent="0.25">
      <c r="A1002" s="82" t="s">
        <v>24</v>
      </c>
      <c r="B1002" s="41" t="s">
        <v>6410</v>
      </c>
      <c r="C1002" s="41"/>
      <c r="D1002" s="41" t="s">
        <v>456</v>
      </c>
      <c r="E1002" s="41" t="s">
        <v>666</v>
      </c>
      <c r="F1002" s="41" t="s">
        <v>6409</v>
      </c>
      <c r="G1002" s="41" t="s">
        <v>15</v>
      </c>
      <c r="H1002" s="41" t="s">
        <v>51</v>
      </c>
      <c r="I1002" s="41">
        <v>496.7</v>
      </c>
    </row>
    <row r="1003" spans="1:9" x14ac:dyDescent="0.25">
      <c r="A1003" s="82" t="s">
        <v>24</v>
      </c>
      <c r="B1003" s="41" t="s">
        <v>6412</v>
      </c>
      <c r="C1003" s="41"/>
      <c r="D1003" s="41" t="s">
        <v>638</v>
      </c>
      <c r="E1003" s="41" t="s">
        <v>1136</v>
      </c>
      <c r="F1003" s="41" t="s">
        <v>6411</v>
      </c>
      <c r="G1003" s="41" t="s">
        <v>15</v>
      </c>
      <c r="H1003" s="41" t="s">
        <v>49</v>
      </c>
      <c r="I1003" s="41">
        <v>512.49</v>
      </c>
    </row>
    <row r="1004" spans="1:9" x14ac:dyDescent="0.25">
      <c r="A1004" s="82" t="s">
        <v>24</v>
      </c>
      <c r="B1004" s="41" t="s">
        <v>6414</v>
      </c>
      <c r="C1004" s="41"/>
      <c r="D1004" s="41" t="s">
        <v>447</v>
      </c>
      <c r="E1004" s="41" t="s">
        <v>193</v>
      </c>
      <c r="F1004" s="41" t="s">
        <v>6413</v>
      </c>
      <c r="G1004" s="41" t="s">
        <v>15</v>
      </c>
      <c r="H1004" s="41" t="s">
        <v>51</v>
      </c>
      <c r="I1004" s="41">
        <v>496.7</v>
      </c>
    </row>
    <row r="1005" spans="1:9" x14ac:dyDescent="0.25">
      <c r="A1005" s="82" t="s">
        <v>24</v>
      </c>
      <c r="B1005" s="41" t="s">
        <v>6416</v>
      </c>
      <c r="C1005" s="41"/>
      <c r="D1005" s="41" t="s">
        <v>74</v>
      </c>
      <c r="E1005" s="41" t="s">
        <v>67</v>
      </c>
      <c r="F1005" s="41" t="s">
        <v>6415</v>
      </c>
      <c r="G1005" s="41" t="s">
        <v>15</v>
      </c>
      <c r="H1005" s="41" t="s">
        <v>48</v>
      </c>
      <c r="I1005" s="41">
        <v>496.7</v>
      </c>
    </row>
    <row r="1006" spans="1:9" x14ac:dyDescent="0.25">
      <c r="A1006" s="82" t="s">
        <v>24</v>
      </c>
      <c r="B1006" s="41" t="s">
        <v>6419</v>
      </c>
      <c r="C1006" s="41"/>
      <c r="D1006" s="41" t="s">
        <v>6417</v>
      </c>
      <c r="E1006" s="41" t="s">
        <v>1206</v>
      </c>
      <c r="F1006" s="41" t="s">
        <v>6418</v>
      </c>
      <c r="G1006" s="41" t="s">
        <v>15</v>
      </c>
      <c r="H1006" s="41" t="s">
        <v>56</v>
      </c>
      <c r="I1006" s="41">
        <v>200.91</v>
      </c>
    </row>
    <row r="1007" spans="1:9" x14ac:dyDescent="0.25">
      <c r="A1007" s="82" t="s">
        <v>24</v>
      </c>
      <c r="B1007" s="41" t="s">
        <v>6421</v>
      </c>
      <c r="C1007" s="41"/>
      <c r="D1007" s="41" t="s">
        <v>925</v>
      </c>
      <c r="E1007" s="41" t="s">
        <v>514</v>
      </c>
      <c r="F1007" s="41" t="s">
        <v>6420</v>
      </c>
      <c r="G1007" s="41" t="s">
        <v>15</v>
      </c>
      <c r="H1007" s="41" t="s">
        <v>53</v>
      </c>
      <c r="I1007" s="41">
        <v>496.7</v>
      </c>
    </row>
    <row r="1008" spans="1:9" x14ac:dyDescent="0.25">
      <c r="A1008" s="82" t="s">
        <v>3786</v>
      </c>
      <c r="B1008" s="41" t="s">
        <v>6423</v>
      </c>
      <c r="C1008" s="41"/>
      <c r="D1008" s="41" t="s">
        <v>1910</v>
      </c>
      <c r="E1008" s="41" t="s">
        <v>73</v>
      </c>
      <c r="F1008" s="41" t="s">
        <v>6422</v>
      </c>
      <c r="G1008" s="41" t="s">
        <v>15</v>
      </c>
      <c r="H1008" s="41" t="s">
        <v>56</v>
      </c>
      <c r="I1008" s="41">
        <v>200.91</v>
      </c>
    </row>
    <row r="1009" spans="1:9" x14ac:dyDescent="0.25">
      <c r="A1009" s="82" t="s">
        <v>3786</v>
      </c>
      <c r="B1009" s="41" t="s">
        <v>6426</v>
      </c>
      <c r="C1009" s="41"/>
      <c r="D1009" s="41" t="s">
        <v>1092</v>
      </c>
      <c r="E1009" s="41" t="s">
        <v>6424</v>
      </c>
      <c r="F1009" s="41" t="s">
        <v>6425</v>
      </c>
      <c r="G1009" s="41" t="s">
        <v>15</v>
      </c>
      <c r="H1009" s="41" t="s">
        <v>53</v>
      </c>
      <c r="I1009" s="41">
        <v>496.7</v>
      </c>
    </row>
    <row r="1010" spans="1:9" x14ac:dyDescent="0.25">
      <c r="A1010" s="82" t="s">
        <v>3786</v>
      </c>
      <c r="B1010" s="41" t="s">
        <v>6428</v>
      </c>
      <c r="C1010" s="41"/>
      <c r="D1010" s="41" t="s">
        <v>1122</v>
      </c>
      <c r="E1010" s="41" t="s">
        <v>212</v>
      </c>
      <c r="F1010" s="41" t="s">
        <v>6427</v>
      </c>
      <c r="G1010" s="41" t="s">
        <v>15</v>
      </c>
      <c r="H1010" s="41" t="s">
        <v>54</v>
      </c>
      <c r="I1010" s="41">
        <v>496.7</v>
      </c>
    </row>
    <row r="1011" spans="1:9" x14ac:dyDescent="0.25">
      <c r="A1011" s="82" t="s">
        <v>3786</v>
      </c>
      <c r="B1011" s="41" t="s">
        <v>6430</v>
      </c>
      <c r="C1011" s="41"/>
      <c r="D1011" s="41" t="s">
        <v>1059</v>
      </c>
      <c r="E1011" s="41" t="s">
        <v>107</v>
      </c>
      <c r="F1011" s="41" t="s">
        <v>6429</v>
      </c>
      <c r="G1011" s="41" t="s">
        <v>15</v>
      </c>
      <c r="H1011" s="41" t="s">
        <v>48</v>
      </c>
      <c r="I1011" s="41">
        <v>496.7</v>
      </c>
    </row>
    <row r="1012" spans="1:9" x14ac:dyDescent="0.25">
      <c r="A1012" s="82" t="s">
        <v>3786</v>
      </c>
      <c r="B1012" s="41" t="s">
        <v>2122</v>
      </c>
      <c r="C1012" s="41"/>
      <c r="D1012" s="41" t="s">
        <v>2123</v>
      </c>
      <c r="E1012" s="41" t="s">
        <v>1314</v>
      </c>
      <c r="F1012" s="41" t="s">
        <v>4951</v>
      </c>
      <c r="G1012" s="41" t="s">
        <v>15</v>
      </c>
      <c r="H1012" s="41" t="s">
        <v>56</v>
      </c>
      <c r="I1012" s="41">
        <v>200.91</v>
      </c>
    </row>
    <row r="1013" spans="1:9" x14ac:dyDescent="0.25">
      <c r="A1013" s="82" t="s">
        <v>3786</v>
      </c>
      <c r="B1013" s="41" t="s">
        <v>6432</v>
      </c>
      <c r="C1013" s="41"/>
      <c r="D1013" s="41" t="s">
        <v>117</v>
      </c>
      <c r="E1013" s="41" t="s">
        <v>159</v>
      </c>
      <c r="F1013" s="41" t="s">
        <v>6431</v>
      </c>
      <c r="G1013" s="41" t="s">
        <v>15</v>
      </c>
      <c r="H1013" s="41" t="s">
        <v>48</v>
      </c>
      <c r="I1013" s="41">
        <v>496.7</v>
      </c>
    </row>
    <row r="1014" spans="1:9" x14ac:dyDescent="0.25">
      <c r="A1014" s="82" t="s">
        <v>3786</v>
      </c>
      <c r="B1014" s="41" t="s">
        <v>6434</v>
      </c>
      <c r="C1014" s="41"/>
      <c r="D1014" s="41" t="s">
        <v>1109</v>
      </c>
      <c r="E1014" s="41" t="s">
        <v>1518</v>
      </c>
      <c r="F1014" s="41" t="s">
        <v>6433</v>
      </c>
      <c r="G1014" s="41" t="s">
        <v>15</v>
      </c>
      <c r="H1014" s="41" t="s">
        <v>49</v>
      </c>
      <c r="I1014" s="41">
        <v>512.49</v>
      </c>
    </row>
    <row r="1015" spans="1:9" x14ac:dyDescent="0.25">
      <c r="A1015" s="82" t="s">
        <v>3786</v>
      </c>
      <c r="B1015" s="41" t="s">
        <v>6436</v>
      </c>
      <c r="C1015" s="41"/>
      <c r="D1015" s="41" t="s">
        <v>3456</v>
      </c>
      <c r="E1015" s="41" t="s">
        <v>107</v>
      </c>
      <c r="F1015" s="41" t="s">
        <v>6435</v>
      </c>
      <c r="G1015" s="41" t="s">
        <v>15</v>
      </c>
      <c r="H1015" s="41" t="s">
        <v>48</v>
      </c>
      <c r="I1015" s="41">
        <v>496.7</v>
      </c>
    </row>
    <row r="1016" spans="1:9" x14ac:dyDescent="0.25">
      <c r="A1016" s="82" t="s">
        <v>3786</v>
      </c>
      <c r="B1016" s="41" t="s">
        <v>6438</v>
      </c>
      <c r="C1016" s="41"/>
      <c r="D1016" s="41" t="s">
        <v>596</v>
      </c>
      <c r="E1016" s="41" t="s">
        <v>1023</v>
      </c>
      <c r="F1016" s="41" t="s">
        <v>6437</v>
      </c>
      <c r="G1016" s="41" t="s">
        <v>15</v>
      </c>
      <c r="H1016" s="41" t="s">
        <v>56</v>
      </c>
      <c r="I1016" s="41">
        <v>200.91</v>
      </c>
    </row>
    <row r="1017" spans="1:9" x14ac:dyDescent="0.25">
      <c r="A1017" s="82" t="s">
        <v>3786</v>
      </c>
      <c r="B1017" s="41" t="s">
        <v>6440</v>
      </c>
      <c r="C1017" s="41"/>
      <c r="D1017" s="41" t="s">
        <v>121</v>
      </c>
      <c r="E1017" s="41" t="s">
        <v>464</v>
      </c>
      <c r="F1017" s="41" t="s">
        <v>6439</v>
      </c>
      <c r="G1017" s="41" t="s">
        <v>15</v>
      </c>
      <c r="H1017" s="41" t="s">
        <v>49</v>
      </c>
      <c r="I1017" s="41">
        <v>512.49</v>
      </c>
    </row>
    <row r="1018" spans="1:9" x14ac:dyDescent="0.25">
      <c r="A1018" s="82" t="s">
        <v>3786</v>
      </c>
      <c r="B1018" s="41" t="s">
        <v>6442</v>
      </c>
      <c r="C1018" s="41"/>
      <c r="D1018" s="41" t="s">
        <v>292</v>
      </c>
      <c r="E1018" s="41" t="s">
        <v>69</v>
      </c>
      <c r="F1018" s="41" t="s">
        <v>6441</v>
      </c>
      <c r="G1018" s="41" t="s">
        <v>15</v>
      </c>
      <c r="H1018" s="41" t="s">
        <v>48</v>
      </c>
      <c r="I1018" s="41">
        <v>496.7</v>
      </c>
    </row>
    <row r="1019" spans="1:9" x14ac:dyDescent="0.25">
      <c r="A1019" s="82" t="s">
        <v>3786</v>
      </c>
      <c r="B1019" s="41" t="s">
        <v>6444</v>
      </c>
      <c r="C1019" s="41"/>
      <c r="D1019" s="41" t="s">
        <v>292</v>
      </c>
      <c r="E1019" s="41" t="s">
        <v>214</v>
      </c>
      <c r="F1019" s="41" t="s">
        <v>6443</v>
      </c>
      <c r="G1019" s="41" t="s">
        <v>15</v>
      </c>
      <c r="H1019" s="41" t="s">
        <v>53</v>
      </c>
      <c r="I1019" s="41">
        <v>496.7</v>
      </c>
    </row>
    <row r="1020" spans="1:9" x14ac:dyDescent="0.25">
      <c r="A1020" s="82" t="s">
        <v>3786</v>
      </c>
      <c r="B1020" s="41" t="s">
        <v>6445</v>
      </c>
      <c r="C1020" s="41"/>
      <c r="D1020" s="41" t="s">
        <v>142</v>
      </c>
      <c r="E1020" s="41" t="s">
        <v>1236</v>
      </c>
      <c r="F1020" s="41" t="s">
        <v>5309</v>
      </c>
      <c r="G1020" s="41" t="s">
        <v>15</v>
      </c>
      <c r="H1020" s="41" t="s">
        <v>48</v>
      </c>
      <c r="I1020" s="41">
        <v>496.7</v>
      </c>
    </row>
    <row r="1021" spans="1:9" x14ac:dyDescent="0.25">
      <c r="A1021" s="82" t="s">
        <v>3786</v>
      </c>
      <c r="B1021" s="41" t="s">
        <v>6447</v>
      </c>
      <c r="C1021" s="41"/>
      <c r="D1021" s="41" t="s">
        <v>89</v>
      </c>
      <c r="E1021" s="41" t="s">
        <v>281</v>
      </c>
      <c r="F1021" s="41" t="s">
        <v>6446</v>
      </c>
      <c r="G1021" s="41" t="s">
        <v>15</v>
      </c>
      <c r="H1021" s="41" t="s">
        <v>49</v>
      </c>
      <c r="I1021" s="41">
        <v>512.49</v>
      </c>
    </row>
    <row r="1022" spans="1:9" x14ac:dyDescent="0.25">
      <c r="A1022" s="82" t="s">
        <v>3786</v>
      </c>
      <c r="B1022" s="41" t="s">
        <v>6449</v>
      </c>
      <c r="C1022" s="41"/>
      <c r="D1022" s="41" t="s">
        <v>252</v>
      </c>
      <c r="E1022" s="41" t="s">
        <v>2861</v>
      </c>
      <c r="F1022" s="41" t="s">
        <v>6448</v>
      </c>
      <c r="G1022" s="41" t="s">
        <v>15</v>
      </c>
      <c r="H1022" s="41" t="s">
        <v>53</v>
      </c>
      <c r="I1022" s="41">
        <v>496.7</v>
      </c>
    </row>
    <row r="1023" spans="1:9" x14ac:dyDescent="0.25">
      <c r="A1023" s="82" t="s">
        <v>3786</v>
      </c>
      <c r="B1023" s="41" t="s">
        <v>6452</v>
      </c>
      <c r="C1023" s="41"/>
      <c r="D1023" s="41" t="s">
        <v>1628</v>
      </c>
      <c r="E1023" s="41" t="s">
        <v>6450</v>
      </c>
      <c r="F1023" s="41" t="s">
        <v>6451</v>
      </c>
      <c r="G1023" s="41" t="s">
        <v>15</v>
      </c>
      <c r="H1023" s="41" t="s">
        <v>49</v>
      </c>
      <c r="I1023" s="41">
        <v>512.49</v>
      </c>
    </row>
    <row r="1024" spans="1:9" x14ac:dyDescent="0.25">
      <c r="A1024" s="82" t="s">
        <v>3786</v>
      </c>
      <c r="B1024" s="41" t="s">
        <v>6454</v>
      </c>
      <c r="C1024" s="41"/>
      <c r="D1024" s="41" t="s">
        <v>2270</v>
      </c>
      <c r="E1024" s="41" t="s">
        <v>894</v>
      </c>
      <c r="F1024" s="41" t="s">
        <v>6453</v>
      </c>
      <c r="G1024" s="41" t="s">
        <v>15</v>
      </c>
      <c r="H1024" s="41" t="s">
        <v>48</v>
      </c>
      <c r="I1024" s="41">
        <v>496.7</v>
      </c>
    </row>
    <row r="1025" spans="1:9" x14ac:dyDescent="0.25">
      <c r="A1025" s="82" t="s">
        <v>3786</v>
      </c>
      <c r="B1025" s="41" t="s">
        <v>6456</v>
      </c>
      <c r="C1025" s="41"/>
      <c r="D1025" s="41" t="s">
        <v>102</v>
      </c>
      <c r="E1025" s="41" t="s">
        <v>854</v>
      </c>
      <c r="F1025" s="41" t="s">
        <v>6455</v>
      </c>
      <c r="G1025" s="41" t="s">
        <v>15</v>
      </c>
      <c r="H1025" s="41" t="s">
        <v>28</v>
      </c>
      <c r="I1025" s="41">
        <v>200.91</v>
      </c>
    </row>
    <row r="1026" spans="1:9" x14ac:dyDescent="0.25">
      <c r="A1026" s="82" t="s">
        <v>3786</v>
      </c>
      <c r="B1026" s="41" t="s">
        <v>6458</v>
      </c>
      <c r="C1026" s="41"/>
      <c r="D1026" s="41" t="s">
        <v>2431</v>
      </c>
      <c r="E1026" s="41" t="s">
        <v>171</v>
      </c>
      <c r="F1026" s="41" t="s">
        <v>6457</v>
      </c>
      <c r="G1026" s="41" t="s">
        <v>15</v>
      </c>
      <c r="H1026" s="41" t="s">
        <v>49</v>
      </c>
      <c r="I1026" s="41">
        <v>512.49</v>
      </c>
    </row>
    <row r="1027" spans="1:9" x14ac:dyDescent="0.25">
      <c r="A1027" s="82" t="s">
        <v>3786</v>
      </c>
      <c r="B1027" s="41" t="s">
        <v>6460</v>
      </c>
      <c r="C1027" s="41"/>
      <c r="D1027" s="41" t="s">
        <v>1682</v>
      </c>
      <c r="E1027" s="41" t="s">
        <v>1723</v>
      </c>
      <c r="F1027" s="41" t="s">
        <v>6459</v>
      </c>
      <c r="G1027" s="41" t="s">
        <v>15</v>
      </c>
      <c r="H1027" s="41" t="s">
        <v>49</v>
      </c>
      <c r="I1027" s="41">
        <v>512.49</v>
      </c>
    </row>
    <row r="1028" spans="1:9" x14ac:dyDescent="0.25">
      <c r="A1028" s="82" t="s">
        <v>3786</v>
      </c>
      <c r="B1028" s="41" t="s">
        <v>6463</v>
      </c>
      <c r="C1028" s="41"/>
      <c r="D1028" s="41" t="s">
        <v>6461</v>
      </c>
      <c r="E1028" s="41" t="s">
        <v>782</v>
      </c>
      <c r="F1028" s="41" t="s">
        <v>6462</v>
      </c>
      <c r="G1028" s="41" t="s">
        <v>15</v>
      </c>
      <c r="H1028" s="41" t="s">
        <v>56</v>
      </c>
      <c r="I1028" s="41">
        <v>200.91</v>
      </c>
    </row>
    <row r="1029" spans="1:9" x14ac:dyDescent="0.25">
      <c r="A1029" s="82" t="s">
        <v>3786</v>
      </c>
      <c r="B1029" s="41" t="s">
        <v>6465</v>
      </c>
      <c r="C1029" s="41"/>
      <c r="D1029" s="41" t="s">
        <v>276</v>
      </c>
      <c r="E1029" s="41" t="s">
        <v>228</v>
      </c>
      <c r="F1029" s="41" t="s">
        <v>6464</v>
      </c>
      <c r="G1029" s="41" t="s">
        <v>15</v>
      </c>
      <c r="H1029" s="41" t="s">
        <v>48</v>
      </c>
      <c r="I1029" s="41">
        <v>496.7</v>
      </c>
    </row>
    <row r="1030" spans="1:9" x14ac:dyDescent="0.25">
      <c r="A1030" s="82" t="s">
        <v>3786</v>
      </c>
      <c r="B1030" s="41" t="s">
        <v>6467</v>
      </c>
      <c r="C1030" s="41"/>
      <c r="D1030" s="41" t="s">
        <v>717</v>
      </c>
      <c r="E1030" s="41" t="s">
        <v>454</v>
      </c>
      <c r="F1030" s="41" t="s">
        <v>6466</v>
      </c>
      <c r="G1030" s="41" t="s">
        <v>15</v>
      </c>
      <c r="H1030" s="41" t="s">
        <v>56</v>
      </c>
      <c r="I1030" s="41">
        <v>200.91</v>
      </c>
    </row>
    <row r="1031" spans="1:9" x14ac:dyDescent="0.25">
      <c r="A1031" s="82" t="s">
        <v>3786</v>
      </c>
      <c r="B1031" s="41" t="s">
        <v>6469</v>
      </c>
      <c r="C1031" s="41"/>
      <c r="D1031" s="41" t="s">
        <v>471</v>
      </c>
      <c r="E1031" s="41" t="s">
        <v>79</v>
      </c>
      <c r="F1031" s="41" t="s">
        <v>6468</v>
      </c>
      <c r="G1031" s="41" t="s">
        <v>15</v>
      </c>
      <c r="H1031" s="41" t="s">
        <v>48</v>
      </c>
      <c r="I1031" s="41">
        <v>496.7</v>
      </c>
    </row>
    <row r="1032" spans="1:9" x14ac:dyDescent="0.25">
      <c r="A1032" s="82" t="s">
        <v>3786</v>
      </c>
      <c r="B1032" s="41" t="s">
        <v>6471</v>
      </c>
      <c r="C1032" s="41"/>
      <c r="D1032" s="41" t="s">
        <v>1409</v>
      </c>
      <c r="E1032" s="41" t="s">
        <v>1135</v>
      </c>
      <c r="F1032" s="41" t="s">
        <v>6470</v>
      </c>
      <c r="G1032" s="41" t="s">
        <v>15</v>
      </c>
      <c r="H1032" s="41" t="s">
        <v>48</v>
      </c>
      <c r="I1032" s="41">
        <v>496.7</v>
      </c>
    </row>
    <row r="1033" spans="1:9" x14ac:dyDescent="0.25">
      <c r="A1033" s="82" t="s">
        <v>3786</v>
      </c>
      <c r="B1033" s="41" t="s">
        <v>6473</v>
      </c>
      <c r="C1033" s="41"/>
      <c r="D1033" s="41" t="s">
        <v>893</v>
      </c>
      <c r="E1033" s="41" t="s">
        <v>695</v>
      </c>
      <c r="F1033" s="41" t="s">
        <v>6472</v>
      </c>
      <c r="G1033" s="41" t="s">
        <v>15</v>
      </c>
      <c r="H1033" s="41" t="s">
        <v>49</v>
      </c>
      <c r="I1033" s="41">
        <v>512.49</v>
      </c>
    </row>
    <row r="1034" spans="1:9" x14ac:dyDescent="0.25">
      <c r="A1034" s="82" t="s">
        <v>3786</v>
      </c>
      <c r="B1034" s="41" t="s">
        <v>6476</v>
      </c>
      <c r="C1034" s="41"/>
      <c r="D1034" s="41" t="s">
        <v>6474</v>
      </c>
      <c r="E1034" s="41" t="s">
        <v>185</v>
      </c>
      <c r="F1034" s="41" t="s">
        <v>6475</v>
      </c>
      <c r="G1034" s="41" t="s">
        <v>15</v>
      </c>
      <c r="H1034" s="41" t="s">
        <v>56</v>
      </c>
      <c r="I1034" s="41">
        <v>200.91</v>
      </c>
    </row>
    <row r="1035" spans="1:9" x14ac:dyDescent="0.25">
      <c r="A1035" s="82" t="s">
        <v>3786</v>
      </c>
      <c r="B1035" s="41" t="s">
        <v>6478</v>
      </c>
      <c r="C1035" s="41"/>
      <c r="D1035" s="41" t="s">
        <v>258</v>
      </c>
      <c r="E1035" s="41" t="s">
        <v>142</v>
      </c>
      <c r="F1035" s="41" t="s">
        <v>6477</v>
      </c>
      <c r="G1035" s="41" t="s">
        <v>15</v>
      </c>
      <c r="H1035" s="41" t="s">
        <v>49</v>
      </c>
      <c r="I1035" s="41">
        <v>512.49</v>
      </c>
    </row>
    <row r="1036" spans="1:9" x14ac:dyDescent="0.25">
      <c r="A1036" s="82" t="s">
        <v>3786</v>
      </c>
      <c r="B1036" s="41" t="s">
        <v>6480</v>
      </c>
      <c r="C1036" s="41"/>
      <c r="D1036" s="41" t="s">
        <v>258</v>
      </c>
      <c r="E1036" s="41" t="s">
        <v>107</v>
      </c>
      <c r="F1036" s="41" t="s">
        <v>6479</v>
      </c>
      <c r="G1036" s="41" t="s">
        <v>15</v>
      </c>
      <c r="H1036" s="41" t="s">
        <v>49</v>
      </c>
      <c r="I1036" s="41">
        <v>512.49</v>
      </c>
    </row>
    <row r="1037" spans="1:9" x14ac:dyDescent="0.25">
      <c r="A1037" s="82" t="s">
        <v>3786</v>
      </c>
      <c r="B1037" s="41" t="s">
        <v>6481</v>
      </c>
      <c r="C1037" s="41"/>
      <c r="D1037" s="41" t="s">
        <v>1582</v>
      </c>
      <c r="E1037" s="41" t="s">
        <v>425</v>
      </c>
      <c r="F1037" s="41" t="s">
        <v>4640</v>
      </c>
      <c r="G1037" s="41" t="s">
        <v>15</v>
      </c>
      <c r="H1037" s="41" t="s">
        <v>56</v>
      </c>
      <c r="I1037" s="41">
        <v>200.91</v>
      </c>
    </row>
    <row r="1038" spans="1:9" x14ac:dyDescent="0.25">
      <c r="A1038" s="82" t="s">
        <v>3786</v>
      </c>
      <c r="B1038" s="41" t="s">
        <v>6483</v>
      </c>
      <c r="C1038" s="41"/>
      <c r="D1038" s="41" t="s">
        <v>369</v>
      </c>
      <c r="E1038" s="41" t="s">
        <v>117</v>
      </c>
      <c r="F1038" s="41" t="s">
        <v>6482</v>
      </c>
      <c r="G1038" s="41" t="s">
        <v>15</v>
      </c>
      <c r="H1038" s="41" t="s">
        <v>56</v>
      </c>
      <c r="I1038" s="41">
        <v>200.91</v>
      </c>
    </row>
    <row r="1039" spans="1:9" x14ac:dyDescent="0.25">
      <c r="A1039" s="82" t="s">
        <v>3786</v>
      </c>
      <c r="B1039" s="41" t="s">
        <v>6486</v>
      </c>
      <c r="C1039" s="41"/>
      <c r="D1039" s="41" t="s">
        <v>6484</v>
      </c>
      <c r="E1039" s="41" t="s">
        <v>1107</v>
      </c>
      <c r="F1039" s="41" t="s">
        <v>6485</v>
      </c>
      <c r="G1039" s="41" t="s">
        <v>15</v>
      </c>
      <c r="H1039" s="41" t="s">
        <v>48</v>
      </c>
      <c r="I1039" s="41">
        <v>496.7</v>
      </c>
    </row>
    <row r="1040" spans="1:9" x14ac:dyDescent="0.25">
      <c r="A1040" s="82" t="s">
        <v>3786</v>
      </c>
      <c r="B1040" s="41" t="s">
        <v>6488</v>
      </c>
      <c r="C1040" s="41"/>
      <c r="D1040" s="41" t="s">
        <v>517</v>
      </c>
      <c r="E1040" s="41" t="s">
        <v>707</v>
      </c>
      <c r="F1040" s="41" t="s">
        <v>6487</v>
      </c>
      <c r="G1040" s="41" t="s">
        <v>15</v>
      </c>
      <c r="H1040" s="41" t="s">
        <v>56</v>
      </c>
      <c r="I1040" s="41">
        <v>200.91</v>
      </c>
    </row>
    <row r="1041" spans="1:9" x14ac:dyDescent="0.25">
      <c r="A1041" s="82" t="s">
        <v>3786</v>
      </c>
      <c r="B1041" s="41" t="s">
        <v>6489</v>
      </c>
      <c r="C1041" s="41"/>
      <c r="D1041" s="41" t="s">
        <v>3403</v>
      </c>
      <c r="E1041" s="41" t="s">
        <v>261</v>
      </c>
      <c r="F1041" s="41" t="s">
        <v>4740</v>
      </c>
      <c r="G1041" s="41" t="s">
        <v>15</v>
      </c>
      <c r="H1041" s="41" t="s">
        <v>48</v>
      </c>
      <c r="I1041" s="41">
        <v>496.7</v>
      </c>
    </row>
    <row r="1042" spans="1:9" x14ac:dyDescent="0.25">
      <c r="A1042" s="82" t="s">
        <v>3786</v>
      </c>
      <c r="B1042" s="41" t="s">
        <v>6491</v>
      </c>
      <c r="C1042" s="41"/>
      <c r="D1042" s="41" t="s">
        <v>800</v>
      </c>
      <c r="E1042" s="41" t="s">
        <v>30</v>
      </c>
      <c r="F1042" s="41" t="s">
        <v>6490</v>
      </c>
      <c r="G1042" s="41" t="s">
        <v>15</v>
      </c>
      <c r="H1042" s="41" t="s">
        <v>28</v>
      </c>
      <c r="I1042" s="41">
        <v>200.91</v>
      </c>
    </row>
    <row r="1043" spans="1:9" x14ac:dyDescent="0.25">
      <c r="A1043" s="82" t="s">
        <v>3786</v>
      </c>
      <c r="B1043" s="41" t="s">
        <v>6494</v>
      </c>
      <c r="C1043" s="41"/>
      <c r="D1043" s="41" t="s">
        <v>367</v>
      </c>
      <c r="E1043" s="41" t="s">
        <v>6492</v>
      </c>
      <c r="F1043" s="41" t="s">
        <v>6493</v>
      </c>
      <c r="G1043" s="41" t="s">
        <v>15</v>
      </c>
      <c r="H1043" s="41" t="s">
        <v>56</v>
      </c>
      <c r="I1043" s="41">
        <v>200.91</v>
      </c>
    </row>
    <row r="1044" spans="1:9" x14ac:dyDescent="0.25">
      <c r="A1044" s="82" t="s">
        <v>3786</v>
      </c>
      <c r="B1044" s="41" t="s">
        <v>6496</v>
      </c>
      <c r="C1044" s="41"/>
      <c r="D1044" s="41" t="s">
        <v>107</v>
      </c>
      <c r="E1044" s="41" t="s">
        <v>978</v>
      </c>
      <c r="F1044" s="41" t="s">
        <v>6495</v>
      </c>
      <c r="G1044" s="41" t="s">
        <v>15</v>
      </c>
      <c r="H1044" s="41" t="s">
        <v>54</v>
      </c>
      <c r="I1044" s="41">
        <v>496.7</v>
      </c>
    </row>
    <row r="1045" spans="1:9" x14ac:dyDescent="0.25">
      <c r="A1045" s="82" t="s">
        <v>3786</v>
      </c>
      <c r="B1045" s="41" t="s">
        <v>6498</v>
      </c>
      <c r="C1045" s="41"/>
      <c r="D1045" s="41" t="s">
        <v>2842</v>
      </c>
      <c r="E1045" s="41" t="s">
        <v>1527</v>
      </c>
      <c r="F1045" s="41" t="s">
        <v>6497</v>
      </c>
      <c r="G1045" s="41" t="s">
        <v>15</v>
      </c>
      <c r="H1045" s="41" t="s">
        <v>56</v>
      </c>
      <c r="I1045" s="41">
        <v>200.91</v>
      </c>
    </row>
    <row r="1046" spans="1:9" x14ac:dyDescent="0.25">
      <c r="A1046" s="82" t="s">
        <v>3786</v>
      </c>
      <c r="B1046" s="41" t="s">
        <v>6500</v>
      </c>
      <c r="C1046" s="41"/>
      <c r="D1046" s="41" t="s">
        <v>131</v>
      </c>
      <c r="E1046" s="41" t="s">
        <v>818</v>
      </c>
      <c r="F1046" s="41" t="s">
        <v>6499</v>
      </c>
      <c r="G1046" s="41" t="s">
        <v>15</v>
      </c>
      <c r="H1046" s="41" t="s">
        <v>56</v>
      </c>
      <c r="I1046" s="41">
        <v>200.91</v>
      </c>
    </row>
    <row r="1047" spans="1:9" x14ac:dyDescent="0.25">
      <c r="A1047" s="82" t="s">
        <v>3786</v>
      </c>
      <c r="B1047" s="41" t="s">
        <v>6502</v>
      </c>
      <c r="C1047" s="41"/>
      <c r="D1047" s="41" t="s">
        <v>227</v>
      </c>
      <c r="E1047" s="41" t="s">
        <v>171</v>
      </c>
      <c r="F1047" s="41" t="s">
        <v>6501</v>
      </c>
      <c r="G1047" s="41" t="s">
        <v>15</v>
      </c>
      <c r="H1047" s="41" t="s">
        <v>49</v>
      </c>
      <c r="I1047" s="41">
        <v>512.49</v>
      </c>
    </row>
    <row r="1048" spans="1:9" x14ac:dyDescent="0.25">
      <c r="A1048" s="82" t="s">
        <v>3786</v>
      </c>
      <c r="B1048" s="41" t="s">
        <v>6504</v>
      </c>
      <c r="C1048" s="41"/>
      <c r="D1048" s="41" t="s">
        <v>180</v>
      </c>
      <c r="E1048" s="41" t="s">
        <v>2386</v>
      </c>
      <c r="F1048" s="41" t="s">
        <v>6503</v>
      </c>
      <c r="G1048" s="41" t="s">
        <v>15</v>
      </c>
      <c r="H1048" s="41" t="s">
        <v>48</v>
      </c>
      <c r="I1048" s="41">
        <v>496.7</v>
      </c>
    </row>
    <row r="1049" spans="1:9" x14ac:dyDescent="0.25">
      <c r="A1049" s="82" t="s">
        <v>3786</v>
      </c>
      <c r="B1049" s="41" t="s">
        <v>6505</v>
      </c>
      <c r="C1049" s="41"/>
      <c r="D1049" s="41" t="s">
        <v>180</v>
      </c>
      <c r="E1049" s="41" t="s">
        <v>684</v>
      </c>
      <c r="F1049" s="41" t="s">
        <v>5338</v>
      </c>
      <c r="G1049" s="41" t="s">
        <v>15</v>
      </c>
      <c r="H1049" s="41" t="s">
        <v>56</v>
      </c>
      <c r="I1049" s="41">
        <v>200.91</v>
      </c>
    </row>
    <row r="1050" spans="1:9" x14ac:dyDescent="0.25">
      <c r="A1050" s="82" t="s">
        <v>3786</v>
      </c>
      <c r="B1050" s="41" t="s">
        <v>6507</v>
      </c>
      <c r="C1050" s="41"/>
      <c r="D1050" s="41" t="s">
        <v>190</v>
      </c>
      <c r="E1050" s="41" t="s">
        <v>308</v>
      </c>
      <c r="F1050" s="41" t="s">
        <v>6506</v>
      </c>
      <c r="G1050" s="41" t="s">
        <v>15</v>
      </c>
      <c r="H1050" s="41" t="s">
        <v>48</v>
      </c>
      <c r="I1050" s="41">
        <v>496.7</v>
      </c>
    </row>
    <row r="1051" spans="1:9" x14ac:dyDescent="0.25">
      <c r="A1051" s="82" t="s">
        <v>3786</v>
      </c>
      <c r="B1051" s="41" t="s">
        <v>6508</v>
      </c>
      <c r="C1051" s="41"/>
      <c r="D1051" s="41" t="s">
        <v>190</v>
      </c>
      <c r="E1051" s="41" t="s">
        <v>456</v>
      </c>
      <c r="F1051" s="41" t="s">
        <v>5289</v>
      </c>
      <c r="G1051" s="41" t="s">
        <v>15</v>
      </c>
      <c r="H1051" s="41" t="s">
        <v>48</v>
      </c>
      <c r="I1051" s="41">
        <v>496.7</v>
      </c>
    </row>
    <row r="1052" spans="1:9" x14ac:dyDescent="0.25">
      <c r="A1052" s="82" t="s">
        <v>3786</v>
      </c>
      <c r="B1052" s="41" t="s">
        <v>6511</v>
      </c>
      <c r="C1052" s="41"/>
      <c r="D1052" s="41" t="s">
        <v>154</v>
      </c>
      <c r="E1052" s="41" t="s">
        <v>6509</v>
      </c>
      <c r="F1052" s="41" t="s">
        <v>6510</v>
      </c>
      <c r="G1052" s="41" t="s">
        <v>15</v>
      </c>
      <c r="H1052" s="41" t="s">
        <v>56</v>
      </c>
      <c r="I1052" s="41">
        <v>200.91</v>
      </c>
    </row>
    <row r="1053" spans="1:9" x14ac:dyDescent="0.25">
      <c r="A1053" s="82" t="s">
        <v>3786</v>
      </c>
      <c r="B1053" s="41" t="s">
        <v>6513</v>
      </c>
      <c r="C1053" s="41"/>
      <c r="D1053" s="41" t="s">
        <v>532</v>
      </c>
      <c r="E1053" s="41" t="s">
        <v>2346</v>
      </c>
      <c r="F1053" s="41" t="s">
        <v>6512</v>
      </c>
      <c r="G1053" s="41" t="s">
        <v>15</v>
      </c>
      <c r="H1053" s="41" t="s">
        <v>48</v>
      </c>
      <c r="I1053" s="41">
        <v>496.7</v>
      </c>
    </row>
    <row r="1054" spans="1:9" x14ac:dyDescent="0.25">
      <c r="A1054" s="82" t="s">
        <v>3786</v>
      </c>
      <c r="B1054" s="41" t="s">
        <v>6515</v>
      </c>
      <c r="C1054" s="41"/>
      <c r="D1054" s="41" t="s">
        <v>618</v>
      </c>
      <c r="E1054" s="41" t="s">
        <v>1618</v>
      </c>
      <c r="F1054" s="41" t="s">
        <v>6514</v>
      </c>
      <c r="G1054" s="41" t="s">
        <v>15</v>
      </c>
      <c r="H1054" s="41" t="s">
        <v>48</v>
      </c>
      <c r="I1054" s="41">
        <v>496.7</v>
      </c>
    </row>
    <row r="1055" spans="1:9" x14ac:dyDescent="0.25">
      <c r="A1055" s="82" t="s">
        <v>3786</v>
      </c>
      <c r="B1055" s="41" t="s">
        <v>6518</v>
      </c>
      <c r="C1055" s="41"/>
      <c r="D1055" s="41" t="s">
        <v>6516</v>
      </c>
      <c r="E1055" s="41" t="s">
        <v>2665</v>
      </c>
      <c r="F1055" s="41" t="s">
        <v>6517</v>
      </c>
      <c r="G1055" s="41" t="s">
        <v>15</v>
      </c>
      <c r="H1055" s="41" t="s">
        <v>48</v>
      </c>
      <c r="I1055" s="41">
        <v>496.7</v>
      </c>
    </row>
    <row r="1056" spans="1:9" x14ac:dyDescent="0.25">
      <c r="A1056" s="82" t="s">
        <v>3786</v>
      </c>
      <c r="B1056" s="41" t="s">
        <v>6520</v>
      </c>
      <c r="C1056" s="41"/>
      <c r="D1056" s="41" t="s">
        <v>357</v>
      </c>
      <c r="E1056" s="41" t="s">
        <v>426</v>
      </c>
      <c r="F1056" s="41" t="s">
        <v>6519</v>
      </c>
      <c r="G1056" s="41" t="s">
        <v>15</v>
      </c>
      <c r="H1056" s="41" t="s">
        <v>56</v>
      </c>
      <c r="I1056" s="41">
        <v>200.91</v>
      </c>
    </row>
    <row r="1057" spans="1:9" x14ac:dyDescent="0.25">
      <c r="A1057" s="82" t="s">
        <v>3786</v>
      </c>
      <c r="B1057" s="41" t="s">
        <v>6522</v>
      </c>
      <c r="C1057" s="41"/>
      <c r="D1057" s="41" t="s">
        <v>357</v>
      </c>
      <c r="E1057" s="41" t="s">
        <v>606</v>
      </c>
      <c r="F1057" s="41" t="s">
        <v>6521</v>
      </c>
      <c r="G1057" s="41" t="s">
        <v>15</v>
      </c>
      <c r="H1057" s="41" t="s">
        <v>48</v>
      </c>
      <c r="I1057" s="41">
        <v>496.7</v>
      </c>
    </row>
    <row r="1058" spans="1:9" x14ac:dyDescent="0.25">
      <c r="A1058" s="82" t="s">
        <v>3786</v>
      </c>
      <c r="B1058" s="41" t="s">
        <v>6525</v>
      </c>
      <c r="C1058" s="41"/>
      <c r="D1058" s="41" t="s">
        <v>357</v>
      </c>
      <c r="E1058" s="41" t="s">
        <v>6523</v>
      </c>
      <c r="F1058" s="41" t="s">
        <v>6524</v>
      </c>
      <c r="G1058" s="41" t="s">
        <v>15</v>
      </c>
      <c r="H1058" s="41" t="s">
        <v>56</v>
      </c>
      <c r="I1058" s="41">
        <v>200.91</v>
      </c>
    </row>
    <row r="1059" spans="1:9" x14ac:dyDescent="0.25">
      <c r="A1059" s="82" t="s">
        <v>3786</v>
      </c>
      <c r="B1059" s="41" t="s">
        <v>6527</v>
      </c>
      <c r="C1059" s="41"/>
      <c r="D1059" s="41" t="s">
        <v>1355</v>
      </c>
      <c r="E1059" s="41" t="s">
        <v>1126</v>
      </c>
      <c r="F1059" s="41" t="s">
        <v>6526</v>
      </c>
      <c r="G1059" s="41" t="s">
        <v>15</v>
      </c>
      <c r="H1059" s="41" t="s">
        <v>49</v>
      </c>
      <c r="I1059" s="41">
        <v>512.49</v>
      </c>
    </row>
    <row r="1060" spans="1:9" x14ac:dyDescent="0.25">
      <c r="A1060" s="82" t="s">
        <v>3786</v>
      </c>
      <c r="B1060" s="41" t="s">
        <v>6529</v>
      </c>
      <c r="C1060" s="41"/>
      <c r="D1060" s="41" t="s">
        <v>529</v>
      </c>
      <c r="E1060" s="41" t="s">
        <v>1130</v>
      </c>
      <c r="F1060" s="41" t="s">
        <v>6528</v>
      </c>
      <c r="G1060" s="41" t="s">
        <v>15</v>
      </c>
      <c r="H1060" s="41" t="s">
        <v>54</v>
      </c>
      <c r="I1060" s="41">
        <v>496.7</v>
      </c>
    </row>
    <row r="1061" spans="1:9" x14ac:dyDescent="0.25">
      <c r="A1061" s="82" t="s">
        <v>3786</v>
      </c>
      <c r="B1061" s="41" t="s">
        <v>6531</v>
      </c>
      <c r="C1061" s="41"/>
      <c r="D1061" s="41" t="s">
        <v>968</v>
      </c>
      <c r="E1061" s="41" t="s">
        <v>180</v>
      </c>
      <c r="F1061" s="41" t="s">
        <v>6530</v>
      </c>
      <c r="G1061" s="41" t="s">
        <v>15</v>
      </c>
      <c r="H1061" s="41" t="s">
        <v>49</v>
      </c>
      <c r="I1061" s="41">
        <v>512.49</v>
      </c>
    </row>
    <row r="1062" spans="1:9" x14ac:dyDescent="0.25">
      <c r="A1062" s="82" t="s">
        <v>3786</v>
      </c>
      <c r="B1062" s="41" t="s">
        <v>6533</v>
      </c>
      <c r="C1062" s="41"/>
      <c r="D1062" s="41" t="s">
        <v>1681</v>
      </c>
      <c r="E1062" s="41" t="s">
        <v>308</v>
      </c>
      <c r="F1062" s="41" t="s">
        <v>6532</v>
      </c>
      <c r="G1062" s="41" t="s">
        <v>15</v>
      </c>
      <c r="H1062" s="41" t="s">
        <v>48</v>
      </c>
      <c r="I1062" s="41">
        <v>496.7</v>
      </c>
    </row>
    <row r="1063" spans="1:9" x14ac:dyDescent="0.25">
      <c r="A1063" s="82" t="s">
        <v>3786</v>
      </c>
      <c r="B1063" s="41" t="s">
        <v>6535</v>
      </c>
      <c r="C1063" s="41"/>
      <c r="D1063" s="41" t="s">
        <v>495</v>
      </c>
      <c r="E1063" s="41" t="s">
        <v>119</v>
      </c>
      <c r="F1063" s="41" t="s">
        <v>6534</v>
      </c>
      <c r="G1063" s="41" t="s">
        <v>15</v>
      </c>
      <c r="H1063" s="41" t="s">
        <v>56</v>
      </c>
      <c r="I1063" s="41">
        <v>200.91</v>
      </c>
    </row>
    <row r="1064" spans="1:9" x14ac:dyDescent="0.25">
      <c r="A1064" s="82" t="s">
        <v>3786</v>
      </c>
      <c r="B1064" s="41" t="s">
        <v>6536</v>
      </c>
      <c r="C1064" s="41"/>
      <c r="D1064" s="41" t="s">
        <v>174</v>
      </c>
      <c r="E1064" s="41" t="s">
        <v>2341</v>
      </c>
      <c r="F1064" s="41" t="s">
        <v>5171</v>
      </c>
      <c r="G1064" s="41" t="s">
        <v>15</v>
      </c>
      <c r="H1064" s="41" t="s">
        <v>56</v>
      </c>
      <c r="I1064" s="41">
        <v>200.91</v>
      </c>
    </row>
    <row r="1065" spans="1:9" x14ac:dyDescent="0.25">
      <c r="A1065" s="82" t="s">
        <v>3786</v>
      </c>
      <c r="B1065" s="41" t="s">
        <v>6538</v>
      </c>
      <c r="C1065" s="41"/>
      <c r="D1065" s="41" t="s">
        <v>213</v>
      </c>
      <c r="E1065" s="41" t="s">
        <v>3617</v>
      </c>
      <c r="F1065" s="41" t="s">
        <v>6537</v>
      </c>
      <c r="G1065" s="41" t="s">
        <v>15</v>
      </c>
      <c r="H1065" s="41" t="s">
        <v>56</v>
      </c>
      <c r="I1065" s="41">
        <v>200.91</v>
      </c>
    </row>
    <row r="1066" spans="1:9" x14ac:dyDescent="0.25">
      <c r="A1066" s="82" t="s">
        <v>3787</v>
      </c>
      <c r="B1066" s="41" t="s">
        <v>6540</v>
      </c>
      <c r="C1066" s="41"/>
      <c r="D1066" s="41" t="s">
        <v>1810</v>
      </c>
      <c r="E1066" s="41" t="s">
        <v>184</v>
      </c>
      <c r="F1066" s="41" t="s">
        <v>6539</v>
      </c>
      <c r="G1066" s="41" t="s">
        <v>15</v>
      </c>
      <c r="H1066" s="41" t="s">
        <v>56</v>
      </c>
      <c r="I1066" s="41">
        <v>200.91</v>
      </c>
    </row>
    <row r="1067" spans="1:9" x14ac:dyDescent="0.25">
      <c r="A1067" s="82" t="s">
        <v>3787</v>
      </c>
      <c r="B1067" s="41" t="s">
        <v>6542</v>
      </c>
      <c r="C1067" s="41"/>
      <c r="D1067" s="41" t="s">
        <v>2177</v>
      </c>
      <c r="E1067" s="41" t="s">
        <v>512</v>
      </c>
      <c r="F1067" s="41" t="s">
        <v>6541</v>
      </c>
      <c r="G1067" s="41" t="s">
        <v>15</v>
      </c>
      <c r="H1067" s="41" t="s">
        <v>54</v>
      </c>
      <c r="I1067" s="41">
        <v>496.7</v>
      </c>
    </row>
    <row r="1068" spans="1:9" x14ac:dyDescent="0.25">
      <c r="A1068" s="82" t="s">
        <v>3787</v>
      </c>
      <c r="B1068" s="41" t="s">
        <v>6544</v>
      </c>
      <c r="C1068" s="41"/>
      <c r="D1068" s="41" t="s">
        <v>1915</v>
      </c>
      <c r="E1068" s="41" t="s">
        <v>3668</v>
      </c>
      <c r="F1068" s="41" t="s">
        <v>6543</v>
      </c>
      <c r="G1068" s="41" t="s">
        <v>15</v>
      </c>
      <c r="H1068" s="41" t="s">
        <v>28</v>
      </c>
      <c r="I1068" s="41">
        <v>200.91</v>
      </c>
    </row>
    <row r="1069" spans="1:9" x14ac:dyDescent="0.25">
      <c r="A1069" s="82" t="s">
        <v>3787</v>
      </c>
      <c r="B1069" s="41" t="s">
        <v>6546</v>
      </c>
      <c r="C1069" s="41"/>
      <c r="D1069" s="41" t="s">
        <v>68</v>
      </c>
      <c r="E1069" s="41" t="s">
        <v>2484</v>
      </c>
      <c r="F1069" s="41" t="s">
        <v>6545</v>
      </c>
      <c r="G1069" s="41" t="s">
        <v>15</v>
      </c>
      <c r="H1069" s="41" t="s">
        <v>56</v>
      </c>
      <c r="I1069" s="41">
        <v>200.91</v>
      </c>
    </row>
    <row r="1070" spans="1:9" x14ac:dyDescent="0.25">
      <c r="A1070" s="82" t="s">
        <v>3787</v>
      </c>
      <c r="B1070" s="41" t="s">
        <v>6548</v>
      </c>
      <c r="C1070" s="41"/>
      <c r="D1070" s="41" t="s">
        <v>68</v>
      </c>
      <c r="E1070" s="41" t="s">
        <v>2230</v>
      </c>
      <c r="F1070" s="41" t="s">
        <v>6547</v>
      </c>
      <c r="G1070" s="41" t="s">
        <v>15</v>
      </c>
      <c r="H1070" s="41" t="s">
        <v>56</v>
      </c>
      <c r="I1070" s="41">
        <v>200.91</v>
      </c>
    </row>
    <row r="1071" spans="1:9" x14ac:dyDescent="0.25">
      <c r="A1071" s="82" t="s">
        <v>3787</v>
      </c>
      <c r="B1071" s="41" t="s">
        <v>6550</v>
      </c>
      <c r="C1071" s="41"/>
      <c r="D1071" s="41" t="s">
        <v>117</v>
      </c>
      <c r="E1071" s="41" t="s">
        <v>2110</v>
      </c>
      <c r="F1071" s="41" t="s">
        <v>6549</v>
      </c>
      <c r="G1071" s="41" t="s">
        <v>15</v>
      </c>
      <c r="H1071" s="41" t="s">
        <v>51</v>
      </c>
      <c r="I1071" s="41">
        <v>496.7</v>
      </c>
    </row>
    <row r="1072" spans="1:9" x14ac:dyDescent="0.25">
      <c r="A1072" s="82" t="s">
        <v>3787</v>
      </c>
      <c r="B1072" s="41" t="s">
        <v>6552</v>
      </c>
      <c r="C1072" s="41"/>
      <c r="D1072" s="41" t="s">
        <v>730</v>
      </c>
      <c r="E1072" s="41" t="s">
        <v>1332</v>
      </c>
      <c r="F1072" s="41" t="s">
        <v>6551</v>
      </c>
      <c r="G1072" s="41" t="s">
        <v>15</v>
      </c>
      <c r="H1072" s="41" t="s">
        <v>56</v>
      </c>
      <c r="I1072" s="41">
        <v>200.91</v>
      </c>
    </row>
    <row r="1073" spans="1:9" x14ac:dyDescent="0.25">
      <c r="A1073" s="82" t="s">
        <v>3787</v>
      </c>
      <c r="B1073" s="41" t="s">
        <v>6554</v>
      </c>
      <c r="C1073" s="41"/>
      <c r="D1073" s="41" t="s">
        <v>2874</v>
      </c>
      <c r="E1073" s="41" t="s">
        <v>2037</v>
      </c>
      <c r="F1073" s="41" t="s">
        <v>6553</v>
      </c>
      <c r="G1073" s="41" t="s">
        <v>15</v>
      </c>
      <c r="H1073" s="41" t="s">
        <v>56</v>
      </c>
      <c r="I1073" s="41">
        <v>200.91</v>
      </c>
    </row>
    <row r="1074" spans="1:9" x14ac:dyDescent="0.25">
      <c r="A1074" s="82" t="s">
        <v>3787</v>
      </c>
      <c r="B1074" s="41" t="s">
        <v>6556</v>
      </c>
      <c r="C1074" s="41"/>
      <c r="D1074" s="41" t="s">
        <v>389</v>
      </c>
      <c r="E1074" s="41" t="s">
        <v>102</v>
      </c>
      <c r="F1074" s="41" t="s">
        <v>6555</v>
      </c>
      <c r="G1074" s="41" t="s">
        <v>15</v>
      </c>
      <c r="H1074" s="41" t="s">
        <v>56</v>
      </c>
      <c r="I1074" s="41">
        <v>200.91</v>
      </c>
    </row>
    <row r="1075" spans="1:9" x14ac:dyDescent="0.25">
      <c r="A1075" s="82" t="s">
        <v>3787</v>
      </c>
      <c r="B1075" s="41" t="s">
        <v>6558</v>
      </c>
      <c r="C1075" s="41"/>
      <c r="D1075" s="41" t="s">
        <v>338</v>
      </c>
      <c r="E1075" s="41" t="s">
        <v>1242</v>
      </c>
      <c r="F1075" s="41" t="s">
        <v>6557</v>
      </c>
      <c r="G1075" s="41" t="s">
        <v>15</v>
      </c>
      <c r="H1075" s="41" t="s">
        <v>49</v>
      </c>
      <c r="I1075" s="41">
        <v>512.49</v>
      </c>
    </row>
    <row r="1076" spans="1:9" x14ac:dyDescent="0.25">
      <c r="A1076" s="82" t="s">
        <v>3787</v>
      </c>
      <c r="B1076" s="41" t="s">
        <v>6561</v>
      </c>
      <c r="C1076" s="41"/>
      <c r="D1076" s="41" t="s">
        <v>6222</v>
      </c>
      <c r="E1076" s="41" t="s">
        <v>6559</v>
      </c>
      <c r="F1076" s="41" t="s">
        <v>6560</v>
      </c>
      <c r="G1076" s="41" t="s">
        <v>15</v>
      </c>
      <c r="H1076" s="41" t="s">
        <v>49</v>
      </c>
      <c r="I1076" s="41">
        <v>512.49</v>
      </c>
    </row>
    <row r="1077" spans="1:9" x14ac:dyDescent="0.25">
      <c r="A1077" s="82" t="s">
        <v>3787</v>
      </c>
      <c r="B1077" s="41" t="s">
        <v>6563</v>
      </c>
      <c r="C1077" s="41"/>
      <c r="D1077" s="41" t="s">
        <v>285</v>
      </c>
      <c r="E1077" s="41" t="s">
        <v>152</v>
      </c>
      <c r="F1077" s="41" t="s">
        <v>6562</v>
      </c>
      <c r="G1077" s="41" t="s">
        <v>15</v>
      </c>
      <c r="H1077" s="41" t="s">
        <v>49</v>
      </c>
      <c r="I1077" s="41">
        <v>512.49</v>
      </c>
    </row>
    <row r="1078" spans="1:9" x14ac:dyDescent="0.25">
      <c r="A1078" s="82" t="s">
        <v>3787</v>
      </c>
      <c r="B1078" s="41" t="s">
        <v>6566</v>
      </c>
      <c r="C1078" s="41"/>
      <c r="D1078" s="41" t="s">
        <v>6564</v>
      </c>
      <c r="E1078" s="41" t="s">
        <v>357</v>
      </c>
      <c r="F1078" s="41" t="s">
        <v>6565</v>
      </c>
      <c r="G1078" s="41" t="s">
        <v>15</v>
      </c>
      <c r="H1078" s="41" t="s">
        <v>48</v>
      </c>
      <c r="I1078" s="41">
        <v>496.7</v>
      </c>
    </row>
    <row r="1079" spans="1:9" x14ac:dyDescent="0.25">
      <c r="A1079" s="82" t="s">
        <v>3787</v>
      </c>
      <c r="B1079" s="41" t="s">
        <v>6568</v>
      </c>
      <c r="C1079" s="41"/>
      <c r="D1079" s="41" t="s">
        <v>370</v>
      </c>
      <c r="E1079" s="41" t="s">
        <v>2619</v>
      </c>
      <c r="F1079" s="41" t="s">
        <v>6567</v>
      </c>
      <c r="G1079" s="41" t="s">
        <v>15</v>
      </c>
      <c r="H1079" s="41" t="s">
        <v>56</v>
      </c>
      <c r="I1079" s="41">
        <v>200.91</v>
      </c>
    </row>
    <row r="1080" spans="1:9" x14ac:dyDescent="0.25">
      <c r="A1080" s="82" t="s">
        <v>3787</v>
      </c>
      <c r="B1080" s="41" t="s">
        <v>6571</v>
      </c>
      <c r="C1080" s="41"/>
      <c r="D1080" s="41" t="s">
        <v>1162</v>
      </c>
      <c r="E1080" s="41" t="s">
        <v>6569</v>
      </c>
      <c r="F1080" s="41" t="s">
        <v>6570</v>
      </c>
      <c r="G1080" s="41" t="s">
        <v>15</v>
      </c>
      <c r="H1080" s="41" t="s">
        <v>49</v>
      </c>
      <c r="I1080" s="41">
        <v>512.49</v>
      </c>
    </row>
    <row r="1081" spans="1:9" x14ac:dyDescent="0.25">
      <c r="A1081" s="82" t="s">
        <v>3787</v>
      </c>
      <c r="B1081" s="41" t="s">
        <v>6573</v>
      </c>
      <c r="C1081" s="41"/>
      <c r="D1081" s="41" t="s">
        <v>1143</v>
      </c>
      <c r="E1081" s="41" t="s">
        <v>1263</v>
      </c>
      <c r="F1081" s="41" t="s">
        <v>6572</v>
      </c>
      <c r="G1081" s="41" t="s">
        <v>15</v>
      </c>
      <c r="H1081" s="41" t="s">
        <v>49</v>
      </c>
      <c r="I1081" s="41">
        <v>512.49</v>
      </c>
    </row>
    <row r="1082" spans="1:9" x14ac:dyDescent="0.25">
      <c r="A1082" s="82" t="s">
        <v>3787</v>
      </c>
      <c r="B1082" s="41" t="s">
        <v>6575</v>
      </c>
      <c r="C1082" s="41"/>
      <c r="D1082" s="41" t="s">
        <v>727</v>
      </c>
      <c r="E1082" s="41" t="s">
        <v>69</v>
      </c>
      <c r="F1082" s="41" t="s">
        <v>6574</v>
      </c>
      <c r="G1082" s="41" t="s">
        <v>15</v>
      </c>
      <c r="H1082" s="41" t="s">
        <v>48</v>
      </c>
      <c r="I1082" s="41">
        <v>496.7</v>
      </c>
    </row>
    <row r="1083" spans="1:9" x14ac:dyDescent="0.25">
      <c r="A1083" s="82" t="s">
        <v>3787</v>
      </c>
      <c r="B1083" s="41" t="s">
        <v>6578</v>
      </c>
      <c r="C1083" s="41"/>
      <c r="D1083" s="41" t="s">
        <v>147</v>
      </c>
      <c r="E1083" s="41" t="s">
        <v>6576</v>
      </c>
      <c r="F1083" s="41" t="s">
        <v>6577</v>
      </c>
      <c r="G1083" s="41" t="s">
        <v>15</v>
      </c>
      <c r="H1083" s="41" t="s">
        <v>48</v>
      </c>
      <c r="I1083" s="41">
        <v>496.7</v>
      </c>
    </row>
    <row r="1084" spans="1:9" x14ac:dyDescent="0.25">
      <c r="A1084" s="82" t="s">
        <v>3787</v>
      </c>
      <c r="B1084" s="41" t="s">
        <v>6580</v>
      </c>
      <c r="C1084" s="41"/>
      <c r="D1084" s="41" t="s">
        <v>2253</v>
      </c>
      <c r="E1084" s="41" t="s">
        <v>894</v>
      </c>
      <c r="F1084" s="41" t="s">
        <v>6579</v>
      </c>
      <c r="G1084" s="41" t="s">
        <v>15</v>
      </c>
      <c r="H1084" s="41" t="s">
        <v>54</v>
      </c>
      <c r="I1084" s="41">
        <v>496.7</v>
      </c>
    </row>
    <row r="1085" spans="1:9" x14ac:dyDescent="0.25">
      <c r="A1085" s="82" t="s">
        <v>3787</v>
      </c>
      <c r="B1085" s="41" t="s">
        <v>6582</v>
      </c>
      <c r="C1085" s="41"/>
      <c r="D1085" s="41" t="s">
        <v>1340</v>
      </c>
      <c r="E1085" s="41" t="s">
        <v>960</v>
      </c>
      <c r="F1085" s="41" t="s">
        <v>6581</v>
      </c>
      <c r="G1085" s="41" t="s">
        <v>15</v>
      </c>
      <c r="H1085" s="41" t="s">
        <v>53</v>
      </c>
      <c r="I1085" s="41">
        <v>496.7</v>
      </c>
    </row>
    <row r="1086" spans="1:9" x14ac:dyDescent="0.25">
      <c r="A1086" s="82" t="s">
        <v>3787</v>
      </c>
      <c r="B1086" s="41" t="s">
        <v>6584</v>
      </c>
      <c r="C1086" s="41"/>
      <c r="D1086" s="41" t="s">
        <v>2694</v>
      </c>
      <c r="E1086" s="41" t="s">
        <v>165</v>
      </c>
      <c r="F1086" s="41" t="s">
        <v>6583</v>
      </c>
      <c r="G1086" s="41" t="s">
        <v>15</v>
      </c>
      <c r="H1086" s="41" t="s">
        <v>56</v>
      </c>
      <c r="I1086" s="41">
        <v>200.91</v>
      </c>
    </row>
    <row r="1087" spans="1:9" x14ac:dyDescent="0.25">
      <c r="A1087" s="82" t="s">
        <v>3787</v>
      </c>
      <c r="B1087" s="41" t="s">
        <v>6586</v>
      </c>
      <c r="C1087" s="41"/>
      <c r="D1087" s="41" t="s">
        <v>329</v>
      </c>
      <c r="E1087" s="41" t="s">
        <v>295</v>
      </c>
      <c r="F1087" s="41" t="s">
        <v>6585</v>
      </c>
      <c r="G1087" s="41" t="s">
        <v>15</v>
      </c>
      <c r="H1087" s="41" t="s">
        <v>56</v>
      </c>
      <c r="I1087" s="41">
        <v>200.91</v>
      </c>
    </row>
    <row r="1088" spans="1:9" x14ac:dyDescent="0.25">
      <c r="A1088" s="82" t="s">
        <v>3787</v>
      </c>
      <c r="B1088" s="41" t="s">
        <v>6588</v>
      </c>
      <c r="C1088" s="41"/>
      <c r="D1088" s="41" t="s">
        <v>171</v>
      </c>
      <c r="E1088" s="41" t="s">
        <v>200</v>
      </c>
      <c r="F1088" s="41" t="s">
        <v>6587</v>
      </c>
      <c r="G1088" s="41" t="s">
        <v>15</v>
      </c>
      <c r="H1088" s="41" t="s">
        <v>48</v>
      </c>
      <c r="I1088" s="41">
        <v>496.7</v>
      </c>
    </row>
    <row r="1089" spans="1:9" x14ac:dyDescent="0.25">
      <c r="A1089" s="82" t="s">
        <v>3787</v>
      </c>
      <c r="B1089" s="41" t="s">
        <v>6590</v>
      </c>
      <c r="C1089" s="41"/>
      <c r="D1089" s="41" t="s">
        <v>228</v>
      </c>
      <c r="E1089" s="41" t="s">
        <v>2985</v>
      </c>
      <c r="F1089" s="41" t="s">
        <v>6589</v>
      </c>
      <c r="G1089" s="41" t="s">
        <v>15</v>
      </c>
      <c r="H1089" s="41" t="s">
        <v>48</v>
      </c>
      <c r="I1089" s="41">
        <v>496.7</v>
      </c>
    </row>
    <row r="1090" spans="1:9" x14ac:dyDescent="0.25">
      <c r="A1090" s="82" t="s">
        <v>3787</v>
      </c>
      <c r="B1090" s="41" t="s">
        <v>6593</v>
      </c>
      <c r="C1090" s="41"/>
      <c r="D1090" s="41" t="s">
        <v>6591</v>
      </c>
      <c r="E1090" s="41" t="s">
        <v>456</v>
      </c>
      <c r="F1090" s="41" t="s">
        <v>6592</v>
      </c>
      <c r="G1090" s="41" t="s">
        <v>15</v>
      </c>
      <c r="H1090" s="41" t="s">
        <v>48</v>
      </c>
      <c r="I1090" s="41">
        <v>496.7</v>
      </c>
    </row>
    <row r="1091" spans="1:9" x14ac:dyDescent="0.25">
      <c r="A1091" s="82" t="s">
        <v>3787</v>
      </c>
      <c r="B1091" s="41" t="s">
        <v>6595</v>
      </c>
      <c r="C1091" s="41"/>
      <c r="D1091" s="41" t="s">
        <v>136</v>
      </c>
      <c r="E1091" s="41" t="s">
        <v>308</v>
      </c>
      <c r="F1091" s="41" t="s">
        <v>6594</v>
      </c>
      <c r="G1091" s="41" t="s">
        <v>15</v>
      </c>
      <c r="H1091" s="41" t="s">
        <v>53</v>
      </c>
      <c r="I1091" s="41">
        <v>496.7</v>
      </c>
    </row>
    <row r="1092" spans="1:9" x14ac:dyDescent="0.25">
      <c r="A1092" s="82" t="s">
        <v>3787</v>
      </c>
      <c r="B1092" s="41" t="s">
        <v>6597</v>
      </c>
      <c r="C1092" s="41"/>
      <c r="D1092" s="41" t="s">
        <v>363</v>
      </c>
      <c r="E1092" s="41" t="s">
        <v>479</v>
      </c>
      <c r="F1092" s="41" t="s">
        <v>6596</v>
      </c>
      <c r="G1092" s="41" t="s">
        <v>15</v>
      </c>
      <c r="H1092" s="41" t="s">
        <v>56</v>
      </c>
      <c r="I1092" s="41">
        <v>200.91</v>
      </c>
    </row>
    <row r="1093" spans="1:9" x14ac:dyDescent="0.25">
      <c r="A1093" s="82" t="s">
        <v>3787</v>
      </c>
      <c r="B1093" s="41" t="s">
        <v>6599</v>
      </c>
      <c r="C1093" s="41"/>
      <c r="D1093" s="41" t="s">
        <v>767</v>
      </c>
      <c r="E1093" s="41" t="s">
        <v>2312</v>
      </c>
      <c r="F1093" s="41" t="s">
        <v>6598</v>
      </c>
      <c r="G1093" s="41" t="s">
        <v>15</v>
      </c>
      <c r="H1093" s="41" t="s">
        <v>56</v>
      </c>
      <c r="I1093" s="41">
        <v>200.91</v>
      </c>
    </row>
    <row r="1094" spans="1:9" x14ac:dyDescent="0.25">
      <c r="A1094" s="82" t="s">
        <v>3787</v>
      </c>
      <c r="B1094" s="41" t="s">
        <v>6601</v>
      </c>
      <c r="C1094" s="41"/>
      <c r="D1094" s="41" t="s">
        <v>2619</v>
      </c>
      <c r="E1094" s="41" t="s">
        <v>1189</v>
      </c>
      <c r="F1094" s="41" t="s">
        <v>6600</v>
      </c>
      <c r="G1094" s="41" t="s">
        <v>15</v>
      </c>
      <c r="H1094" s="41" t="s">
        <v>56</v>
      </c>
      <c r="I1094" s="41">
        <v>200.91</v>
      </c>
    </row>
    <row r="1095" spans="1:9" x14ac:dyDescent="0.25">
      <c r="A1095" s="82" t="s">
        <v>3787</v>
      </c>
      <c r="B1095" s="41" t="s">
        <v>6603</v>
      </c>
      <c r="C1095" s="41"/>
      <c r="D1095" s="41" t="s">
        <v>831</v>
      </c>
      <c r="E1095" s="41" t="s">
        <v>371</v>
      </c>
      <c r="F1095" s="41" t="s">
        <v>6602</v>
      </c>
      <c r="G1095" s="41" t="s">
        <v>15</v>
      </c>
      <c r="H1095" s="41" t="s">
        <v>28</v>
      </c>
      <c r="I1095" s="41">
        <v>200.91</v>
      </c>
    </row>
    <row r="1096" spans="1:9" x14ac:dyDescent="0.25">
      <c r="A1096" s="82" t="s">
        <v>3787</v>
      </c>
      <c r="B1096" s="41" t="s">
        <v>6605</v>
      </c>
      <c r="C1096" s="41"/>
      <c r="D1096" s="41" t="s">
        <v>131</v>
      </c>
      <c r="E1096" s="41" t="s">
        <v>937</v>
      </c>
      <c r="F1096" s="41" t="s">
        <v>6604</v>
      </c>
      <c r="G1096" s="41" t="s">
        <v>15</v>
      </c>
      <c r="H1096" s="41" t="s">
        <v>48</v>
      </c>
      <c r="I1096" s="41">
        <v>496.7</v>
      </c>
    </row>
    <row r="1097" spans="1:9" x14ac:dyDescent="0.25">
      <c r="A1097" s="82" t="s">
        <v>3787</v>
      </c>
      <c r="B1097" s="41" t="s">
        <v>6607</v>
      </c>
      <c r="C1097" s="41"/>
      <c r="D1097" s="41" t="s">
        <v>442</v>
      </c>
      <c r="E1097" s="41" t="s">
        <v>676</v>
      </c>
      <c r="F1097" s="41" t="s">
        <v>6606</v>
      </c>
      <c r="G1097" s="41" t="s">
        <v>15</v>
      </c>
      <c r="H1097" s="41" t="s">
        <v>53</v>
      </c>
      <c r="I1097" s="41">
        <v>496.7</v>
      </c>
    </row>
    <row r="1098" spans="1:9" x14ac:dyDescent="0.25">
      <c r="A1098" s="82" t="s">
        <v>3787</v>
      </c>
      <c r="B1098" s="41" t="s">
        <v>6609</v>
      </c>
      <c r="C1098" s="41"/>
      <c r="D1098" s="41" t="s">
        <v>211</v>
      </c>
      <c r="E1098" s="41" t="s">
        <v>1419</v>
      </c>
      <c r="F1098" s="41" t="s">
        <v>6608</v>
      </c>
      <c r="G1098" s="41" t="s">
        <v>15</v>
      </c>
      <c r="H1098" s="41" t="s">
        <v>48</v>
      </c>
      <c r="I1098" s="41">
        <v>496.7</v>
      </c>
    </row>
    <row r="1099" spans="1:9" x14ac:dyDescent="0.25">
      <c r="A1099" s="82" t="s">
        <v>3787</v>
      </c>
      <c r="B1099" s="41" t="s">
        <v>6612</v>
      </c>
      <c r="C1099" s="41"/>
      <c r="D1099" s="41" t="s">
        <v>760</v>
      </c>
      <c r="E1099" s="41" t="s">
        <v>6610</v>
      </c>
      <c r="F1099" s="41" t="s">
        <v>6611</v>
      </c>
      <c r="G1099" s="41" t="s">
        <v>15</v>
      </c>
      <c r="H1099" s="41" t="s">
        <v>49</v>
      </c>
      <c r="I1099" s="41">
        <v>512.49</v>
      </c>
    </row>
    <row r="1100" spans="1:9" x14ac:dyDescent="0.25">
      <c r="A1100" s="82" t="s">
        <v>3787</v>
      </c>
      <c r="B1100" s="41" t="s">
        <v>6614</v>
      </c>
      <c r="C1100" s="41"/>
      <c r="D1100" s="41" t="s">
        <v>687</v>
      </c>
      <c r="E1100" s="41" t="s">
        <v>1015</v>
      </c>
      <c r="F1100" s="41" t="s">
        <v>6613</v>
      </c>
      <c r="G1100" s="41" t="s">
        <v>15</v>
      </c>
      <c r="H1100" s="41" t="s">
        <v>54</v>
      </c>
      <c r="I1100" s="41">
        <v>496.7</v>
      </c>
    </row>
    <row r="1101" spans="1:9" x14ac:dyDescent="0.25">
      <c r="A1101" s="82" t="s">
        <v>3787</v>
      </c>
      <c r="B1101" s="41" t="s">
        <v>6616</v>
      </c>
      <c r="C1101" s="41"/>
      <c r="D1101" s="41" t="s">
        <v>139</v>
      </c>
      <c r="E1101" s="41" t="s">
        <v>139</v>
      </c>
      <c r="F1101" s="41" t="s">
        <v>6615</v>
      </c>
      <c r="G1101" s="41" t="s">
        <v>15</v>
      </c>
      <c r="H1101" s="41" t="s">
        <v>56</v>
      </c>
      <c r="I1101" s="41">
        <v>200.91</v>
      </c>
    </row>
    <row r="1102" spans="1:9" x14ac:dyDescent="0.25">
      <c r="A1102" s="82" t="s">
        <v>3787</v>
      </c>
      <c r="B1102" s="41" t="s">
        <v>6618</v>
      </c>
      <c r="C1102" s="41"/>
      <c r="D1102" s="41" t="s">
        <v>1077</v>
      </c>
      <c r="E1102" s="41" t="s">
        <v>2510</v>
      </c>
      <c r="F1102" s="41" t="s">
        <v>6617</v>
      </c>
      <c r="G1102" s="41" t="s">
        <v>15</v>
      </c>
      <c r="H1102" s="41" t="s">
        <v>51</v>
      </c>
      <c r="I1102" s="41">
        <v>496.7</v>
      </c>
    </row>
    <row r="1103" spans="1:9" x14ac:dyDescent="0.25">
      <c r="A1103" s="82" t="s">
        <v>3787</v>
      </c>
      <c r="B1103" s="41" t="s">
        <v>6621</v>
      </c>
      <c r="C1103" s="41"/>
      <c r="D1103" s="41" t="s">
        <v>6619</v>
      </c>
      <c r="E1103" s="41" t="s">
        <v>280</v>
      </c>
      <c r="F1103" s="41" t="s">
        <v>6620</v>
      </c>
      <c r="G1103" s="41" t="s">
        <v>15</v>
      </c>
      <c r="H1103" s="41" t="s">
        <v>49</v>
      </c>
      <c r="I1103" s="41">
        <v>512.49</v>
      </c>
    </row>
    <row r="1104" spans="1:9" x14ac:dyDescent="0.25">
      <c r="A1104" s="82" t="s">
        <v>3787</v>
      </c>
      <c r="B1104" s="41" t="s">
        <v>6623</v>
      </c>
      <c r="C1104" s="41"/>
      <c r="D1104" s="41" t="s">
        <v>832</v>
      </c>
      <c r="E1104" s="41" t="s">
        <v>822</v>
      </c>
      <c r="F1104" s="41" t="s">
        <v>6622</v>
      </c>
      <c r="G1104" s="41" t="s">
        <v>15</v>
      </c>
      <c r="H1104" s="41" t="s">
        <v>56</v>
      </c>
      <c r="I1104" s="41">
        <v>200.91</v>
      </c>
    </row>
    <row r="1105" spans="1:9" x14ac:dyDescent="0.25">
      <c r="A1105" s="82" t="s">
        <v>3788</v>
      </c>
      <c r="B1105" s="41" t="s">
        <v>6625</v>
      </c>
      <c r="C1105" s="41"/>
      <c r="D1105" s="41" t="s">
        <v>603</v>
      </c>
      <c r="E1105" s="41" t="s">
        <v>260</v>
      </c>
      <c r="F1105" s="41" t="s">
        <v>6624</v>
      </c>
      <c r="G1105" s="41" t="s">
        <v>15</v>
      </c>
      <c r="H1105" s="41" t="s">
        <v>56</v>
      </c>
      <c r="I1105" s="41">
        <v>200.91</v>
      </c>
    </row>
    <row r="1106" spans="1:9" x14ac:dyDescent="0.25">
      <c r="A1106" s="82" t="s">
        <v>3788</v>
      </c>
      <c r="B1106" s="41" t="s">
        <v>6627</v>
      </c>
      <c r="C1106" s="41"/>
      <c r="D1106" s="41" t="s">
        <v>483</v>
      </c>
      <c r="E1106" s="41" t="s">
        <v>703</v>
      </c>
      <c r="F1106" s="41" t="s">
        <v>6626</v>
      </c>
      <c r="G1106" s="41" t="s">
        <v>15</v>
      </c>
      <c r="H1106" s="41" t="s">
        <v>53</v>
      </c>
      <c r="I1106" s="41">
        <v>496.7</v>
      </c>
    </row>
    <row r="1107" spans="1:9" x14ac:dyDescent="0.25">
      <c r="A1107" s="82" t="s">
        <v>3788</v>
      </c>
      <c r="B1107" s="41" t="s">
        <v>6629</v>
      </c>
      <c r="C1107" s="41"/>
      <c r="D1107" s="41" t="s">
        <v>272</v>
      </c>
      <c r="E1107" s="41" t="s">
        <v>532</v>
      </c>
      <c r="F1107" s="41" t="s">
        <v>6628</v>
      </c>
      <c r="G1107" s="41" t="s">
        <v>15</v>
      </c>
      <c r="H1107" s="41" t="s">
        <v>56</v>
      </c>
      <c r="I1107" s="41">
        <v>200.91</v>
      </c>
    </row>
    <row r="1108" spans="1:9" x14ac:dyDescent="0.25">
      <c r="A1108" s="82" t="s">
        <v>3788</v>
      </c>
      <c r="B1108" s="41" t="s">
        <v>6632</v>
      </c>
      <c r="C1108" s="41"/>
      <c r="D1108" s="41" t="s">
        <v>6630</v>
      </c>
      <c r="E1108" s="41" t="s">
        <v>339</v>
      </c>
      <c r="F1108" s="41" t="s">
        <v>6631</v>
      </c>
      <c r="G1108" s="41" t="s">
        <v>15</v>
      </c>
      <c r="H1108" s="41" t="s">
        <v>48</v>
      </c>
      <c r="I1108" s="41">
        <v>496.7</v>
      </c>
    </row>
    <row r="1109" spans="1:9" x14ac:dyDescent="0.25">
      <c r="A1109" s="82" t="s">
        <v>3788</v>
      </c>
      <c r="B1109" s="41" t="s">
        <v>6634</v>
      </c>
      <c r="C1109" s="41"/>
      <c r="D1109" s="41" t="s">
        <v>200</v>
      </c>
      <c r="E1109" s="41" t="s">
        <v>572</v>
      </c>
      <c r="F1109" s="41" t="s">
        <v>6633</v>
      </c>
      <c r="G1109" s="41" t="s">
        <v>15</v>
      </c>
      <c r="H1109" s="41" t="s">
        <v>53</v>
      </c>
      <c r="I1109" s="41">
        <v>496.7</v>
      </c>
    </row>
    <row r="1110" spans="1:9" x14ac:dyDescent="0.25">
      <c r="A1110" s="82" t="s">
        <v>3788</v>
      </c>
      <c r="B1110" s="41" t="s">
        <v>6636</v>
      </c>
      <c r="C1110" s="41"/>
      <c r="D1110" s="41" t="s">
        <v>3613</v>
      </c>
      <c r="E1110" s="41" t="s">
        <v>1945</v>
      </c>
      <c r="F1110" s="41" t="s">
        <v>6635</v>
      </c>
      <c r="G1110" s="41" t="s">
        <v>15</v>
      </c>
      <c r="H1110" s="41" t="s">
        <v>28</v>
      </c>
      <c r="I1110" s="41">
        <v>200.91</v>
      </c>
    </row>
    <row r="1111" spans="1:9" x14ac:dyDescent="0.25">
      <c r="A1111" s="82" t="s">
        <v>3788</v>
      </c>
      <c r="B1111" s="41" t="s">
        <v>6638</v>
      </c>
      <c r="C1111" s="41"/>
      <c r="D1111" s="41" t="s">
        <v>98</v>
      </c>
      <c r="E1111" s="41" t="s">
        <v>212</v>
      </c>
      <c r="F1111" s="41" t="s">
        <v>6637</v>
      </c>
      <c r="G1111" s="41" t="s">
        <v>15</v>
      </c>
      <c r="H1111" s="41" t="s">
        <v>56</v>
      </c>
      <c r="I1111" s="41">
        <v>200.91</v>
      </c>
    </row>
    <row r="1112" spans="1:9" x14ac:dyDescent="0.25">
      <c r="A1112" s="82" t="s">
        <v>3788</v>
      </c>
      <c r="B1112" s="41" t="s">
        <v>6640</v>
      </c>
      <c r="C1112" s="41"/>
      <c r="D1112" s="41" t="s">
        <v>301</v>
      </c>
      <c r="E1112" s="41" t="s">
        <v>1863</v>
      </c>
      <c r="F1112" s="41" t="s">
        <v>6639</v>
      </c>
      <c r="G1112" s="41" t="s">
        <v>15</v>
      </c>
      <c r="H1112" s="41" t="s">
        <v>56</v>
      </c>
      <c r="I1112" s="41">
        <v>200.91</v>
      </c>
    </row>
    <row r="1113" spans="1:9" x14ac:dyDescent="0.25">
      <c r="A1113" s="82" t="s">
        <v>3788</v>
      </c>
      <c r="B1113" s="41" t="s">
        <v>6642</v>
      </c>
      <c r="C1113" s="41"/>
      <c r="D1113" s="41" t="s">
        <v>117</v>
      </c>
      <c r="E1113" s="41" t="s">
        <v>136</v>
      </c>
      <c r="F1113" s="41" t="s">
        <v>6641</v>
      </c>
      <c r="G1113" s="41" t="s">
        <v>15</v>
      </c>
      <c r="H1113" s="41" t="s">
        <v>56</v>
      </c>
      <c r="I1113" s="41">
        <v>200.91</v>
      </c>
    </row>
    <row r="1114" spans="1:9" x14ac:dyDescent="0.25">
      <c r="A1114" s="82" t="s">
        <v>3788</v>
      </c>
      <c r="B1114" s="41" t="s">
        <v>6644</v>
      </c>
      <c r="C1114" s="41"/>
      <c r="D1114" s="41" t="s">
        <v>3626</v>
      </c>
      <c r="E1114" s="41" t="s">
        <v>339</v>
      </c>
      <c r="F1114" s="41" t="s">
        <v>6643</v>
      </c>
      <c r="G1114" s="41" t="s">
        <v>15</v>
      </c>
      <c r="H1114" s="41" t="s">
        <v>53</v>
      </c>
      <c r="I1114" s="41">
        <v>496.7</v>
      </c>
    </row>
    <row r="1115" spans="1:9" x14ac:dyDescent="0.25">
      <c r="A1115" s="82" t="s">
        <v>3788</v>
      </c>
      <c r="B1115" s="41" t="s">
        <v>6647</v>
      </c>
      <c r="C1115" s="41"/>
      <c r="D1115" s="41" t="s">
        <v>1153</v>
      </c>
      <c r="E1115" s="41" t="s">
        <v>6645</v>
      </c>
      <c r="F1115" s="41" t="s">
        <v>6646</v>
      </c>
      <c r="G1115" s="41" t="s">
        <v>15</v>
      </c>
      <c r="H1115" s="41" t="s">
        <v>51</v>
      </c>
      <c r="I1115" s="41">
        <v>496.7</v>
      </c>
    </row>
    <row r="1116" spans="1:9" x14ac:dyDescent="0.25">
      <c r="A1116" s="82" t="s">
        <v>3788</v>
      </c>
      <c r="B1116" s="41" t="s">
        <v>6650</v>
      </c>
      <c r="C1116" s="41"/>
      <c r="D1116" s="41" t="s">
        <v>6648</v>
      </c>
      <c r="E1116" s="41" t="s">
        <v>1991</v>
      </c>
      <c r="F1116" s="41" t="s">
        <v>6649</v>
      </c>
      <c r="G1116" s="41" t="s">
        <v>15</v>
      </c>
      <c r="H1116" s="41" t="s">
        <v>28</v>
      </c>
      <c r="I1116" s="41">
        <v>200.91</v>
      </c>
    </row>
    <row r="1117" spans="1:9" x14ac:dyDescent="0.25">
      <c r="A1117" s="82" t="s">
        <v>3788</v>
      </c>
      <c r="B1117" s="41" t="s">
        <v>6653</v>
      </c>
      <c r="C1117" s="41"/>
      <c r="D1117" s="41" t="s">
        <v>1565</v>
      </c>
      <c r="E1117" s="41" t="s">
        <v>6651</v>
      </c>
      <c r="F1117" s="41" t="s">
        <v>6652</v>
      </c>
      <c r="G1117" s="41" t="s">
        <v>15</v>
      </c>
      <c r="H1117" s="41" t="s">
        <v>56</v>
      </c>
      <c r="I1117" s="41">
        <v>200.91</v>
      </c>
    </row>
    <row r="1118" spans="1:9" x14ac:dyDescent="0.25">
      <c r="A1118" s="82" t="s">
        <v>3788</v>
      </c>
      <c r="B1118" s="41" t="s">
        <v>6655</v>
      </c>
      <c r="C1118" s="41"/>
      <c r="D1118" s="41" t="s">
        <v>95</v>
      </c>
      <c r="E1118" s="41" t="s">
        <v>102</v>
      </c>
      <c r="F1118" s="41" t="s">
        <v>6654</v>
      </c>
      <c r="G1118" s="41" t="s">
        <v>15</v>
      </c>
      <c r="H1118" s="41" t="s">
        <v>49</v>
      </c>
      <c r="I1118" s="41">
        <v>512.49</v>
      </c>
    </row>
    <row r="1119" spans="1:9" x14ac:dyDescent="0.25">
      <c r="A1119" s="82" t="s">
        <v>3788</v>
      </c>
      <c r="B1119" s="41" t="s">
        <v>6657</v>
      </c>
      <c r="C1119" s="41"/>
      <c r="D1119" s="41" t="s">
        <v>162</v>
      </c>
      <c r="E1119" s="41" t="s">
        <v>117</v>
      </c>
      <c r="F1119" s="41" t="s">
        <v>6656</v>
      </c>
      <c r="G1119" s="41" t="s">
        <v>15</v>
      </c>
      <c r="H1119" s="41" t="s">
        <v>56</v>
      </c>
      <c r="I1119" s="41">
        <v>200.91</v>
      </c>
    </row>
    <row r="1120" spans="1:9" x14ac:dyDescent="0.25">
      <c r="A1120" s="82" t="s">
        <v>3788</v>
      </c>
      <c r="B1120" s="41" t="s">
        <v>6658</v>
      </c>
      <c r="C1120" s="41"/>
      <c r="D1120" s="41" t="s">
        <v>2936</v>
      </c>
      <c r="E1120" s="41" t="s">
        <v>302</v>
      </c>
      <c r="F1120" s="41" t="s">
        <v>4748</v>
      </c>
      <c r="G1120" s="41" t="s">
        <v>15</v>
      </c>
      <c r="H1120" s="41" t="s">
        <v>51</v>
      </c>
      <c r="I1120" s="41">
        <v>496.7</v>
      </c>
    </row>
    <row r="1121" spans="1:9" x14ac:dyDescent="0.25">
      <c r="A1121" s="82" t="s">
        <v>3788</v>
      </c>
      <c r="B1121" s="41" t="s">
        <v>6660</v>
      </c>
      <c r="C1121" s="41"/>
      <c r="D1121" s="41" t="s">
        <v>147</v>
      </c>
      <c r="E1121" s="41" t="s">
        <v>98</v>
      </c>
      <c r="F1121" s="41" t="s">
        <v>6659</v>
      </c>
      <c r="G1121" s="41" t="s">
        <v>15</v>
      </c>
      <c r="H1121" s="41" t="s">
        <v>53</v>
      </c>
      <c r="I1121" s="41">
        <v>496.7</v>
      </c>
    </row>
    <row r="1122" spans="1:9" x14ac:dyDescent="0.25">
      <c r="A1122" s="82" t="s">
        <v>3788</v>
      </c>
      <c r="B1122" s="41" t="s">
        <v>6662</v>
      </c>
      <c r="C1122" s="41"/>
      <c r="D1122" s="41" t="s">
        <v>82</v>
      </c>
      <c r="E1122" s="41" t="s">
        <v>439</v>
      </c>
      <c r="F1122" s="41" t="s">
        <v>6661</v>
      </c>
      <c r="G1122" s="41" t="s">
        <v>15</v>
      </c>
      <c r="H1122" s="41" t="s">
        <v>48</v>
      </c>
      <c r="I1122" s="41">
        <v>496.7</v>
      </c>
    </row>
    <row r="1123" spans="1:9" x14ac:dyDescent="0.25">
      <c r="A1123" s="82" t="s">
        <v>3788</v>
      </c>
      <c r="B1123" s="41" t="s">
        <v>6665</v>
      </c>
      <c r="C1123" s="41"/>
      <c r="D1123" s="41" t="s">
        <v>1181</v>
      </c>
      <c r="E1123" s="41" t="s">
        <v>6663</v>
      </c>
      <c r="F1123" s="41" t="s">
        <v>6664</v>
      </c>
      <c r="G1123" s="41" t="s">
        <v>15</v>
      </c>
      <c r="H1123" s="41" t="s">
        <v>56</v>
      </c>
      <c r="I1123" s="41">
        <v>200.91</v>
      </c>
    </row>
    <row r="1124" spans="1:9" x14ac:dyDescent="0.25">
      <c r="A1124" s="82" t="s">
        <v>3788</v>
      </c>
      <c r="B1124" s="41" t="s">
        <v>6666</v>
      </c>
      <c r="C1124" s="41"/>
      <c r="D1124" s="41" t="s">
        <v>102</v>
      </c>
      <c r="E1124" s="41" t="s">
        <v>259</v>
      </c>
      <c r="F1124" s="41" t="s">
        <v>5103</v>
      </c>
      <c r="G1124" s="41" t="s">
        <v>15</v>
      </c>
      <c r="H1124" s="41" t="s">
        <v>56</v>
      </c>
      <c r="I1124" s="41">
        <v>200.91</v>
      </c>
    </row>
    <row r="1125" spans="1:9" x14ac:dyDescent="0.25">
      <c r="A1125" s="82" t="s">
        <v>3788</v>
      </c>
      <c r="B1125" s="41" t="s">
        <v>6668</v>
      </c>
      <c r="C1125" s="41"/>
      <c r="D1125" s="41" t="s">
        <v>1266</v>
      </c>
      <c r="E1125" s="41" t="s">
        <v>762</v>
      </c>
      <c r="F1125" s="41" t="s">
        <v>6667</v>
      </c>
      <c r="G1125" s="41" t="s">
        <v>15</v>
      </c>
      <c r="H1125" s="41" t="s">
        <v>49</v>
      </c>
      <c r="I1125" s="41">
        <v>512.49</v>
      </c>
    </row>
    <row r="1126" spans="1:9" x14ac:dyDescent="0.25">
      <c r="A1126" s="82" t="s">
        <v>3788</v>
      </c>
      <c r="B1126" s="41" t="s">
        <v>6670</v>
      </c>
      <c r="C1126" s="41"/>
      <c r="D1126" s="41" t="s">
        <v>471</v>
      </c>
      <c r="E1126" s="41" t="s">
        <v>471</v>
      </c>
      <c r="F1126" s="41" t="s">
        <v>6669</v>
      </c>
      <c r="G1126" s="41" t="s">
        <v>15</v>
      </c>
      <c r="H1126" s="41" t="s">
        <v>48</v>
      </c>
      <c r="I1126" s="41">
        <v>496.7</v>
      </c>
    </row>
    <row r="1127" spans="1:9" x14ac:dyDescent="0.25">
      <c r="A1127" s="82" t="s">
        <v>3788</v>
      </c>
      <c r="B1127" s="41" t="s">
        <v>6672</v>
      </c>
      <c r="C1127" s="41"/>
      <c r="D1127" s="41" t="s">
        <v>1264</v>
      </c>
      <c r="E1127" s="41" t="s">
        <v>147</v>
      </c>
      <c r="F1127" s="41" t="s">
        <v>6671</v>
      </c>
      <c r="G1127" s="41" t="s">
        <v>15</v>
      </c>
      <c r="H1127" s="41" t="s">
        <v>56</v>
      </c>
      <c r="I1127" s="41">
        <v>200.91</v>
      </c>
    </row>
    <row r="1128" spans="1:9" x14ac:dyDescent="0.25">
      <c r="A1128" s="82" t="s">
        <v>3788</v>
      </c>
      <c r="B1128" s="41" t="s">
        <v>6674</v>
      </c>
      <c r="C1128" s="41"/>
      <c r="D1128" s="41" t="s">
        <v>526</v>
      </c>
      <c r="E1128" s="41" t="s">
        <v>308</v>
      </c>
      <c r="F1128" s="41" t="s">
        <v>6673</v>
      </c>
      <c r="G1128" s="41" t="s">
        <v>15</v>
      </c>
      <c r="H1128" s="41" t="s">
        <v>56</v>
      </c>
      <c r="I1128" s="41">
        <v>200.91</v>
      </c>
    </row>
    <row r="1129" spans="1:9" x14ac:dyDescent="0.25">
      <c r="A1129" s="82" t="s">
        <v>3788</v>
      </c>
      <c r="B1129" s="41" t="s">
        <v>6676</v>
      </c>
      <c r="C1129" s="41"/>
      <c r="D1129" s="41" t="s">
        <v>2079</v>
      </c>
      <c r="E1129" s="41" t="s">
        <v>1055</v>
      </c>
      <c r="F1129" s="41" t="s">
        <v>6675</v>
      </c>
      <c r="G1129" s="41" t="s">
        <v>15</v>
      </c>
      <c r="H1129" s="41" t="s">
        <v>56</v>
      </c>
      <c r="I1129" s="41">
        <v>200.91</v>
      </c>
    </row>
    <row r="1130" spans="1:9" x14ac:dyDescent="0.25">
      <c r="A1130" s="82" t="s">
        <v>3788</v>
      </c>
      <c r="B1130" s="41" t="s">
        <v>6677</v>
      </c>
      <c r="C1130" s="41"/>
      <c r="D1130" s="41" t="s">
        <v>363</v>
      </c>
      <c r="E1130" s="41" t="s">
        <v>67</v>
      </c>
      <c r="F1130" s="41" t="s">
        <v>4583</v>
      </c>
      <c r="G1130" s="41" t="s">
        <v>15</v>
      </c>
      <c r="H1130" s="41" t="s">
        <v>51</v>
      </c>
      <c r="I1130" s="41">
        <v>496.7</v>
      </c>
    </row>
    <row r="1131" spans="1:9" x14ac:dyDescent="0.25">
      <c r="A1131" s="82" t="s">
        <v>3788</v>
      </c>
      <c r="B1131" s="41" t="s">
        <v>6679</v>
      </c>
      <c r="C1131" s="41"/>
      <c r="D1131" s="41" t="s">
        <v>1235</v>
      </c>
      <c r="E1131" s="41" t="s">
        <v>257</v>
      </c>
      <c r="F1131" s="41" t="s">
        <v>6678</v>
      </c>
      <c r="G1131" s="41" t="s">
        <v>15</v>
      </c>
      <c r="H1131" s="41" t="s">
        <v>49</v>
      </c>
      <c r="I1131" s="41">
        <v>512.49</v>
      </c>
    </row>
    <row r="1132" spans="1:9" x14ac:dyDescent="0.25">
      <c r="A1132" s="82" t="s">
        <v>3788</v>
      </c>
      <c r="B1132" s="41" t="s">
        <v>6681</v>
      </c>
      <c r="C1132" s="41"/>
      <c r="D1132" s="41" t="s">
        <v>190</v>
      </c>
      <c r="E1132" s="41" t="s">
        <v>2661</v>
      </c>
      <c r="F1132" s="41" t="s">
        <v>6680</v>
      </c>
      <c r="G1132" s="41" t="s">
        <v>15</v>
      </c>
      <c r="H1132" s="41" t="s">
        <v>56</v>
      </c>
      <c r="I1132" s="41">
        <v>200.91</v>
      </c>
    </row>
    <row r="1133" spans="1:9" x14ac:dyDescent="0.25">
      <c r="A1133" s="82" t="s">
        <v>3788</v>
      </c>
      <c r="B1133" s="41" t="s">
        <v>6683</v>
      </c>
      <c r="C1133" s="41"/>
      <c r="D1133" s="41" t="s">
        <v>211</v>
      </c>
      <c r="E1133" s="41" t="s">
        <v>899</v>
      </c>
      <c r="F1133" s="41" t="s">
        <v>6682</v>
      </c>
      <c r="G1133" s="41" t="s">
        <v>15</v>
      </c>
      <c r="H1133" s="41" t="s">
        <v>56</v>
      </c>
      <c r="I1133" s="41">
        <v>200.91</v>
      </c>
    </row>
    <row r="1134" spans="1:9" x14ac:dyDescent="0.25">
      <c r="A1134" s="82" t="s">
        <v>3788</v>
      </c>
      <c r="B1134" s="41" t="s">
        <v>6684</v>
      </c>
      <c r="C1134" s="41"/>
      <c r="D1134" s="41" t="s">
        <v>400</v>
      </c>
      <c r="E1134" s="41" t="s">
        <v>400</v>
      </c>
      <c r="F1134" s="41" t="s">
        <v>5144</v>
      </c>
      <c r="G1134" s="41" t="s">
        <v>15</v>
      </c>
      <c r="H1134" s="41" t="s">
        <v>49</v>
      </c>
      <c r="I1134" s="41">
        <v>512.49</v>
      </c>
    </row>
    <row r="1135" spans="1:9" x14ac:dyDescent="0.25">
      <c r="A1135" s="82" t="s">
        <v>3788</v>
      </c>
      <c r="B1135" s="41" t="s">
        <v>6686</v>
      </c>
      <c r="C1135" s="41"/>
      <c r="D1135" s="41" t="s">
        <v>669</v>
      </c>
      <c r="E1135" s="41" t="s">
        <v>966</v>
      </c>
      <c r="F1135" s="41" t="s">
        <v>6685</v>
      </c>
      <c r="G1135" s="41" t="s">
        <v>15</v>
      </c>
      <c r="H1135" s="41" t="s">
        <v>56</v>
      </c>
      <c r="I1135" s="41">
        <v>200.91</v>
      </c>
    </row>
    <row r="1136" spans="1:9" x14ac:dyDescent="0.25">
      <c r="A1136" s="82" t="s">
        <v>3788</v>
      </c>
      <c r="B1136" s="41" t="s">
        <v>6688</v>
      </c>
      <c r="C1136" s="41"/>
      <c r="D1136" s="41" t="s">
        <v>3338</v>
      </c>
      <c r="E1136" s="41" t="s">
        <v>821</v>
      </c>
      <c r="F1136" s="41" t="s">
        <v>6687</v>
      </c>
      <c r="G1136" s="41" t="s">
        <v>15</v>
      </c>
      <c r="H1136" s="41" t="s">
        <v>48</v>
      </c>
      <c r="I1136" s="41">
        <v>496.7</v>
      </c>
    </row>
    <row r="1137" spans="1:9" x14ac:dyDescent="0.25">
      <c r="A1137" s="82" t="s">
        <v>3788</v>
      </c>
      <c r="B1137" s="41" t="s">
        <v>6690</v>
      </c>
      <c r="C1137" s="41"/>
      <c r="D1137" s="41" t="s">
        <v>1040</v>
      </c>
      <c r="E1137" s="41" t="s">
        <v>761</v>
      </c>
      <c r="F1137" s="41" t="s">
        <v>6689</v>
      </c>
      <c r="G1137" s="41" t="s">
        <v>15</v>
      </c>
      <c r="H1137" s="41" t="s">
        <v>56</v>
      </c>
      <c r="I1137" s="41">
        <v>200.91</v>
      </c>
    </row>
    <row r="1138" spans="1:9" x14ac:dyDescent="0.25">
      <c r="A1138" s="82" t="s">
        <v>3788</v>
      </c>
      <c r="B1138" s="41" t="s">
        <v>2978</v>
      </c>
      <c r="C1138" s="41"/>
      <c r="D1138" s="41" t="s">
        <v>968</v>
      </c>
      <c r="E1138" s="41" t="s">
        <v>357</v>
      </c>
      <c r="F1138" s="41" t="s">
        <v>6691</v>
      </c>
      <c r="G1138" s="41" t="s">
        <v>15</v>
      </c>
      <c r="H1138" s="41" t="s">
        <v>48</v>
      </c>
      <c r="I1138" s="41">
        <v>496.7</v>
      </c>
    </row>
    <row r="1139" spans="1:9" x14ac:dyDescent="0.25">
      <c r="A1139" s="82" t="s">
        <v>3788</v>
      </c>
      <c r="B1139" s="41" t="s">
        <v>6694</v>
      </c>
      <c r="C1139" s="41"/>
      <c r="D1139" s="41" t="s">
        <v>670</v>
      </c>
      <c r="E1139" s="41" t="s">
        <v>6692</v>
      </c>
      <c r="F1139" s="41" t="s">
        <v>6693</v>
      </c>
      <c r="G1139" s="41" t="s">
        <v>15</v>
      </c>
      <c r="H1139" s="41" t="s">
        <v>48</v>
      </c>
      <c r="I1139" s="41">
        <v>496.7</v>
      </c>
    </row>
    <row r="1140" spans="1:9" x14ac:dyDescent="0.25">
      <c r="A1140" s="82" t="s">
        <v>3789</v>
      </c>
      <c r="B1140" s="41" t="s">
        <v>6695</v>
      </c>
      <c r="C1140" s="41" t="s">
        <v>4025</v>
      </c>
      <c r="D1140" s="41" t="s">
        <v>1790</v>
      </c>
      <c r="E1140" s="41" t="s">
        <v>319</v>
      </c>
      <c r="F1140" s="41" t="s">
        <v>1138</v>
      </c>
      <c r="G1140" s="41" t="s">
        <v>15</v>
      </c>
      <c r="H1140" s="41" t="s">
        <v>53</v>
      </c>
      <c r="I1140" s="41">
        <v>0</v>
      </c>
    </row>
    <row r="1141" spans="1:9" x14ac:dyDescent="0.25">
      <c r="A1141" s="82" t="s">
        <v>3789</v>
      </c>
      <c r="B1141" s="41" t="s">
        <v>6696</v>
      </c>
      <c r="C1141" s="41" t="s">
        <v>4025</v>
      </c>
      <c r="D1141" s="41" t="s">
        <v>1526</v>
      </c>
      <c r="E1141" s="41" t="s">
        <v>110</v>
      </c>
      <c r="F1141" s="41" t="s">
        <v>376</v>
      </c>
      <c r="G1141" s="41" t="s">
        <v>15</v>
      </c>
      <c r="H1141" s="41" t="s">
        <v>53</v>
      </c>
      <c r="I1141" s="41">
        <v>0</v>
      </c>
    </row>
    <row r="1142" spans="1:9" x14ac:dyDescent="0.25">
      <c r="A1142" s="82" t="s">
        <v>3789</v>
      </c>
      <c r="B1142" s="41" t="s">
        <v>6697</v>
      </c>
      <c r="C1142" s="41" t="s">
        <v>4025</v>
      </c>
      <c r="D1142" s="41" t="s">
        <v>864</v>
      </c>
      <c r="E1142" s="41" t="s">
        <v>425</v>
      </c>
      <c r="F1142" s="41" t="s">
        <v>1255</v>
      </c>
      <c r="G1142" s="41" t="s">
        <v>15</v>
      </c>
      <c r="H1142" s="41" t="s">
        <v>53</v>
      </c>
      <c r="I1142" s="41">
        <v>0</v>
      </c>
    </row>
    <row r="1143" spans="1:9" x14ac:dyDescent="0.25">
      <c r="A1143" s="82" t="s">
        <v>3789</v>
      </c>
      <c r="B1143" s="41" t="s">
        <v>6700</v>
      </c>
      <c r="C1143" s="41" t="s">
        <v>4025</v>
      </c>
      <c r="D1143" s="41" t="s">
        <v>6698</v>
      </c>
      <c r="E1143" s="41" t="s">
        <v>6699</v>
      </c>
      <c r="F1143" s="41" t="s">
        <v>365</v>
      </c>
      <c r="G1143" s="41" t="s">
        <v>15</v>
      </c>
      <c r="H1143" s="41" t="s">
        <v>49</v>
      </c>
      <c r="I1143" s="41">
        <v>0</v>
      </c>
    </row>
    <row r="1144" spans="1:9" x14ac:dyDescent="0.25">
      <c r="A1144" s="82" t="s">
        <v>3789</v>
      </c>
      <c r="B1144" s="41" t="s">
        <v>6701</v>
      </c>
      <c r="C1144" s="41" t="s">
        <v>4025</v>
      </c>
      <c r="D1144" s="41" t="s">
        <v>107</v>
      </c>
      <c r="E1144" s="41" t="s">
        <v>894</v>
      </c>
      <c r="F1144" s="41" t="s">
        <v>1144</v>
      </c>
      <c r="G1144" s="41" t="s">
        <v>15</v>
      </c>
      <c r="H1144" s="41" t="s">
        <v>28</v>
      </c>
      <c r="I1144" s="41">
        <v>0</v>
      </c>
    </row>
    <row r="1145" spans="1:9" x14ac:dyDescent="0.25">
      <c r="A1145" s="82" t="s">
        <v>3789</v>
      </c>
      <c r="B1145" s="41" t="s">
        <v>6703</v>
      </c>
      <c r="C1145" s="41" t="s">
        <v>4025</v>
      </c>
      <c r="D1145" s="41" t="s">
        <v>2037</v>
      </c>
      <c r="E1145" s="41" t="s">
        <v>481</v>
      </c>
      <c r="F1145" s="41" t="s">
        <v>6702</v>
      </c>
      <c r="G1145" s="41" t="s">
        <v>15</v>
      </c>
      <c r="H1145" s="41" t="s">
        <v>48</v>
      </c>
      <c r="I1145" s="41">
        <v>0</v>
      </c>
    </row>
    <row r="1146" spans="1:9" x14ac:dyDescent="0.25">
      <c r="A1146" s="82" t="s">
        <v>3789</v>
      </c>
      <c r="B1146" s="41" t="s">
        <v>6705</v>
      </c>
      <c r="C1146" s="41" t="s">
        <v>4025</v>
      </c>
      <c r="D1146" s="41" t="s">
        <v>622</v>
      </c>
      <c r="E1146" s="41" t="s">
        <v>744</v>
      </c>
      <c r="F1146" s="41" t="s">
        <v>6704</v>
      </c>
      <c r="G1146" s="41" t="s">
        <v>15</v>
      </c>
      <c r="H1146" s="41" t="s">
        <v>48</v>
      </c>
      <c r="I1146" s="41">
        <v>0</v>
      </c>
    </row>
    <row r="1147" spans="1:9" x14ac:dyDescent="0.25">
      <c r="A1147" s="82" t="s">
        <v>3789</v>
      </c>
      <c r="B1147" s="41" t="s">
        <v>6707</v>
      </c>
      <c r="C1147" s="41" t="s">
        <v>4025</v>
      </c>
      <c r="D1147" s="41" t="s">
        <v>731</v>
      </c>
      <c r="E1147" s="41" t="s">
        <v>2269</v>
      </c>
      <c r="F1147" s="41" t="s">
        <v>6706</v>
      </c>
      <c r="G1147" s="41" t="s">
        <v>15</v>
      </c>
      <c r="H1147" s="41" t="s">
        <v>51</v>
      </c>
      <c r="I1147" s="41">
        <v>0</v>
      </c>
    </row>
    <row r="1148" spans="1:9" x14ac:dyDescent="0.25">
      <c r="A1148" s="82" t="s">
        <v>3789</v>
      </c>
      <c r="B1148" s="41" t="s">
        <v>6709</v>
      </c>
      <c r="C1148" s="41" t="s">
        <v>4025</v>
      </c>
      <c r="D1148" s="41" t="s">
        <v>481</v>
      </c>
      <c r="E1148" s="41" t="s">
        <v>425</v>
      </c>
      <c r="F1148" s="41" t="s">
        <v>6708</v>
      </c>
      <c r="G1148" s="41" t="s">
        <v>15</v>
      </c>
      <c r="H1148" s="41" t="s">
        <v>53</v>
      </c>
      <c r="I1148" s="41">
        <v>0</v>
      </c>
    </row>
    <row r="1149" spans="1:9" x14ac:dyDescent="0.25">
      <c r="A1149" s="82" t="s">
        <v>3789</v>
      </c>
      <c r="B1149" s="41" t="s">
        <v>6711</v>
      </c>
      <c r="C1149" s="41" t="s">
        <v>4025</v>
      </c>
      <c r="D1149" s="41" t="s">
        <v>1355</v>
      </c>
      <c r="E1149" s="41" t="s">
        <v>1598</v>
      </c>
      <c r="F1149" s="41" t="s">
        <v>6710</v>
      </c>
      <c r="G1149" s="41" t="s">
        <v>15</v>
      </c>
      <c r="H1149" s="41" t="s">
        <v>56</v>
      </c>
      <c r="I1149" s="41">
        <v>0</v>
      </c>
    </row>
    <row r="1150" spans="1:9" x14ac:dyDescent="0.25">
      <c r="A1150" s="82" t="s">
        <v>3790</v>
      </c>
      <c r="B1150" s="41" t="s">
        <v>6714</v>
      </c>
      <c r="C1150" s="41" t="s">
        <v>6712</v>
      </c>
      <c r="D1150" s="41" t="s">
        <v>2195</v>
      </c>
      <c r="E1150" s="41" t="s">
        <v>107</v>
      </c>
      <c r="F1150" s="41" t="s">
        <v>6713</v>
      </c>
      <c r="G1150" s="41" t="s">
        <v>15</v>
      </c>
      <c r="H1150" s="41" t="s">
        <v>56</v>
      </c>
      <c r="I1150" s="41">
        <v>200.91</v>
      </c>
    </row>
    <row r="1151" spans="1:9" x14ac:dyDescent="0.25">
      <c r="A1151" s="82" t="s">
        <v>3790</v>
      </c>
      <c r="B1151" s="41" t="s">
        <v>6717</v>
      </c>
      <c r="C1151" s="41" t="s">
        <v>6715</v>
      </c>
      <c r="D1151" s="41" t="s">
        <v>2195</v>
      </c>
      <c r="E1151" s="41" t="s">
        <v>545</v>
      </c>
      <c r="F1151" s="41" t="s">
        <v>6716</v>
      </c>
      <c r="G1151" s="41" t="s">
        <v>15</v>
      </c>
      <c r="H1151" s="41" t="s">
        <v>48</v>
      </c>
      <c r="I1151" s="41">
        <v>496.7</v>
      </c>
    </row>
    <row r="1152" spans="1:9" x14ac:dyDescent="0.25">
      <c r="A1152" s="82" t="s">
        <v>3790</v>
      </c>
      <c r="B1152" s="41" t="s">
        <v>6720</v>
      </c>
      <c r="C1152" s="41" t="s">
        <v>6718</v>
      </c>
      <c r="D1152" s="41" t="s">
        <v>124</v>
      </c>
      <c r="E1152" s="41" t="s">
        <v>1077</v>
      </c>
      <c r="F1152" s="41" t="s">
        <v>6719</v>
      </c>
      <c r="G1152" s="41" t="s">
        <v>15</v>
      </c>
      <c r="H1152" s="41" t="s">
        <v>53</v>
      </c>
      <c r="I1152" s="41">
        <v>496.7</v>
      </c>
    </row>
    <row r="1153" spans="1:9" x14ac:dyDescent="0.25">
      <c r="A1153" s="82" t="s">
        <v>3790</v>
      </c>
      <c r="B1153" s="41" t="s">
        <v>6722</v>
      </c>
      <c r="C1153" s="41" t="s">
        <v>6721</v>
      </c>
      <c r="D1153" s="41" t="s">
        <v>124</v>
      </c>
      <c r="E1153" s="41" t="s">
        <v>353</v>
      </c>
      <c r="F1153" s="41" t="s">
        <v>1186</v>
      </c>
      <c r="G1153" s="41" t="s">
        <v>15</v>
      </c>
      <c r="H1153" s="41" t="s">
        <v>48</v>
      </c>
      <c r="I1153" s="41">
        <v>496.7</v>
      </c>
    </row>
    <row r="1154" spans="1:9" x14ac:dyDescent="0.25">
      <c r="A1154" s="82" t="s">
        <v>3790</v>
      </c>
      <c r="B1154" s="41" t="s">
        <v>6724</v>
      </c>
      <c r="C1154" s="41" t="s">
        <v>6723</v>
      </c>
      <c r="D1154" s="41" t="s">
        <v>1023</v>
      </c>
      <c r="E1154" s="41" t="s">
        <v>454</v>
      </c>
      <c r="F1154" s="41" t="s">
        <v>1750</v>
      </c>
      <c r="G1154" s="41" t="s">
        <v>15</v>
      </c>
      <c r="H1154" s="41" t="s">
        <v>51</v>
      </c>
      <c r="I1154" s="41">
        <v>496.7</v>
      </c>
    </row>
    <row r="1155" spans="1:9" x14ac:dyDescent="0.25">
      <c r="A1155" s="82" t="s">
        <v>3790</v>
      </c>
      <c r="B1155" s="41" t="s">
        <v>6726</v>
      </c>
      <c r="C1155" s="41" t="s">
        <v>6725</v>
      </c>
      <c r="D1155" s="41" t="s">
        <v>342</v>
      </c>
      <c r="E1155" s="41" t="s">
        <v>1105</v>
      </c>
      <c r="F1155" s="41" t="s">
        <v>322</v>
      </c>
      <c r="G1155" s="41" t="s">
        <v>15</v>
      </c>
      <c r="H1155" s="41" t="s">
        <v>56</v>
      </c>
      <c r="I1155" s="41">
        <v>200.91</v>
      </c>
    </row>
    <row r="1156" spans="1:9" ht="30" x14ac:dyDescent="0.25">
      <c r="A1156" s="82" t="s">
        <v>3790</v>
      </c>
      <c r="B1156" s="41" t="s">
        <v>6730</v>
      </c>
      <c r="C1156" s="41" t="s">
        <v>6727</v>
      </c>
      <c r="D1156" s="41" t="s">
        <v>68</v>
      </c>
      <c r="E1156" s="41" t="s">
        <v>6728</v>
      </c>
      <c r="F1156" s="41" t="s">
        <v>6729</v>
      </c>
      <c r="G1156" s="41" t="s">
        <v>15</v>
      </c>
      <c r="H1156" s="41" t="s">
        <v>49</v>
      </c>
      <c r="I1156" s="41">
        <v>512.49</v>
      </c>
    </row>
    <row r="1157" spans="1:9" ht="30" x14ac:dyDescent="0.25">
      <c r="A1157" s="82" t="s">
        <v>3790</v>
      </c>
      <c r="B1157" s="41" t="s">
        <v>6732</v>
      </c>
      <c r="C1157" s="41" t="s">
        <v>6727</v>
      </c>
      <c r="D1157" s="41" t="s">
        <v>2257</v>
      </c>
      <c r="E1157" s="41" t="s">
        <v>107</v>
      </c>
      <c r="F1157" s="41" t="s">
        <v>6731</v>
      </c>
      <c r="G1157" s="41" t="s">
        <v>15</v>
      </c>
      <c r="H1157" s="41" t="s">
        <v>53</v>
      </c>
      <c r="I1157" s="41">
        <v>496.7</v>
      </c>
    </row>
    <row r="1158" spans="1:9" x14ac:dyDescent="0.25">
      <c r="A1158" s="82" t="s">
        <v>3790</v>
      </c>
      <c r="B1158" s="41" t="s">
        <v>6735</v>
      </c>
      <c r="C1158" s="41" t="s">
        <v>6733</v>
      </c>
      <c r="D1158" s="41" t="s">
        <v>1405</v>
      </c>
      <c r="E1158" s="41" t="s">
        <v>716</v>
      </c>
      <c r="F1158" s="41" t="s">
        <v>6734</v>
      </c>
      <c r="G1158" s="41" t="s">
        <v>15</v>
      </c>
      <c r="H1158" s="41" t="s">
        <v>48</v>
      </c>
      <c r="I1158" s="41">
        <v>496.7</v>
      </c>
    </row>
    <row r="1159" spans="1:9" x14ac:dyDescent="0.25">
      <c r="A1159" s="82" t="s">
        <v>3790</v>
      </c>
      <c r="B1159" s="41" t="s">
        <v>6737</v>
      </c>
      <c r="C1159" s="41" t="s">
        <v>6725</v>
      </c>
      <c r="D1159" s="41" t="s">
        <v>3566</v>
      </c>
      <c r="E1159" s="41" t="s">
        <v>687</v>
      </c>
      <c r="F1159" s="41" t="s">
        <v>6736</v>
      </c>
      <c r="G1159" s="41" t="s">
        <v>15</v>
      </c>
      <c r="H1159" s="41" t="s">
        <v>49</v>
      </c>
      <c r="I1159" s="41">
        <v>512.49</v>
      </c>
    </row>
    <row r="1160" spans="1:9" x14ac:dyDescent="0.25">
      <c r="A1160" s="82" t="s">
        <v>3790</v>
      </c>
      <c r="B1160" s="41" t="s">
        <v>6738</v>
      </c>
      <c r="C1160" s="41" t="s">
        <v>6721</v>
      </c>
      <c r="D1160" s="41" t="s">
        <v>1828</v>
      </c>
      <c r="E1160" s="41" t="s">
        <v>2648</v>
      </c>
      <c r="F1160" s="41" t="s">
        <v>1209</v>
      </c>
      <c r="G1160" s="41" t="s">
        <v>15</v>
      </c>
      <c r="H1160" s="41" t="s">
        <v>56</v>
      </c>
      <c r="I1160" s="41">
        <v>200.91</v>
      </c>
    </row>
    <row r="1161" spans="1:9" x14ac:dyDescent="0.25">
      <c r="A1161" s="82" t="s">
        <v>3790</v>
      </c>
      <c r="B1161" s="41" t="s">
        <v>6741</v>
      </c>
      <c r="C1161" s="41" t="s">
        <v>6739</v>
      </c>
      <c r="D1161" s="41" t="s">
        <v>1557</v>
      </c>
      <c r="E1161" s="41" t="s">
        <v>2231</v>
      </c>
      <c r="F1161" s="41" t="s">
        <v>6740</v>
      </c>
      <c r="G1161" s="41" t="s">
        <v>15</v>
      </c>
      <c r="H1161" s="41" t="s">
        <v>56</v>
      </c>
      <c r="I1161" s="41">
        <v>200.91</v>
      </c>
    </row>
    <row r="1162" spans="1:9" x14ac:dyDescent="0.25">
      <c r="A1162" s="82" t="s">
        <v>3790</v>
      </c>
      <c r="B1162" s="41" t="s">
        <v>6743</v>
      </c>
      <c r="C1162" s="41" t="s">
        <v>6742</v>
      </c>
      <c r="D1162" s="41" t="s">
        <v>1166</v>
      </c>
      <c r="E1162" s="41" t="s">
        <v>1720</v>
      </c>
      <c r="F1162" s="41" t="s">
        <v>145</v>
      </c>
      <c r="G1162" s="41" t="s">
        <v>15</v>
      </c>
      <c r="H1162" s="41" t="s">
        <v>48</v>
      </c>
      <c r="I1162" s="41">
        <v>496.7</v>
      </c>
    </row>
    <row r="1163" spans="1:9" x14ac:dyDescent="0.25">
      <c r="A1163" s="82" t="s">
        <v>3790</v>
      </c>
      <c r="B1163" s="41" t="s">
        <v>6744</v>
      </c>
      <c r="C1163" s="41" t="s">
        <v>6725</v>
      </c>
      <c r="D1163" s="41" t="s">
        <v>390</v>
      </c>
      <c r="E1163" s="41" t="s">
        <v>119</v>
      </c>
      <c r="F1163" s="41" t="s">
        <v>242</v>
      </c>
      <c r="G1163" s="41" t="s">
        <v>15</v>
      </c>
      <c r="H1163" s="41" t="s">
        <v>48</v>
      </c>
      <c r="I1163" s="41">
        <v>496.7</v>
      </c>
    </row>
    <row r="1164" spans="1:9" x14ac:dyDescent="0.25">
      <c r="A1164" s="82" t="s">
        <v>3790</v>
      </c>
      <c r="B1164" s="41" t="s">
        <v>6746</v>
      </c>
      <c r="C1164" s="41" t="s">
        <v>6745</v>
      </c>
      <c r="D1164" s="41" t="s">
        <v>389</v>
      </c>
      <c r="E1164" s="41" t="s">
        <v>200</v>
      </c>
      <c r="F1164" s="41" t="s">
        <v>2505</v>
      </c>
      <c r="G1164" s="41" t="s">
        <v>15</v>
      </c>
      <c r="H1164" s="41" t="s">
        <v>53</v>
      </c>
      <c r="I1164" s="41">
        <v>496.7</v>
      </c>
    </row>
    <row r="1165" spans="1:9" x14ac:dyDescent="0.25">
      <c r="A1165" s="82" t="s">
        <v>3790</v>
      </c>
      <c r="B1165" s="41" t="s">
        <v>6748</v>
      </c>
      <c r="C1165" s="41" t="s">
        <v>6747</v>
      </c>
      <c r="D1165" s="41" t="s">
        <v>389</v>
      </c>
      <c r="E1165" s="41" t="s">
        <v>1828</v>
      </c>
      <c r="F1165" s="41" t="s">
        <v>1750</v>
      </c>
      <c r="G1165" s="41" t="s">
        <v>15</v>
      </c>
      <c r="H1165" s="41" t="s">
        <v>56</v>
      </c>
      <c r="I1165" s="41">
        <v>200.91</v>
      </c>
    </row>
    <row r="1166" spans="1:9" ht="30" x14ac:dyDescent="0.25">
      <c r="A1166" s="82" t="s">
        <v>3790</v>
      </c>
      <c r="B1166" s="41" t="s">
        <v>6749</v>
      </c>
      <c r="C1166" s="41" t="s">
        <v>6727</v>
      </c>
      <c r="D1166" s="41" t="s">
        <v>1526</v>
      </c>
      <c r="E1166" s="41" t="s">
        <v>107</v>
      </c>
      <c r="F1166" s="41" t="s">
        <v>1673</v>
      </c>
      <c r="G1166" s="41" t="s">
        <v>15</v>
      </c>
      <c r="H1166" s="41" t="s">
        <v>48</v>
      </c>
      <c r="I1166" s="41">
        <v>496.7</v>
      </c>
    </row>
    <row r="1167" spans="1:9" x14ac:dyDescent="0.25">
      <c r="A1167" s="82" t="s">
        <v>3790</v>
      </c>
      <c r="B1167" s="41" t="s">
        <v>6750</v>
      </c>
      <c r="C1167" s="41" t="s">
        <v>6715</v>
      </c>
      <c r="D1167" s="41" t="s">
        <v>1639</v>
      </c>
      <c r="E1167" s="41" t="s">
        <v>1955</v>
      </c>
      <c r="F1167" s="41" t="s">
        <v>525</v>
      </c>
      <c r="G1167" s="41" t="s">
        <v>15</v>
      </c>
      <c r="H1167" s="41" t="s">
        <v>53</v>
      </c>
      <c r="I1167" s="41">
        <v>496.7</v>
      </c>
    </row>
    <row r="1168" spans="1:9" x14ac:dyDescent="0.25">
      <c r="A1168" s="82" t="s">
        <v>3790</v>
      </c>
      <c r="B1168" s="41" t="s">
        <v>6752</v>
      </c>
      <c r="C1168" s="41" t="s">
        <v>6751</v>
      </c>
      <c r="D1168" s="41" t="s">
        <v>147</v>
      </c>
      <c r="E1168" s="41" t="s">
        <v>1192</v>
      </c>
      <c r="F1168" s="41" t="s">
        <v>498</v>
      </c>
      <c r="G1168" s="41" t="s">
        <v>15</v>
      </c>
      <c r="H1168" s="41" t="s">
        <v>48</v>
      </c>
      <c r="I1168" s="41">
        <v>496.7</v>
      </c>
    </row>
    <row r="1169" spans="1:9" x14ac:dyDescent="0.25">
      <c r="A1169" s="82" t="s">
        <v>3790</v>
      </c>
      <c r="B1169" s="41" t="s">
        <v>6755</v>
      </c>
      <c r="C1169" s="41" t="s">
        <v>6753</v>
      </c>
      <c r="D1169" s="41" t="s">
        <v>453</v>
      </c>
      <c r="E1169" s="41" t="s">
        <v>79</v>
      </c>
      <c r="F1169" s="41" t="s">
        <v>6754</v>
      </c>
      <c r="G1169" s="41" t="s">
        <v>15</v>
      </c>
      <c r="H1169" s="41" t="s">
        <v>49</v>
      </c>
      <c r="I1169" s="41">
        <v>512.49</v>
      </c>
    </row>
    <row r="1170" spans="1:9" x14ac:dyDescent="0.25">
      <c r="A1170" s="82" t="s">
        <v>3790</v>
      </c>
      <c r="B1170" s="41" t="s">
        <v>6757</v>
      </c>
      <c r="C1170" s="41" t="s">
        <v>6756</v>
      </c>
      <c r="D1170" s="41" t="s">
        <v>102</v>
      </c>
      <c r="E1170" s="41" t="s">
        <v>787</v>
      </c>
      <c r="F1170" s="41" t="s">
        <v>3627</v>
      </c>
      <c r="G1170" s="41" t="s">
        <v>15</v>
      </c>
      <c r="H1170" s="41" t="s">
        <v>53</v>
      </c>
      <c r="I1170" s="41">
        <v>496.7</v>
      </c>
    </row>
    <row r="1171" spans="1:9" x14ac:dyDescent="0.25">
      <c r="A1171" s="82" t="s">
        <v>3790</v>
      </c>
      <c r="B1171" s="41" t="s">
        <v>6759</v>
      </c>
      <c r="C1171" s="41" t="s">
        <v>6758</v>
      </c>
      <c r="D1171" s="41" t="s">
        <v>102</v>
      </c>
      <c r="E1171" s="41" t="s">
        <v>1276</v>
      </c>
      <c r="F1171" s="41" t="s">
        <v>452</v>
      </c>
      <c r="G1171" s="41" t="s">
        <v>15</v>
      </c>
      <c r="H1171" s="41" t="s">
        <v>56</v>
      </c>
      <c r="I1171" s="41">
        <v>200.91</v>
      </c>
    </row>
    <row r="1172" spans="1:9" x14ac:dyDescent="0.25">
      <c r="A1172" s="82" t="s">
        <v>3790</v>
      </c>
      <c r="B1172" s="41" t="s">
        <v>6760</v>
      </c>
      <c r="C1172" s="41" t="s">
        <v>6733</v>
      </c>
      <c r="D1172" s="41" t="s">
        <v>102</v>
      </c>
      <c r="E1172" s="41" t="s">
        <v>390</v>
      </c>
      <c r="F1172" s="41" t="s">
        <v>123</v>
      </c>
      <c r="G1172" s="41" t="s">
        <v>15</v>
      </c>
      <c r="H1172" s="41" t="s">
        <v>56</v>
      </c>
      <c r="I1172" s="41">
        <v>200.91</v>
      </c>
    </row>
    <row r="1173" spans="1:9" x14ac:dyDescent="0.25">
      <c r="A1173" s="82" t="s">
        <v>3790</v>
      </c>
      <c r="B1173" s="41" t="s">
        <v>6763</v>
      </c>
      <c r="C1173" s="41" t="s">
        <v>6761</v>
      </c>
      <c r="D1173" s="41" t="s">
        <v>744</v>
      </c>
      <c r="E1173" s="41" t="s">
        <v>1105</v>
      </c>
      <c r="F1173" s="41" t="s">
        <v>6762</v>
      </c>
      <c r="G1173" s="41" t="s">
        <v>15</v>
      </c>
      <c r="H1173" s="41" t="s">
        <v>51</v>
      </c>
      <c r="I1173" s="41">
        <v>496.7</v>
      </c>
    </row>
    <row r="1174" spans="1:9" x14ac:dyDescent="0.25">
      <c r="A1174" s="82" t="s">
        <v>3790</v>
      </c>
      <c r="B1174" s="41" t="s">
        <v>6766</v>
      </c>
      <c r="C1174" s="41" t="s">
        <v>6764</v>
      </c>
      <c r="D1174" s="41" t="s">
        <v>1368</v>
      </c>
      <c r="E1174" s="41" t="s">
        <v>1100</v>
      </c>
      <c r="F1174" s="41" t="s">
        <v>6765</v>
      </c>
      <c r="G1174" s="41" t="s">
        <v>15</v>
      </c>
      <c r="H1174" s="41" t="s">
        <v>48</v>
      </c>
      <c r="I1174" s="41">
        <v>496.7</v>
      </c>
    </row>
    <row r="1175" spans="1:9" x14ac:dyDescent="0.25">
      <c r="A1175" s="82" t="s">
        <v>3790</v>
      </c>
      <c r="B1175" s="41" t="s">
        <v>6769</v>
      </c>
      <c r="C1175" s="41" t="s">
        <v>6767</v>
      </c>
      <c r="D1175" s="41" t="s">
        <v>2791</v>
      </c>
      <c r="E1175" s="41" t="s">
        <v>2194</v>
      </c>
      <c r="F1175" s="41" t="s">
        <v>6768</v>
      </c>
      <c r="G1175" s="41" t="s">
        <v>15</v>
      </c>
      <c r="H1175" s="41" t="s">
        <v>56</v>
      </c>
      <c r="I1175" s="41">
        <v>200.91</v>
      </c>
    </row>
    <row r="1176" spans="1:9" x14ac:dyDescent="0.25">
      <c r="A1176" s="82" t="s">
        <v>3790</v>
      </c>
      <c r="B1176" s="41" t="s">
        <v>6771</v>
      </c>
      <c r="C1176" s="41" t="s">
        <v>6725</v>
      </c>
      <c r="D1176" s="41" t="s">
        <v>6770</v>
      </c>
      <c r="E1176" s="41" t="s">
        <v>1578</v>
      </c>
      <c r="F1176" s="41" t="s">
        <v>880</v>
      </c>
      <c r="G1176" s="41" t="s">
        <v>15</v>
      </c>
      <c r="H1176" s="41" t="s">
        <v>56</v>
      </c>
      <c r="I1176" s="41">
        <v>200.91</v>
      </c>
    </row>
    <row r="1177" spans="1:9" x14ac:dyDescent="0.25">
      <c r="A1177" s="82" t="s">
        <v>3790</v>
      </c>
      <c r="B1177" s="41" t="s">
        <v>6773</v>
      </c>
      <c r="C1177" s="41" t="s">
        <v>6742</v>
      </c>
      <c r="D1177" s="41" t="s">
        <v>518</v>
      </c>
      <c r="E1177" s="41" t="s">
        <v>1643</v>
      </c>
      <c r="F1177" s="41" t="s">
        <v>6772</v>
      </c>
      <c r="G1177" s="41" t="s">
        <v>15</v>
      </c>
      <c r="H1177" s="41" t="s">
        <v>52</v>
      </c>
      <c r="I1177" s="41">
        <v>496.7</v>
      </c>
    </row>
    <row r="1178" spans="1:9" x14ac:dyDescent="0.25">
      <c r="A1178" s="82" t="s">
        <v>3790</v>
      </c>
      <c r="B1178" s="41" t="s">
        <v>6776</v>
      </c>
      <c r="C1178" s="41" t="s">
        <v>6774</v>
      </c>
      <c r="D1178" s="41" t="s">
        <v>1471</v>
      </c>
      <c r="E1178" s="41" t="s">
        <v>456</v>
      </c>
      <c r="F1178" s="41" t="s">
        <v>6775</v>
      </c>
      <c r="G1178" s="41" t="s">
        <v>15</v>
      </c>
      <c r="H1178" s="41" t="s">
        <v>49</v>
      </c>
      <c r="I1178" s="41">
        <v>512.49</v>
      </c>
    </row>
    <row r="1179" spans="1:9" x14ac:dyDescent="0.25">
      <c r="A1179" s="82" t="s">
        <v>3790</v>
      </c>
      <c r="B1179" s="41" t="s">
        <v>6777</v>
      </c>
      <c r="C1179" s="41" t="s">
        <v>6767</v>
      </c>
      <c r="D1179" s="41" t="s">
        <v>171</v>
      </c>
      <c r="E1179" s="41" t="s">
        <v>744</v>
      </c>
      <c r="F1179" s="41" t="s">
        <v>1252</v>
      </c>
      <c r="G1179" s="41" t="s">
        <v>15</v>
      </c>
      <c r="H1179" s="41" t="s">
        <v>56</v>
      </c>
      <c r="I1179" s="41">
        <v>200.91</v>
      </c>
    </row>
    <row r="1180" spans="1:9" x14ac:dyDescent="0.25">
      <c r="A1180" s="82" t="s">
        <v>3790</v>
      </c>
      <c r="B1180" s="41" t="s">
        <v>6779</v>
      </c>
      <c r="C1180" s="41" t="s">
        <v>6747</v>
      </c>
      <c r="D1180" s="41" t="s">
        <v>157</v>
      </c>
      <c r="E1180" s="41" t="s">
        <v>1299</v>
      </c>
      <c r="F1180" s="41" t="s">
        <v>6778</v>
      </c>
      <c r="G1180" s="41" t="s">
        <v>15</v>
      </c>
      <c r="H1180" s="41" t="s">
        <v>48</v>
      </c>
      <c r="I1180" s="41">
        <v>496.7</v>
      </c>
    </row>
    <row r="1181" spans="1:9" x14ac:dyDescent="0.25">
      <c r="A1181" s="82" t="s">
        <v>3790</v>
      </c>
      <c r="B1181" s="41" t="s">
        <v>6781</v>
      </c>
      <c r="C1181" s="41" t="s">
        <v>6733</v>
      </c>
      <c r="D1181" s="41" t="s">
        <v>119</v>
      </c>
      <c r="E1181" s="41" t="s">
        <v>4824</v>
      </c>
      <c r="F1181" s="41" t="s">
        <v>6780</v>
      </c>
      <c r="G1181" s="41" t="s">
        <v>15</v>
      </c>
      <c r="H1181" s="41" t="s">
        <v>51</v>
      </c>
      <c r="I1181" s="41">
        <v>496.7</v>
      </c>
    </row>
    <row r="1182" spans="1:9" x14ac:dyDescent="0.25">
      <c r="A1182" s="82" t="s">
        <v>3790</v>
      </c>
      <c r="B1182" s="41" t="s">
        <v>6782</v>
      </c>
      <c r="C1182" s="41" t="s">
        <v>6742</v>
      </c>
      <c r="D1182" s="41" t="s">
        <v>119</v>
      </c>
      <c r="E1182" s="41" t="s">
        <v>1624</v>
      </c>
      <c r="F1182" s="41" t="s">
        <v>2376</v>
      </c>
      <c r="G1182" s="41" t="s">
        <v>15</v>
      </c>
      <c r="H1182" s="41" t="s">
        <v>56</v>
      </c>
      <c r="I1182" s="41">
        <v>200.91</v>
      </c>
    </row>
    <row r="1183" spans="1:9" x14ac:dyDescent="0.25">
      <c r="A1183" s="82" t="s">
        <v>3790</v>
      </c>
      <c r="B1183" s="41" t="s">
        <v>6783</v>
      </c>
      <c r="C1183" s="41" t="s">
        <v>6747</v>
      </c>
      <c r="D1183" s="41" t="s">
        <v>119</v>
      </c>
      <c r="E1183" s="41" t="s">
        <v>342</v>
      </c>
      <c r="F1183" s="41" t="s">
        <v>1351</v>
      </c>
      <c r="G1183" s="41" t="s">
        <v>15</v>
      </c>
      <c r="H1183" s="41" t="s">
        <v>56</v>
      </c>
      <c r="I1183" s="41">
        <v>200.91</v>
      </c>
    </row>
    <row r="1184" spans="1:9" x14ac:dyDescent="0.25">
      <c r="A1184" s="82" t="s">
        <v>3790</v>
      </c>
      <c r="B1184" s="41" t="s">
        <v>6786</v>
      </c>
      <c r="C1184" s="41" t="s">
        <v>6784</v>
      </c>
      <c r="D1184" s="41" t="s">
        <v>119</v>
      </c>
      <c r="E1184" s="41" t="s">
        <v>950</v>
      </c>
      <c r="F1184" s="41" t="s">
        <v>6785</v>
      </c>
      <c r="G1184" s="41" t="s">
        <v>15</v>
      </c>
      <c r="H1184" s="41" t="s">
        <v>56</v>
      </c>
      <c r="I1184" s="41">
        <v>200.91</v>
      </c>
    </row>
    <row r="1185" spans="1:9" x14ac:dyDescent="0.25">
      <c r="A1185" s="82" t="s">
        <v>3790</v>
      </c>
      <c r="B1185" s="41" t="s">
        <v>6787</v>
      </c>
      <c r="C1185" s="41" t="s">
        <v>6761</v>
      </c>
      <c r="D1185" s="41" t="s">
        <v>73</v>
      </c>
      <c r="E1185" s="41" t="s">
        <v>1501</v>
      </c>
      <c r="F1185" s="41" t="s">
        <v>728</v>
      </c>
      <c r="G1185" s="41" t="s">
        <v>15</v>
      </c>
      <c r="H1185" s="41" t="s">
        <v>48</v>
      </c>
      <c r="I1185" s="41">
        <v>496.7</v>
      </c>
    </row>
    <row r="1186" spans="1:9" x14ac:dyDescent="0.25">
      <c r="A1186" s="82" t="s">
        <v>3790</v>
      </c>
      <c r="B1186" s="41" t="s">
        <v>6788</v>
      </c>
      <c r="C1186" s="41" t="s">
        <v>6715</v>
      </c>
      <c r="D1186" s="41" t="s">
        <v>3427</v>
      </c>
      <c r="E1186" s="41" t="s">
        <v>119</v>
      </c>
      <c r="F1186" s="41" t="s">
        <v>1444</v>
      </c>
      <c r="G1186" s="41" t="s">
        <v>15</v>
      </c>
      <c r="H1186" s="41" t="s">
        <v>51</v>
      </c>
      <c r="I1186" s="41">
        <v>496.7</v>
      </c>
    </row>
    <row r="1187" spans="1:9" ht="30" x14ac:dyDescent="0.25">
      <c r="A1187" s="82" t="s">
        <v>3790</v>
      </c>
      <c r="B1187" s="41" t="s">
        <v>6790</v>
      </c>
      <c r="C1187" s="41" t="s">
        <v>6727</v>
      </c>
      <c r="D1187" s="41" t="s">
        <v>2277</v>
      </c>
      <c r="E1187" s="41" t="s">
        <v>1625</v>
      </c>
      <c r="F1187" s="41" t="s">
        <v>6789</v>
      </c>
      <c r="G1187" s="41" t="s">
        <v>15</v>
      </c>
      <c r="H1187" s="41" t="s">
        <v>52</v>
      </c>
      <c r="I1187" s="41">
        <v>496.7</v>
      </c>
    </row>
    <row r="1188" spans="1:9" x14ac:dyDescent="0.25">
      <c r="A1188" s="82" t="s">
        <v>3790</v>
      </c>
      <c r="B1188" s="41" t="s">
        <v>6791</v>
      </c>
      <c r="C1188" s="41" t="s">
        <v>6725</v>
      </c>
      <c r="D1188" s="41" t="s">
        <v>2206</v>
      </c>
      <c r="E1188" s="41" t="s">
        <v>495</v>
      </c>
      <c r="F1188" s="41" t="s">
        <v>620</v>
      </c>
      <c r="G1188" s="41" t="s">
        <v>15</v>
      </c>
      <c r="H1188" s="41" t="s">
        <v>56</v>
      </c>
      <c r="I1188" s="41">
        <v>200.91</v>
      </c>
    </row>
    <row r="1189" spans="1:9" x14ac:dyDescent="0.25">
      <c r="A1189" s="82" t="s">
        <v>3790</v>
      </c>
      <c r="B1189" s="41" t="s">
        <v>6792</v>
      </c>
      <c r="C1189" s="41" t="s">
        <v>6725</v>
      </c>
      <c r="D1189" s="41" t="s">
        <v>2285</v>
      </c>
      <c r="E1189" s="41" t="s">
        <v>107</v>
      </c>
      <c r="F1189" s="41" t="s">
        <v>2048</v>
      </c>
      <c r="G1189" s="41" t="s">
        <v>15</v>
      </c>
      <c r="H1189" s="41" t="s">
        <v>56</v>
      </c>
      <c r="I1189" s="41">
        <v>200.91</v>
      </c>
    </row>
    <row r="1190" spans="1:9" x14ac:dyDescent="0.25">
      <c r="A1190" s="82" t="s">
        <v>3790</v>
      </c>
      <c r="B1190" s="41" t="s">
        <v>6793</v>
      </c>
      <c r="C1190" s="41" t="s">
        <v>6758</v>
      </c>
      <c r="D1190" s="41" t="s">
        <v>2205</v>
      </c>
      <c r="E1190" s="41" t="s">
        <v>119</v>
      </c>
      <c r="F1190" s="41" t="s">
        <v>376</v>
      </c>
      <c r="G1190" s="41" t="s">
        <v>15</v>
      </c>
      <c r="H1190" s="41" t="s">
        <v>56</v>
      </c>
      <c r="I1190" s="41">
        <v>200.91</v>
      </c>
    </row>
    <row r="1191" spans="1:9" x14ac:dyDescent="0.25">
      <c r="A1191" s="82" t="s">
        <v>3790</v>
      </c>
      <c r="B1191" s="41" t="s">
        <v>6796</v>
      </c>
      <c r="C1191" s="41" t="s">
        <v>6794</v>
      </c>
      <c r="D1191" s="41" t="s">
        <v>704</v>
      </c>
      <c r="E1191" s="41" t="s">
        <v>2195</v>
      </c>
      <c r="F1191" s="41" t="s">
        <v>6795</v>
      </c>
      <c r="G1191" s="41" t="s">
        <v>15</v>
      </c>
      <c r="H1191" s="41" t="s">
        <v>48</v>
      </c>
      <c r="I1191" s="41">
        <v>496.7</v>
      </c>
    </row>
    <row r="1192" spans="1:9" x14ac:dyDescent="0.25">
      <c r="A1192" s="82" t="s">
        <v>3790</v>
      </c>
      <c r="B1192" s="41" t="s">
        <v>6797</v>
      </c>
      <c r="C1192" s="41" t="s">
        <v>6715</v>
      </c>
      <c r="D1192" s="41" t="s">
        <v>107</v>
      </c>
      <c r="E1192" s="41" t="s">
        <v>1670</v>
      </c>
      <c r="F1192" s="41" t="s">
        <v>1807</v>
      </c>
      <c r="G1192" s="41" t="s">
        <v>15</v>
      </c>
      <c r="H1192" s="41" t="s">
        <v>48</v>
      </c>
      <c r="I1192" s="41">
        <v>496.7</v>
      </c>
    </row>
    <row r="1193" spans="1:9" x14ac:dyDescent="0.25">
      <c r="A1193" s="82" t="s">
        <v>3790</v>
      </c>
      <c r="B1193" s="41" t="s">
        <v>6798</v>
      </c>
      <c r="C1193" s="41" t="s">
        <v>6767</v>
      </c>
      <c r="D1193" s="41" t="s">
        <v>357</v>
      </c>
      <c r="E1193" s="41" t="s">
        <v>1641</v>
      </c>
      <c r="F1193" s="41" t="s">
        <v>126</v>
      </c>
      <c r="G1193" s="41" t="s">
        <v>15</v>
      </c>
      <c r="H1193" s="41" t="s">
        <v>56</v>
      </c>
      <c r="I1193" s="41">
        <v>200.91</v>
      </c>
    </row>
    <row r="1194" spans="1:9" x14ac:dyDescent="0.25">
      <c r="A1194" s="82" t="s">
        <v>3790</v>
      </c>
      <c r="B1194" s="41" t="s">
        <v>6799</v>
      </c>
      <c r="C1194" s="41" t="s">
        <v>6715</v>
      </c>
      <c r="D1194" s="41" t="s">
        <v>456</v>
      </c>
      <c r="E1194" s="41" t="s">
        <v>1290</v>
      </c>
      <c r="F1194" s="41" t="s">
        <v>729</v>
      </c>
      <c r="G1194" s="41" t="s">
        <v>15</v>
      </c>
      <c r="H1194" s="41" t="s">
        <v>53</v>
      </c>
      <c r="I1194" s="41">
        <v>496.7</v>
      </c>
    </row>
    <row r="1195" spans="1:9" x14ac:dyDescent="0.25">
      <c r="A1195" s="82" t="s">
        <v>3790</v>
      </c>
      <c r="B1195" s="41" t="s">
        <v>6801</v>
      </c>
      <c r="C1195" s="41" t="s">
        <v>6800</v>
      </c>
      <c r="D1195" s="41" t="s">
        <v>557</v>
      </c>
      <c r="E1195" s="41" t="s">
        <v>107</v>
      </c>
      <c r="F1195" s="41" t="s">
        <v>1787</v>
      </c>
      <c r="G1195" s="41" t="s">
        <v>15</v>
      </c>
      <c r="H1195" s="41" t="s">
        <v>51</v>
      </c>
      <c r="I1195" s="41">
        <v>496.7</v>
      </c>
    </row>
    <row r="1196" spans="1:9" x14ac:dyDescent="0.25">
      <c r="A1196" s="82" t="s">
        <v>3790</v>
      </c>
      <c r="B1196" s="41" t="s">
        <v>6802</v>
      </c>
      <c r="C1196" s="41" t="s">
        <v>6794</v>
      </c>
      <c r="D1196" s="41" t="s">
        <v>832</v>
      </c>
      <c r="E1196" s="41" t="s">
        <v>329</v>
      </c>
      <c r="F1196" s="41" t="s">
        <v>3640</v>
      </c>
      <c r="G1196" s="41" t="s">
        <v>15</v>
      </c>
      <c r="H1196" s="41" t="s">
        <v>51</v>
      </c>
      <c r="I1196" s="41">
        <v>496.7</v>
      </c>
    </row>
    <row r="1197" spans="1:9" ht="30" x14ac:dyDescent="0.25">
      <c r="A1197" s="82" t="s">
        <v>3791</v>
      </c>
      <c r="B1197" s="41" t="s">
        <v>6805</v>
      </c>
      <c r="C1197" s="41" t="s">
        <v>6803</v>
      </c>
      <c r="D1197" s="41" t="s">
        <v>2091</v>
      </c>
      <c r="E1197" s="41" t="s">
        <v>2219</v>
      </c>
      <c r="F1197" s="41" t="s">
        <v>6804</v>
      </c>
      <c r="G1197" s="41" t="s">
        <v>15</v>
      </c>
      <c r="H1197" s="41" t="s">
        <v>48</v>
      </c>
      <c r="I1197" s="41">
        <v>496.7</v>
      </c>
    </row>
    <row r="1198" spans="1:9" ht="30" x14ac:dyDescent="0.25">
      <c r="A1198" s="82" t="s">
        <v>3791</v>
      </c>
      <c r="B1198" s="41" t="s">
        <v>6807</v>
      </c>
      <c r="C1198" s="41" t="s">
        <v>6803</v>
      </c>
      <c r="D1198" s="41" t="s">
        <v>6806</v>
      </c>
      <c r="E1198" s="41" t="s">
        <v>1240</v>
      </c>
      <c r="F1198" s="41" t="s">
        <v>312</v>
      </c>
      <c r="G1198" s="41" t="s">
        <v>15</v>
      </c>
      <c r="H1198" s="41" t="s">
        <v>56</v>
      </c>
      <c r="I1198" s="41">
        <v>200.91</v>
      </c>
    </row>
    <row r="1199" spans="1:9" ht="30" x14ac:dyDescent="0.25">
      <c r="A1199" s="82" t="s">
        <v>3791</v>
      </c>
      <c r="B1199" s="41" t="s">
        <v>6810</v>
      </c>
      <c r="C1199" s="41" t="s">
        <v>6803</v>
      </c>
      <c r="D1199" s="41" t="s">
        <v>6808</v>
      </c>
      <c r="E1199" s="41" t="s">
        <v>319</v>
      </c>
      <c r="F1199" s="41" t="s">
        <v>6809</v>
      </c>
      <c r="G1199" s="41" t="s">
        <v>15</v>
      </c>
      <c r="H1199" s="41" t="s">
        <v>49</v>
      </c>
      <c r="I1199" s="41">
        <v>512.49</v>
      </c>
    </row>
    <row r="1200" spans="1:9" ht="30" x14ac:dyDescent="0.25">
      <c r="A1200" s="82" t="s">
        <v>3791</v>
      </c>
      <c r="B1200" s="41" t="s">
        <v>6812</v>
      </c>
      <c r="C1200" s="41" t="s">
        <v>6803</v>
      </c>
      <c r="D1200" s="41" t="s">
        <v>3021</v>
      </c>
      <c r="E1200" s="41" t="s">
        <v>357</v>
      </c>
      <c r="F1200" s="41" t="s">
        <v>6811</v>
      </c>
      <c r="G1200" s="41" t="s">
        <v>15</v>
      </c>
      <c r="H1200" s="41" t="s">
        <v>49</v>
      </c>
      <c r="I1200" s="41">
        <v>512.49</v>
      </c>
    </row>
    <row r="1201" spans="1:9" ht="30" x14ac:dyDescent="0.25">
      <c r="A1201" s="82" t="s">
        <v>3791</v>
      </c>
      <c r="B1201" s="41" t="s">
        <v>6814</v>
      </c>
      <c r="C1201" s="41" t="s">
        <v>6803</v>
      </c>
      <c r="D1201" s="41" t="s">
        <v>3062</v>
      </c>
      <c r="E1201" s="41" t="s">
        <v>152</v>
      </c>
      <c r="F1201" s="41" t="s">
        <v>6813</v>
      </c>
      <c r="G1201" s="41" t="s">
        <v>15</v>
      </c>
      <c r="H1201" s="41" t="s">
        <v>51</v>
      </c>
      <c r="I1201" s="41">
        <v>496.7</v>
      </c>
    </row>
    <row r="1202" spans="1:9" ht="30" x14ac:dyDescent="0.25">
      <c r="A1202" s="82" t="s">
        <v>3791</v>
      </c>
      <c r="B1202" s="41" t="s">
        <v>6816</v>
      </c>
      <c r="C1202" s="41" t="s">
        <v>6803</v>
      </c>
      <c r="D1202" s="41" t="s">
        <v>6815</v>
      </c>
      <c r="E1202" s="41" t="s">
        <v>1037</v>
      </c>
      <c r="F1202" s="41" t="s">
        <v>195</v>
      </c>
      <c r="G1202" s="41" t="s">
        <v>15</v>
      </c>
      <c r="H1202" s="41" t="s">
        <v>48</v>
      </c>
      <c r="I1202" s="41">
        <v>496.7</v>
      </c>
    </row>
    <row r="1203" spans="1:9" ht="30" x14ac:dyDescent="0.25">
      <c r="A1203" s="82" t="s">
        <v>3791</v>
      </c>
      <c r="B1203" s="41" t="s">
        <v>6818</v>
      </c>
      <c r="C1203" s="41" t="s">
        <v>6803</v>
      </c>
      <c r="D1203" s="41" t="s">
        <v>6817</v>
      </c>
      <c r="E1203" s="41" t="s">
        <v>107</v>
      </c>
      <c r="F1203" s="41" t="s">
        <v>1333</v>
      </c>
      <c r="G1203" s="41" t="s">
        <v>15</v>
      </c>
      <c r="H1203" s="41" t="s">
        <v>56</v>
      </c>
      <c r="I1203" s="41">
        <v>200.91</v>
      </c>
    </row>
    <row r="1204" spans="1:9" ht="30" x14ac:dyDescent="0.25">
      <c r="A1204" s="82" t="s">
        <v>3791</v>
      </c>
      <c r="B1204" s="41" t="s">
        <v>6820</v>
      </c>
      <c r="C1204" s="41" t="s">
        <v>6803</v>
      </c>
      <c r="D1204" s="41" t="s">
        <v>6819</v>
      </c>
      <c r="E1204" s="41" t="s">
        <v>1643</v>
      </c>
      <c r="F1204" s="41" t="s">
        <v>70</v>
      </c>
      <c r="G1204" s="41" t="s">
        <v>15</v>
      </c>
      <c r="H1204" s="41" t="s">
        <v>56</v>
      </c>
      <c r="I1204" s="41">
        <v>200.91</v>
      </c>
    </row>
    <row r="1205" spans="1:9" ht="30" x14ac:dyDescent="0.25">
      <c r="A1205" s="82" t="s">
        <v>3791</v>
      </c>
      <c r="B1205" s="41" t="s">
        <v>6821</v>
      </c>
      <c r="C1205" s="41" t="s">
        <v>6803</v>
      </c>
      <c r="D1205" s="41" t="s">
        <v>3027</v>
      </c>
      <c r="E1205" s="41" t="s">
        <v>2934</v>
      </c>
      <c r="F1205" s="41" t="s">
        <v>1793</v>
      </c>
      <c r="G1205" s="41" t="s">
        <v>15</v>
      </c>
      <c r="H1205" s="41" t="s">
        <v>51</v>
      </c>
      <c r="I1205" s="41">
        <v>496.7</v>
      </c>
    </row>
    <row r="1206" spans="1:9" ht="30" x14ac:dyDescent="0.25">
      <c r="A1206" s="82" t="s">
        <v>3791</v>
      </c>
      <c r="B1206" s="41" t="s">
        <v>6822</v>
      </c>
      <c r="C1206" s="41" t="s">
        <v>6803</v>
      </c>
      <c r="D1206" s="41" t="s">
        <v>3027</v>
      </c>
      <c r="E1206" s="41" t="s">
        <v>671</v>
      </c>
      <c r="F1206" s="41" t="s">
        <v>332</v>
      </c>
      <c r="G1206" s="41" t="s">
        <v>15</v>
      </c>
      <c r="H1206" s="41" t="s">
        <v>51</v>
      </c>
      <c r="I1206" s="41">
        <v>496.7</v>
      </c>
    </row>
    <row r="1207" spans="1:9" ht="30" x14ac:dyDescent="0.25">
      <c r="A1207" s="82" t="s">
        <v>3791</v>
      </c>
      <c r="B1207" s="41" t="s">
        <v>6824</v>
      </c>
      <c r="C1207" s="41" t="s">
        <v>6803</v>
      </c>
      <c r="D1207" s="41" t="s">
        <v>370</v>
      </c>
      <c r="E1207" s="41" t="s">
        <v>1122</v>
      </c>
      <c r="F1207" s="41" t="s">
        <v>6823</v>
      </c>
      <c r="G1207" s="41" t="s">
        <v>15</v>
      </c>
      <c r="H1207" s="41" t="s">
        <v>56</v>
      </c>
      <c r="I1207" s="41">
        <v>200.91</v>
      </c>
    </row>
    <row r="1208" spans="1:9" ht="30" x14ac:dyDescent="0.25">
      <c r="A1208" s="82" t="s">
        <v>3791</v>
      </c>
      <c r="B1208" s="41" t="s">
        <v>6825</v>
      </c>
      <c r="C1208" s="41" t="s">
        <v>6803</v>
      </c>
      <c r="D1208" s="41" t="s">
        <v>513</v>
      </c>
      <c r="E1208" s="41" t="s">
        <v>1181</v>
      </c>
      <c r="F1208" s="41" t="s">
        <v>1750</v>
      </c>
      <c r="G1208" s="41" t="s">
        <v>15</v>
      </c>
      <c r="H1208" s="41" t="s">
        <v>48</v>
      </c>
      <c r="I1208" s="41">
        <v>496.7</v>
      </c>
    </row>
    <row r="1209" spans="1:9" ht="30" x14ac:dyDescent="0.25">
      <c r="A1209" s="82" t="s">
        <v>3791</v>
      </c>
      <c r="B1209" s="41" t="s">
        <v>6827</v>
      </c>
      <c r="C1209" s="41" t="s">
        <v>6803</v>
      </c>
      <c r="D1209" s="41" t="s">
        <v>3014</v>
      </c>
      <c r="E1209" s="41" t="s">
        <v>572</v>
      </c>
      <c r="F1209" s="41" t="s">
        <v>6826</v>
      </c>
      <c r="G1209" s="41" t="s">
        <v>15</v>
      </c>
      <c r="H1209" s="41" t="s">
        <v>48</v>
      </c>
      <c r="I1209" s="41">
        <v>496.7</v>
      </c>
    </row>
    <row r="1210" spans="1:9" ht="30" x14ac:dyDescent="0.25">
      <c r="A1210" s="82" t="s">
        <v>3791</v>
      </c>
      <c r="B1210" s="41" t="s">
        <v>6830</v>
      </c>
      <c r="C1210" s="41" t="s">
        <v>6803</v>
      </c>
      <c r="D1210" s="41" t="s">
        <v>6828</v>
      </c>
      <c r="E1210" s="41" t="s">
        <v>2039</v>
      </c>
      <c r="F1210" s="41" t="s">
        <v>6829</v>
      </c>
      <c r="G1210" s="41" t="s">
        <v>15</v>
      </c>
      <c r="H1210" s="41" t="s">
        <v>53</v>
      </c>
      <c r="I1210" s="41">
        <v>496.7</v>
      </c>
    </row>
    <row r="1211" spans="1:9" ht="30" x14ac:dyDescent="0.25">
      <c r="A1211" s="82" t="s">
        <v>3791</v>
      </c>
      <c r="B1211" s="41" t="s">
        <v>6833</v>
      </c>
      <c r="C1211" s="41" t="s">
        <v>6803</v>
      </c>
      <c r="D1211" s="41" t="s">
        <v>3065</v>
      </c>
      <c r="E1211" s="41" t="s">
        <v>6831</v>
      </c>
      <c r="F1211" s="41" t="s">
        <v>6832</v>
      </c>
      <c r="G1211" s="41" t="s">
        <v>15</v>
      </c>
      <c r="H1211" s="41" t="s">
        <v>56</v>
      </c>
      <c r="I1211" s="41">
        <v>200.91</v>
      </c>
    </row>
    <row r="1212" spans="1:9" ht="30" x14ac:dyDescent="0.25">
      <c r="A1212" s="82" t="s">
        <v>3791</v>
      </c>
      <c r="B1212" s="41" t="s">
        <v>6835</v>
      </c>
      <c r="C1212" s="41" t="s">
        <v>6803</v>
      </c>
      <c r="D1212" s="41" t="s">
        <v>3075</v>
      </c>
      <c r="E1212" s="41" t="s">
        <v>1328</v>
      </c>
      <c r="F1212" s="41" t="s">
        <v>6834</v>
      </c>
      <c r="G1212" s="41" t="s">
        <v>15</v>
      </c>
      <c r="H1212" s="41" t="s">
        <v>56</v>
      </c>
      <c r="I1212" s="41">
        <v>200.91</v>
      </c>
    </row>
    <row r="1213" spans="1:9" ht="30" x14ac:dyDescent="0.25">
      <c r="A1213" s="82" t="s">
        <v>3791</v>
      </c>
      <c r="B1213" s="41" t="s">
        <v>6838</v>
      </c>
      <c r="C1213" s="41" t="s">
        <v>6803</v>
      </c>
      <c r="D1213" s="41" t="s">
        <v>6836</v>
      </c>
      <c r="E1213" s="41" t="s">
        <v>512</v>
      </c>
      <c r="F1213" s="41" t="s">
        <v>6837</v>
      </c>
      <c r="G1213" s="41" t="s">
        <v>15</v>
      </c>
      <c r="H1213" s="41" t="s">
        <v>48</v>
      </c>
      <c r="I1213" s="41">
        <v>496.7</v>
      </c>
    </row>
    <row r="1214" spans="1:9" ht="30" x14ac:dyDescent="0.25">
      <c r="A1214" s="82" t="s">
        <v>3791</v>
      </c>
      <c r="B1214" s="41" t="s">
        <v>6840</v>
      </c>
      <c r="C1214" s="41" t="s">
        <v>6803</v>
      </c>
      <c r="D1214" s="41" t="s">
        <v>6839</v>
      </c>
      <c r="E1214" s="41" t="s">
        <v>214</v>
      </c>
      <c r="F1214" s="41" t="s">
        <v>1798</v>
      </c>
      <c r="G1214" s="41" t="s">
        <v>15</v>
      </c>
      <c r="H1214" s="41" t="s">
        <v>56</v>
      </c>
      <c r="I1214" s="41">
        <v>200.91</v>
      </c>
    </row>
    <row r="1215" spans="1:9" ht="30" x14ac:dyDescent="0.25">
      <c r="A1215" s="82" t="s">
        <v>3791</v>
      </c>
      <c r="B1215" s="41" t="s">
        <v>6842</v>
      </c>
      <c r="C1215" s="41" t="s">
        <v>6803</v>
      </c>
      <c r="D1215" s="41" t="s">
        <v>3049</v>
      </c>
      <c r="E1215" s="41" t="s">
        <v>152</v>
      </c>
      <c r="F1215" s="41" t="s">
        <v>6841</v>
      </c>
      <c r="G1215" s="41" t="s">
        <v>15</v>
      </c>
      <c r="H1215" s="41" t="s">
        <v>51</v>
      </c>
      <c r="I1215" s="41">
        <v>496.7</v>
      </c>
    </row>
    <row r="1216" spans="1:9" ht="30" x14ac:dyDescent="0.25">
      <c r="A1216" s="82" t="s">
        <v>3791</v>
      </c>
      <c r="B1216" s="41" t="s">
        <v>6845</v>
      </c>
      <c r="C1216" s="41" t="s">
        <v>6803</v>
      </c>
      <c r="D1216" s="41" t="s">
        <v>6843</v>
      </c>
      <c r="E1216" s="41" t="s">
        <v>162</v>
      </c>
      <c r="F1216" s="41" t="s">
        <v>6844</v>
      </c>
      <c r="G1216" s="41" t="s">
        <v>15</v>
      </c>
      <c r="H1216" s="41" t="s">
        <v>48</v>
      </c>
      <c r="I1216" s="41">
        <v>496.7</v>
      </c>
    </row>
    <row r="1217" spans="1:9" ht="30" x14ac:dyDescent="0.25">
      <c r="A1217" s="82" t="s">
        <v>3791</v>
      </c>
      <c r="B1217" s="41" t="s">
        <v>6848</v>
      </c>
      <c r="C1217" s="41" t="s">
        <v>6803</v>
      </c>
      <c r="D1217" s="41" t="s">
        <v>6846</v>
      </c>
      <c r="E1217" s="41" t="s">
        <v>1629</v>
      </c>
      <c r="F1217" s="41" t="s">
        <v>6847</v>
      </c>
      <c r="G1217" s="41" t="s">
        <v>15</v>
      </c>
      <c r="H1217" s="41" t="s">
        <v>56</v>
      </c>
      <c r="I1217" s="41">
        <v>200.91</v>
      </c>
    </row>
    <row r="1218" spans="1:9" ht="30" x14ac:dyDescent="0.25">
      <c r="A1218" s="82" t="s">
        <v>3791</v>
      </c>
      <c r="B1218" s="41" t="s">
        <v>6850</v>
      </c>
      <c r="C1218" s="41" t="s">
        <v>6803</v>
      </c>
      <c r="D1218" s="41" t="s">
        <v>2995</v>
      </c>
      <c r="E1218" s="41" t="s">
        <v>1105</v>
      </c>
      <c r="F1218" s="41" t="s">
        <v>6849</v>
      </c>
      <c r="G1218" s="41" t="s">
        <v>15</v>
      </c>
      <c r="H1218" s="41" t="s">
        <v>56</v>
      </c>
      <c r="I1218" s="41">
        <v>200.91</v>
      </c>
    </row>
    <row r="1219" spans="1:9" ht="30" x14ac:dyDescent="0.25">
      <c r="A1219" s="82" t="s">
        <v>3791</v>
      </c>
      <c r="B1219" s="41" t="s">
        <v>6852</v>
      </c>
      <c r="C1219" s="41" t="s">
        <v>6803</v>
      </c>
      <c r="D1219" s="41" t="s">
        <v>6851</v>
      </c>
      <c r="E1219" s="41" t="s">
        <v>682</v>
      </c>
      <c r="F1219" s="41" t="s">
        <v>335</v>
      </c>
      <c r="G1219" s="41" t="s">
        <v>15</v>
      </c>
      <c r="H1219" s="41" t="s">
        <v>56</v>
      </c>
      <c r="I1219" s="41">
        <v>200.91</v>
      </c>
    </row>
    <row r="1220" spans="1:9" ht="30" x14ac:dyDescent="0.25">
      <c r="A1220" s="82" t="s">
        <v>3791</v>
      </c>
      <c r="B1220" s="41" t="s">
        <v>6854</v>
      </c>
      <c r="C1220" s="41" t="s">
        <v>6803</v>
      </c>
      <c r="D1220" s="41" t="s">
        <v>180</v>
      </c>
      <c r="E1220" s="41" t="s">
        <v>357</v>
      </c>
      <c r="F1220" s="41" t="s">
        <v>6853</v>
      </c>
      <c r="G1220" s="41" t="s">
        <v>15</v>
      </c>
      <c r="H1220" s="41" t="s">
        <v>49</v>
      </c>
      <c r="I1220" s="41">
        <v>512.49</v>
      </c>
    </row>
    <row r="1221" spans="1:9" ht="30" x14ac:dyDescent="0.25">
      <c r="A1221" s="82" t="s">
        <v>3791</v>
      </c>
      <c r="B1221" s="41" t="s">
        <v>6856</v>
      </c>
      <c r="C1221" s="41" t="s">
        <v>6803</v>
      </c>
      <c r="D1221" s="41" t="s">
        <v>3019</v>
      </c>
      <c r="E1221" s="41" t="s">
        <v>1153</v>
      </c>
      <c r="F1221" s="41" t="s">
        <v>6855</v>
      </c>
      <c r="G1221" s="41" t="s">
        <v>15</v>
      </c>
      <c r="H1221" s="41" t="s">
        <v>56</v>
      </c>
      <c r="I1221" s="41">
        <v>200.91</v>
      </c>
    </row>
    <row r="1222" spans="1:9" ht="30" x14ac:dyDescent="0.25">
      <c r="A1222" s="82" t="s">
        <v>3791</v>
      </c>
      <c r="B1222" s="41" t="s">
        <v>6858</v>
      </c>
      <c r="C1222" s="41" t="s">
        <v>6803</v>
      </c>
      <c r="D1222" s="41" t="s">
        <v>454</v>
      </c>
      <c r="E1222" s="41" t="s">
        <v>6857</v>
      </c>
      <c r="F1222" s="41" t="s">
        <v>2012</v>
      </c>
      <c r="G1222" s="41" t="s">
        <v>15</v>
      </c>
      <c r="H1222" s="41" t="s">
        <v>48</v>
      </c>
      <c r="I1222" s="41">
        <v>496.7</v>
      </c>
    </row>
    <row r="1223" spans="1:9" ht="30" x14ac:dyDescent="0.25">
      <c r="A1223" s="82" t="s">
        <v>3791</v>
      </c>
      <c r="B1223" s="41" t="s">
        <v>6861</v>
      </c>
      <c r="C1223" s="41" t="s">
        <v>6803</v>
      </c>
      <c r="D1223" s="41" t="s">
        <v>6859</v>
      </c>
      <c r="E1223" s="41" t="s">
        <v>402</v>
      </c>
      <c r="F1223" s="41" t="s">
        <v>6860</v>
      </c>
      <c r="G1223" s="41" t="s">
        <v>15</v>
      </c>
      <c r="H1223" s="41" t="s">
        <v>48</v>
      </c>
      <c r="I1223" s="41">
        <v>496.7</v>
      </c>
    </row>
    <row r="1224" spans="1:9" ht="30" x14ac:dyDescent="0.25">
      <c r="A1224" s="82" t="s">
        <v>3791</v>
      </c>
      <c r="B1224" s="41" t="s">
        <v>6862</v>
      </c>
      <c r="C1224" s="41" t="s">
        <v>6803</v>
      </c>
      <c r="D1224" s="41" t="s">
        <v>5574</v>
      </c>
      <c r="E1224" s="41" t="s">
        <v>2184</v>
      </c>
      <c r="F1224" s="41" t="s">
        <v>1931</v>
      </c>
      <c r="G1224" s="41" t="s">
        <v>15</v>
      </c>
      <c r="H1224" s="41" t="s">
        <v>48</v>
      </c>
      <c r="I1224" s="41">
        <v>496.7</v>
      </c>
    </row>
    <row r="1225" spans="1:9" ht="30" x14ac:dyDescent="0.25">
      <c r="A1225" s="82" t="s">
        <v>3791</v>
      </c>
      <c r="B1225" s="41" t="s">
        <v>6864</v>
      </c>
      <c r="C1225" s="41" t="s">
        <v>6803</v>
      </c>
      <c r="D1225" s="41" t="s">
        <v>6863</v>
      </c>
      <c r="E1225" s="41" t="s">
        <v>1452</v>
      </c>
      <c r="F1225" s="41" t="s">
        <v>3252</v>
      </c>
      <c r="G1225" s="41" t="s">
        <v>15</v>
      </c>
      <c r="H1225" s="41" t="s">
        <v>48</v>
      </c>
      <c r="I1225" s="41">
        <v>496.7</v>
      </c>
    </row>
    <row r="1226" spans="1:9" ht="30" x14ac:dyDescent="0.25">
      <c r="A1226" s="82" t="s">
        <v>3791</v>
      </c>
      <c r="B1226" s="41" t="s">
        <v>6865</v>
      </c>
      <c r="C1226" s="41" t="s">
        <v>6803</v>
      </c>
      <c r="D1226" s="41" t="s">
        <v>514</v>
      </c>
      <c r="E1226" s="41" t="s">
        <v>147</v>
      </c>
      <c r="F1226" s="41" t="s">
        <v>123</v>
      </c>
      <c r="G1226" s="41" t="s">
        <v>15</v>
      </c>
      <c r="H1226" s="41" t="s">
        <v>48</v>
      </c>
      <c r="I1226" s="41">
        <v>496.7</v>
      </c>
    </row>
    <row r="1227" spans="1:9" x14ac:dyDescent="0.25">
      <c r="A1227" s="82" t="s">
        <v>3792</v>
      </c>
      <c r="B1227" s="41" t="s">
        <v>6869</v>
      </c>
      <c r="C1227" s="41" t="s">
        <v>6866</v>
      </c>
      <c r="D1227" s="41" t="s">
        <v>6867</v>
      </c>
      <c r="E1227" s="41" t="s">
        <v>2288</v>
      </c>
      <c r="F1227" s="41" t="s">
        <v>6868</v>
      </c>
      <c r="G1227" s="41" t="s">
        <v>15</v>
      </c>
      <c r="H1227" s="41" t="s">
        <v>48</v>
      </c>
      <c r="I1227" s="41">
        <v>496.7</v>
      </c>
    </row>
    <row r="1228" spans="1:9" x14ac:dyDescent="0.25">
      <c r="A1228" s="82" t="s">
        <v>3792</v>
      </c>
      <c r="B1228" s="41" t="s">
        <v>6870</v>
      </c>
      <c r="C1228" s="41" t="s">
        <v>6866</v>
      </c>
      <c r="D1228" s="41" t="s">
        <v>2287</v>
      </c>
      <c r="E1228" s="41" t="s">
        <v>137</v>
      </c>
      <c r="F1228" s="41" t="s">
        <v>325</v>
      </c>
      <c r="G1228" s="41" t="s">
        <v>15</v>
      </c>
      <c r="H1228" s="41" t="s">
        <v>51</v>
      </c>
      <c r="I1228" s="41">
        <v>496.7</v>
      </c>
    </row>
    <row r="1229" spans="1:9" x14ac:dyDescent="0.25">
      <c r="A1229" s="82" t="s">
        <v>3792</v>
      </c>
      <c r="B1229" s="41" t="s">
        <v>2228</v>
      </c>
      <c r="C1229" s="41" t="s">
        <v>6866</v>
      </c>
      <c r="D1229" s="41" t="s">
        <v>2221</v>
      </c>
      <c r="E1229" s="41" t="s">
        <v>107</v>
      </c>
      <c r="F1229" s="41" t="s">
        <v>289</v>
      </c>
      <c r="G1229" s="41" t="s">
        <v>15</v>
      </c>
      <c r="H1229" s="41" t="s">
        <v>56</v>
      </c>
      <c r="I1229" s="41">
        <v>200.91</v>
      </c>
    </row>
    <row r="1230" spans="1:9" x14ac:dyDescent="0.25">
      <c r="A1230" s="82" t="s">
        <v>3792</v>
      </c>
      <c r="B1230" s="41" t="s">
        <v>6872</v>
      </c>
      <c r="C1230" s="41" t="s">
        <v>6866</v>
      </c>
      <c r="D1230" s="41" t="s">
        <v>6871</v>
      </c>
      <c r="E1230" s="41" t="s">
        <v>136</v>
      </c>
      <c r="F1230" s="41" t="s">
        <v>1937</v>
      </c>
      <c r="G1230" s="41" t="s">
        <v>15</v>
      </c>
      <c r="H1230" s="41" t="s">
        <v>56</v>
      </c>
      <c r="I1230" s="41">
        <v>200.91</v>
      </c>
    </row>
    <row r="1231" spans="1:9" x14ac:dyDescent="0.25">
      <c r="A1231" s="82" t="s">
        <v>3792</v>
      </c>
      <c r="B1231" s="41" t="s">
        <v>6874</v>
      </c>
      <c r="C1231" s="41" t="s">
        <v>6866</v>
      </c>
      <c r="D1231" s="41" t="s">
        <v>319</v>
      </c>
      <c r="E1231" s="41" t="s">
        <v>1691</v>
      </c>
      <c r="F1231" s="41" t="s">
        <v>6873</v>
      </c>
      <c r="G1231" s="41" t="s">
        <v>15</v>
      </c>
      <c r="H1231" s="41" t="s">
        <v>53</v>
      </c>
      <c r="I1231" s="41">
        <v>496.7</v>
      </c>
    </row>
    <row r="1232" spans="1:9" x14ac:dyDescent="0.25">
      <c r="A1232" s="82" t="s">
        <v>3792</v>
      </c>
      <c r="B1232" s="41" t="s">
        <v>6875</v>
      </c>
      <c r="C1232" s="41" t="s">
        <v>6866</v>
      </c>
      <c r="D1232" s="41" t="s">
        <v>1828</v>
      </c>
      <c r="E1232" s="41" t="s">
        <v>513</v>
      </c>
      <c r="F1232" s="41" t="s">
        <v>2371</v>
      </c>
      <c r="G1232" s="41" t="s">
        <v>15</v>
      </c>
      <c r="H1232" s="41" t="s">
        <v>56</v>
      </c>
      <c r="I1232" s="41">
        <v>200.91</v>
      </c>
    </row>
    <row r="1233" spans="1:9" x14ac:dyDescent="0.25">
      <c r="A1233" s="82" t="s">
        <v>3792</v>
      </c>
      <c r="B1233" s="41" t="s">
        <v>6876</v>
      </c>
      <c r="C1233" s="41" t="s">
        <v>6866</v>
      </c>
      <c r="D1233" s="41" t="s">
        <v>2213</v>
      </c>
      <c r="E1233" s="41" t="s">
        <v>132</v>
      </c>
      <c r="F1233" s="41" t="s">
        <v>974</v>
      </c>
      <c r="G1233" s="41" t="s">
        <v>15</v>
      </c>
      <c r="H1233" s="41" t="s">
        <v>56</v>
      </c>
      <c r="I1233" s="41">
        <v>200.91</v>
      </c>
    </row>
    <row r="1234" spans="1:9" x14ac:dyDescent="0.25">
      <c r="A1234" s="82" t="s">
        <v>3792</v>
      </c>
      <c r="B1234" s="41" t="s">
        <v>6878</v>
      </c>
      <c r="C1234" s="41" t="s">
        <v>6866</v>
      </c>
      <c r="D1234" s="41" t="s">
        <v>390</v>
      </c>
      <c r="E1234" s="41" t="s">
        <v>2227</v>
      </c>
      <c r="F1234" s="41" t="s">
        <v>6877</v>
      </c>
      <c r="G1234" s="41" t="s">
        <v>15</v>
      </c>
      <c r="H1234" s="41" t="s">
        <v>51</v>
      </c>
      <c r="I1234" s="41">
        <v>496.7</v>
      </c>
    </row>
    <row r="1235" spans="1:9" x14ac:dyDescent="0.25">
      <c r="A1235" s="82" t="s">
        <v>3792</v>
      </c>
      <c r="B1235" s="41" t="s">
        <v>6879</v>
      </c>
      <c r="C1235" s="41" t="s">
        <v>6866</v>
      </c>
      <c r="D1235" s="41" t="s">
        <v>1714</v>
      </c>
      <c r="E1235" s="41" t="s">
        <v>1037</v>
      </c>
      <c r="F1235" s="41" t="s">
        <v>577</v>
      </c>
      <c r="G1235" s="41" t="s">
        <v>15</v>
      </c>
      <c r="H1235" s="41" t="s">
        <v>48</v>
      </c>
      <c r="I1235" s="41">
        <v>496.7</v>
      </c>
    </row>
    <row r="1236" spans="1:9" x14ac:dyDescent="0.25">
      <c r="A1236" s="82" t="s">
        <v>3792</v>
      </c>
      <c r="B1236" s="41" t="s">
        <v>6881</v>
      </c>
      <c r="C1236" s="41" t="s">
        <v>6866</v>
      </c>
      <c r="D1236" s="41" t="s">
        <v>1714</v>
      </c>
      <c r="E1236" s="41" t="s">
        <v>1037</v>
      </c>
      <c r="F1236" s="41" t="s">
        <v>6880</v>
      </c>
      <c r="G1236" s="41" t="s">
        <v>15</v>
      </c>
      <c r="H1236" s="41" t="s">
        <v>48</v>
      </c>
      <c r="I1236" s="41">
        <v>496.7</v>
      </c>
    </row>
    <row r="1237" spans="1:9" x14ac:dyDescent="0.25">
      <c r="A1237" s="82" t="s">
        <v>3792</v>
      </c>
      <c r="B1237" s="41" t="s">
        <v>6883</v>
      </c>
      <c r="C1237" s="41" t="s">
        <v>6866</v>
      </c>
      <c r="D1237" s="41" t="s">
        <v>142</v>
      </c>
      <c r="E1237" s="41" t="s">
        <v>6882</v>
      </c>
      <c r="F1237" s="41" t="s">
        <v>1347</v>
      </c>
      <c r="G1237" s="41" t="s">
        <v>15</v>
      </c>
      <c r="H1237" s="41" t="s">
        <v>48</v>
      </c>
      <c r="I1237" s="41">
        <v>496.7</v>
      </c>
    </row>
    <row r="1238" spans="1:9" x14ac:dyDescent="0.25">
      <c r="A1238" s="82" t="s">
        <v>3792</v>
      </c>
      <c r="B1238" s="41" t="s">
        <v>6884</v>
      </c>
      <c r="C1238" s="41" t="s">
        <v>6866</v>
      </c>
      <c r="D1238" s="41" t="s">
        <v>864</v>
      </c>
      <c r="E1238" s="41" t="s">
        <v>470</v>
      </c>
      <c r="F1238" s="41" t="s">
        <v>1259</v>
      </c>
      <c r="G1238" s="41" t="s">
        <v>15</v>
      </c>
      <c r="H1238" s="41" t="s">
        <v>56</v>
      </c>
      <c r="I1238" s="41">
        <v>200.91</v>
      </c>
    </row>
    <row r="1239" spans="1:9" x14ac:dyDescent="0.25">
      <c r="A1239" s="82" t="s">
        <v>3792</v>
      </c>
      <c r="B1239" s="41" t="s">
        <v>6885</v>
      </c>
      <c r="C1239" s="41" t="s">
        <v>6866</v>
      </c>
      <c r="D1239" s="41" t="s">
        <v>2783</v>
      </c>
      <c r="E1239" s="41" t="s">
        <v>1913</v>
      </c>
      <c r="F1239" s="41" t="s">
        <v>1888</v>
      </c>
      <c r="G1239" s="41" t="s">
        <v>15</v>
      </c>
      <c r="H1239" s="41" t="s">
        <v>56</v>
      </c>
      <c r="I1239" s="41">
        <v>200.91</v>
      </c>
    </row>
    <row r="1240" spans="1:9" x14ac:dyDescent="0.25">
      <c r="A1240" s="82" t="s">
        <v>3792</v>
      </c>
      <c r="B1240" s="41" t="s">
        <v>6886</v>
      </c>
      <c r="C1240" s="41" t="s">
        <v>6866</v>
      </c>
      <c r="D1240" s="41" t="s">
        <v>102</v>
      </c>
      <c r="E1240" s="41" t="s">
        <v>1082</v>
      </c>
      <c r="F1240" s="41" t="s">
        <v>3239</v>
      </c>
      <c r="G1240" s="41" t="s">
        <v>15</v>
      </c>
      <c r="H1240" s="41" t="s">
        <v>56</v>
      </c>
      <c r="I1240" s="41">
        <v>200.91</v>
      </c>
    </row>
    <row r="1241" spans="1:9" x14ac:dyDescent="0.25">
      <c r="A1241" s="82" t="s">
        <v>3792</v>
      </c>
      <c r="B1241" s="41" t="s">
        <v>6887</v>
      </c>
      <c r="C1241" s="41" t="s">
        <v>6866</v>
      </c>
      <c r="D1241" s="41" t="s">
        <v>102</v>
      </c>
      <c r="E1241" s="41" t="s">
        <v>1953</v>
      </c>
      <c r="F1241" s="41" t="s">
        <v>2208</v>
      </c>
      <c r="G1241" s="41" t="s">
        <v>15</v>
      </c>
      <c r="H1241" s="41" t="s">
        <v>56</v>
      </c>
      <c r="I1241" s="41">
        <v>200.91</v>
      </c>
    </row>
    <row r="1242" spans="1:9" x14ac:dyDescent="0.25">
      <c r="A1242" s="82" t="s">
        <v>3792</v>
      </c>
      <c r="B1242" s="41" t="s">
        <v>6889</v>
      </c>
      <c r="C1242" s="41" t="s">
        <v>6866</v>
      </c>
      <c r="D1242" s="41" t="s">
        <v>1270</v>
      </c>
      <c r="E1242" s="41" t="s">
        <v>2245</v>
      </c>
      <c r="F1242" s="41" t="s">
        <v>6888</v>
      </c>
      <c r="G1242" s="41" t="s">
        <v>15</v>
      </c>
      <c r="H1242" s="41" t="s">
        <v>48</v>
      </c>
      <c r="I1242" s="41">
        <v>496.7</v>
      </c>
    </row>
    <row r="1243" spans="1:9" x14ac:dyDescent="0.25">
      <c r="A1243" s="82" t="s">
        <v>3792</v>
      </c>
      <c r="B1243" s="41" t="s">
        <v>6890</v>
      </c>
      <c r="C1243" s="41" t="s">
        <v>6866</v>
      </c>
      <c r="D1243" s="41" t="s">
        <v>286</v>
      </c>
      <c r="E1243" s="41" t="s">
        <v>305</v>
      </c>
      <c r="F1243" s="41" t="s">
        <v>2708</v>
      </c>
      <c r="G1243" s="41" t="s">
        <v>15</v>
      </c>
      <c r="H1243" s="41" t="s">
        <v>48</v>
      </c>
      <c r="I1243" s="41">
        <v>496.7</v>
      </c>
    </row>
    <row r="1244" spans="1:9" x14ac:dyDescent="0.25">
      <c r="A1244" s="82" t="s">
        <v>3792</v>
      </c>
      <c r="B1244" s="41" t="s">
        <v>6892</v>
      </c>
      <c r="C1244" s="41" t="s">
        <v>6866</v>
      </c>
      <c r="D1244" s="41" t="s">
        <v>538</v>
      </c>
      <c r="E1244" s="41" t="s">
        <v>2179</v>
      </c>
      <c r="F1244" s="41" t="s">
        <v>6891</v>
      </c>
      <c r="G1244" s="41" t="s">
        <v>15</v>
      </c>
      <c r="H1244" s="41" t="s">
        <v>49</v>
      </c>
      <c r="I1244" s="41">
        <v>512.49</v>
      </c>
    </row>
    <row r="1245" spans="1:9" x14ac:dyDescent="0.25">
      <c r="A1245" s="82" t="s">
        <v>3792</v>
      </c>
      <c r="B1245" s="41" t="s">
        <v>6894</v>
      </c>
      <c r="C1245" s="41" t="s">
        <v>6866</v>
      </c>
      <c r="D1245" s="41" t="s">
        <v>394</v>
      </c>
      <c r="E1245" s="41" t="s">
        <v>2654</v>
      </c>
      <c r="F1245" s="41" t="s">
        <v>6893</v>
      </c>
      <c r="G1245" s="41" t="s">
        <v>15</v>
      </c>
      <c r="H1245" s="41" t="s">
        <v>49</v>
      </c>
      <c r="I1245" s="41">
        <v>512.49</v>
      </c>
    </row>
    <row r="1246" spans="1:9" x14ac:dyDescent="0.25">
      <c r="A1246" s="82" t="s">
        <v>3792</v>
      </c>
      <c r="B1246" s="41" t="s">
        <v>6896</v>
      </c>
      <c r="C1246" s="41" t="s">
        <v>6866</v>
      </c>
      <c r="D1246" s="41" t="s">
        <v>178</v>
      </c>
      <c r="E1246" s="41" t="s">
        <v>211</v>
      </c>
      <c r="F1246" s="41" t="s">
        <v>6895</v>
      </c>
      <c r="G1246" s="41" t="s">
        <v>15</v>
      </c>
      <c r="H1246" s="41" t="s">
        <v>51</v>
      </c>
      <c r="I1246" s="41">
        <v>496.7</v>
      </c>
    </row>
    <row r="1247" spans="1:9" x14ac:dyDescent="0.25">
      <c r="A1247" s="82" t="s">
        <v>3792</v>
      </c>
      <c r="B1247" s="41" t="s">
        <v>6898</v>
      </c>
      <c r="C1247" s="41" t="s">
        <v>6866</v>
      </c>
      <c r="D1247" s="41" t="s">
        <v>2764</v>
      </c>
      <c r="E1247" s="41" t="s">
        <v>6897</v>
      </c>
      <c r="F1247" s="41" t="s">
        <v>1735</v>
      </c>
      <c r="G1247" s="41" t="s">
        <v>15</v>
      </c>
      <c r="H1247" s="41" t="s">
        <v>49</v>
      </c>
      <c r="I1247" s="41">
        <v>512.49</v>
      </c>
    </row>
    <row r="1248" spans="1:9" x14ac:dyDescent="0.25">
      <c r="A1248" s="82" t="s">
        <v>3792</v>
      </c>
      <c r="B1248" s="41" t="s">
        <v>6899</v>
      </c>
      <c r="C1248" s="41" t="s">
        <v>6866</v>
      </c>
      <c r="D1248" s="41" t="s">
        <v>827</v>
      </c>
      <c r="E1248" s="41" t="s">
        <v>2248</v>
      </c>
      <c r="F1248" s="41" t="s">
        <v>289</v>
      </c>
      <c r="G1248" s="41" t="s">
        <v>15</v>
      </c>
      <c r="H1248" s="41" t="s">
        <v>56</v>
      </c>
      <c r="I1248" s="41">
        <v>200.91</v>
      </c>
    </row>
    <row r="1249" spans="1:9" x14ac:dyDescent="0.25">
      <c r="A1249" s="82" t="s">
        <v>3792</v>
      </c>
      <c r="B1249" s="41" t="s">
        <v>6901</v>
      </c>
      <c r="C1249" s="41" t="s">
        <v>6866</v>
      </c>
      <c r="D1249" s="41" t="s">
        <v>107</v>
      </c>
      <c r="E1249" s="41" t="s">
        <v>882</v>
      </c>
      <c r="F1249" s="41" t="s">
        <v>6900</v>
      </c>
      <c r="G1249" s="41" t="s">
        <v>15</v>
      </c>
      <c r="H1249" s="41" t="s">
        <v>56</v>
      </c>
      <c r="I1249" s="41">
        <v>200.91</v>
      </c>
    </row>
    <row r="1250" spans="1:9" x14ac:dyDescent="0.25">
      <c r="A1250" s="82" t="s">
        <v>3792</v>
      </c>
      <c r="B1250" s="41" t="s">
        <v>6902</v>
      </c>
      <c r="C1250" s="41" t="s">
        <v>6866</v>
      </c>
      <c r="D1250" s="41" t="s">
        <v>3463</v>
      </c>
      <c r="E1250" s="41" t="s">
        <v>1061</v>
      </c>
      <c r="F1250" s="41" t="s">
        <v>360</v>
      </c>
      <c r="G1250" s="41" t="s">
        <v>15</v>
      </c>
      <c r="H1250" s="41" t="s">
        <v>53</v>
      </c>
      <c r="I1250" s="41">
        <v>496.7</v>
      </c>
    </row>
    <row r="1251" spans="1:9" x14ac:dyDescent="0.25">
      <c r="A1251" s="82" t="s">
        <v>3792</v>
      </c>
      <c r="B1251" s="41" t="s">
        <v>6903</v>
      </c>
      <c r="C1251" s="41" t="s">
        <v>6866</v>
      </c>
      <c r="D1251" s="41" t="s">
        <v>731</v>
      </c>
      <c r="E1251" s="41" t="s">
        <v>2266</v>
      </c>
      <c r="F1251" s="41" t="s">
        <v>1044</v>
      </c>
      <c r="G1251" s="41" t="s">
        <v>15</v>
      </c>
      <c r="H1251" s="41" t="s">
        <v>48</v>
      </c>
      <c r="I1251" s="41">
        <v>496.7</v>
      </c>
    </row>
    <row r="1252" spans="1:9" x14ac:dyDescent="0.25">
      <c r="A1252" s="82" t="s">
        <v>3792</v>
      </c>
      <c r="B1252" s="41" t="s">
        <v>6904</v>
      </c>
      <c r="C1252" s="41" t="s">
        <v>6866</v>
      </c>
      <c r="D1252" s="41" t="s">
        <v>1236</v>
      </c>
      <c r="E1252" s="41" t="s">
        <v>107</v>
      </c>
      <c r="F1252" s="41" t="s">
        <v>322</v>
      </c>
      <c r="G1252" s="41" t="s">
        <v>15</v>
      </c>
      <c r="H1252" s="41" t="s">
        <v>56</v>
      </c>
      <c r="I1252" s="41">
        <v>200.91</v>
      </c>
    </row>
    <row r="1253" spans="1:9" x14ac:dyDescent="0.25">
      <c r="A1253" s="82" t="s">
        <v>3792</v>
      </c>
      <c r="B1253" s="41" t="s">
        <v>6906</v>
      </c>
      <c r="C1253" s="41" t="s">
        <v>6866</v>
      </c>
      <c r="D1253" s="41" t="s">
        <v>139</v>
      </c>
      <c r="E1253" s="41" t="s">
        <v>119</v>
      </c>
      <c r="F1253" s="41" t="s">
        <v>6905</v>
      </c>
      <c r="G1253" s="41" t="s">
        <v>15</v>
      </c>
      <c r="H1253" s="41" t="s">
        <v>48</v>
      </c>
      <c r="I1253" s="41">
        <v>496.7</v>
      </c>
    </row>
    <row r="1254" spans="1:9" x14ac:dyDescent="0.25">
      <c r="A1254" s="82" t="s">
        <v>3792</v>
      </c>
      <c r="B1254" s="41" t="s">
        <v>6907</v>
      </c>
      <c r="C1254" s="41" t="s">
        <v>6866</v>
      </c>
      <c r="D1254" s="41" t="s">
        <v>221</v>
      </c>
      <c r="E1254" s="41" t="s">
        <v>162</v>
      </c>
      <c r="F1254" s="41" t="s">
        <v>1329</v>
      </c>
      <c r="G1254" s="41" t="s">
        <v>15</v>
      </c>
      <c r="H1254" s="41" t="s">
        <v>53</v>
      </c>
      <c r="I1254" s="41">
        <v>496.7</v>
      </c>
    </row>
    <row r="1255" spans="1:9" x14ac:dyDescent="0.25">
      <c r="A1255" s="82" t="s">
        <v>3792</v>
      </c>
      <c r="B1255" s="41" t="s">
        <v>6908</v>
      </c>
      <c r="C1255" s="41" t="s">
        <v>6866</v>
      </c>
      <c r="D1255" s="41" t="s">
        <v>299</v>
      </c>
      <c r="E1255" s="41" t="s">
        <v>2186</v>
      </c>
      <c r="F1255" s="41" t="s">
        <v>6829</v>
      </c>
      <c r="G1255" s="41" t="s">
        <v>15</v>
      </c>
      <c r="H1255" s="41" t="s">
        <v>48</v>
      </c>
      <c r="I1255" s="41">
        <v>496.7</v>
      </c>
    </row>
    <row r="1256" spans="1:9" x14ac:dyDescent="0.25">
      <c r="A1256" s="82" t="s">
        <v>3793</v>
      </c>
      <c r="B1256" s="41" t="s">
        <v>6911</v>
      </c>
      <c r="C1256" s="41" t="s">
        <v>4020</v>
      </c>
      <c r="D1256" s="41" t="s">
        <v>6909</v>
      </c>
      <c r="E1256" s="41" t="s">
        <v>6910</v>
      </c>
      <c r="F1256" s="41" t="s">
        <v>1338</v>
      </c>
      <c r="G1256" s="41" t="s">
        <v>15</v>
      </c>
      <c r="H1256" s="41" t="s">
        <v>56</v>
      </c>
      <c r="I1256" s="41">
        <v>200.91</v>
      </c>
    </row>
    <row r="1257" spans="1:9" x14ac:dyDescent="0.25">
      <c r="A1257" s="82" t="s">
        <v>3793</v>
      </c>
      <c r="B1257" s="41" t="s">
        <v>6914</v>
      </c>
      <c r="C1257" s="41" t="s">
        <v>4024</v>
      </c>
      <c r="D1257" s="41" t="s">
        <v>3018</v>
      </c>
      <c r="E1257" s="41" t="s">
        <v>6912</v>
      </c>
      <c r="F1257" s="41" t="s">
        <v>6913</v>
      </c>
      <c r="G1257" s="41" t="s">
        <v>15</v>
      </c>
      <c r="H1257" s="41" t="s">
        <v>48</v>
      </c>
      <c r="I1257" s="41">
        <v>496.7</v>
      </c>
    </row>
    <row r="1258" spans="1:9" x14ac:dyDescent="0.25">
      <c r="A1258" s="82" t="s">
        <v>3793</v>
      </c>
      <c r="B1258" s="41" t="s">
        <v>6917</v>
      </c>
      <c r="C1258" s="41" t="s">
        <v>6915</v>
      </c>
      <c r="D1258" s="41" t="s">
        <v>3018</v>
      </c>
      <c r="E1258" s="41" t="s">
        <v>6916</v>
      </c>
      <c r="F1258" s="41" t="s">
        <v>1238</v>
      </c>
      <c r="G1258" s="41" t="s">
        <v>15</v>
      </c>
      <c r="H1258" s="41" t="s">
        <v>48</v>
      </c>
      <c r="I1258" s="41">
        <v>496.7</v>
      </c>
    </row>
    <row r="1259" spans="1:9" x14ac:dyDescent="0.25">
      <c r="A1259" s="82" t="s">
        <v>3793</v>
      </c>
      <c r="B1259" s="41" t="s">
        <v>6920</v>
      </c>
      <c r="C1259" s="41" t="s">
        <v>4020</v>
      </c>
      <c r="D1259" s="41" t="s">
        <v>6918</v>
      </c>
      <c r="E1259" s="41" t="s">
        <v>6919</v>
      </c>
      <c r="F1259" s="41" t="s">
        <v>1257</v>
      </c>
      <c r="G1259" s="41" t="s">
        <v>15</v>
      </c>
      <c r="H1259" s="41" t="s">
        <v>56</v>
      </c>
      <c r="I1259" s="41">
        <v>200.91</v>
      </c>
    </row>
    <row r="1260" spans="1:9" x14ac:dyDescent="0.25">
      <c r="A1260" s="82" t="s">
        <v>3793</v>
      </c>
      <c r="B1260" s="41" t="s">
        <v>6923</v>
      </c>
      <c r="C1260" s="41" t="s">
        <v>6915</v>
      </c>
      <c r="D1260" s="41" t="s">
        <v>4167</v>
      </c>
      <c r="E1260" s="41" t="s">
        <v>6921</v>
      </c>
      <c r="F1260" s="41" t="s">
        <v>6922</v>
      </c>
      <c r="G1260" s="41" t="s">
        <v>15</v>
      </c>
      <c r="H1260" s="41" t="s">
        <v>56</v>
      </c>
      <c r="I1260" s="41">
        <v>200.91</v>
      </c>
    </row>
    <row r="1261" spans="1:9" x14ac:dyDescent="0.25">
      <c r="A1261" s="82" t="s">
        <v>3793</v>
      </c>
      <c r="B1261" s="41" t="s">
        <v>6928</v>
      </c>
      <c r="C1261" s="41" t="s">
        <v>6924</v>
      </c>
      <c r="D1261" s="41" t="s">
        <v>6925</v>
      </c>
      <c r="E1261" s="41" t="s">
        <v>6926</v>
      </c>
      <c r="F1261" s="41" t="s">
        <v>6927</v>
      </c>
      <c r="G1261" s="41" t="s">
        <v>15</v>
      </c>
      <c r="H1261" s="41" t="s">
        <v>51</v>
      </c>
      <c r="I1261" s="41">
        <v>496.7</v>
      </c>
    </row>
    <row r="1262" spans="1:9" x14ac:dyDescent="0.25">
      <c r="A1262" s="82" t="s">
        <v>3793</v>
      </c>
      <c r="B1262" s="41" t="s">
        <v>6930</v>
      </c>
      <c r="C1262" s="41" t="s">
        <v>4021</v>
      </c>
      <c r="D1262" s="41" t="s">
        <v>6929</v>
      </c>
      <c r="E1262" s="41" t="s">
        <v>3065</v>
      </c>
      <c r="F1262" s="41" t="s">
        <v>921</v>
      </c>
      <c r="G1262" s="41" t="s">
        <v>15</v>
      </c>
      <c r="H1262" s="41" t="s">
        <v>52</v>
      </c>
      <c r="I1262" s="41">
        <v>496.7</v>
      </c>
    </row>
    <row r="1263" spans="1:9" x14ac:dyDescent="0.25">
      <c r="A1263" s="82" t="s">
        <v>3793</v>
      </c>
      <c r="B1263" s="41" t="s">
        <v>6932</v>
      </c>
      <c r="C1263" s="41" t="s">
        <v>4021</v>
      </c>
      <c r="D1263" s="41" t="s">
        <v>6931</v>
      </c>
      <c r="E1263" s="41" t="s">
        <v>6817</v>
      </c>
      <c r="F1263" s="41" t="s">
        <v>362</v>
      </c>
      <c r="G1263" s="41" t="s">
        <v>15</v>
      </c>
      <c r="H1263" s="41" t="s">
        <v>49</v>
      </c>
      <c r="I1263" s="41">
        <v>512.49</v>
      </c>
    </row>
    <row r="1264" spans="1:9" x14ac:dyDescent="0.25">
      <c r="A1264" s="82" t="s">
        <v>3793</v>
      </c>
      <c r="B1264" s="41" t="s">
        <v>6937</v>
      </c>
      <c r="C1264" s="41" t="s">
        <v>6933</v>
      </c>
      <c r="D1264" s="41" t="s">
        <v>6934</v>
      </c>
      <c r="E1264" s="41" t="s">
        <v>6935</v>
      </c>
      <c r="F1264" s="41" t="s">
        <v>6936</v>
      </c>
      <c r="G1264" s="41" t="s">
        <v>15</v>
      </c>
      <c r="H1264" s="41" t="s">
        <v>52</v>
      </c>
      <c r="I1264" s="41">
        <v>496.7</v>
      </c>
    </row>
    <row r="1265" spans="1:9" x14ac:dyDescent="0.25">
      <c r="A1265" s="82" t="s">
        <v>3793</v>
      </c>
      <c r="B1265" s="41" t="s">
        <v>6939</v>
      </c>
      <c r="C1265" s="41" t="s">
        <v>4022</v>
      </c>
      <c r="D1265" s="41" t="s">
        <v>1341</v>
      </c>
      <c r="E1265" s="41" t="s">
        <v>1195</v>
      </c>
      <c r="F1265" s="41" t="s">
        <v>6938</v>
      </c>
      <c r="G1265" s="41" t="s">
        <v>15</v>
      </c>
      <c r="H1265" s="41" t="s">
        <v>56</v>
      </c>
      <c r="I1265" s="41">
        <v>200.91</v>
      </c>
    </row>
    <row r="1266" spans="1:9" x14ac:dyDescent="0.25">
      <c r="A1266" s="82" t="s">
        <v>3793</v>
      </c>
      <c r="B1266" s="41" t="s">
        <v>6942</v>
      </c>
      <c r="C1266" s="41" t="s">
        <v>4022</v>
      </c>
      <c r="D1266" s="41" t="s">
        <v>6940</v>
      </c>
      <c r="E1266" s="41" t="s">
        <v>6941</v>
      </c>
      <c r="F1266" s="41" t="s">
        <v>2885</v>
      </c>
      <c r="G1266" s="41" t="s">
        <v>15</v>
      </c>
      <c r="H1266" s="41" t="s">
        <v>51</v>
      </c>
      <c r="I1266" s="41">
        <v>496.7</v>
      </c>
    </row>
    <row r="1267" spans="1:9" x14ac:dyDescent="0.25">
      <c r="A1267" s="82" t="s">
        <v>3793</v>
      </c>
      <c r="B1267" s="41" t="s">
        <v>6946</v>
      </c>
      <c r="C1267" s="41" t="s">
        <v>6924</v>
      </c>
      <c r="D1267" s="41" t="s">
        <v>6943</v>
      </c>
      <c r="E1267" s="41" t="s">
        <v>6944</v>
      </c>
      <c r="F1267" s="41" t="s">
        <v>6945</v>
      </c>
      <c r="G1267" s="41" t="s">
        <v>15</v>
      </c>
      <c r="H1267" s="41" t="s">
        <v>51</v>
      </c>
      <c r="I1267" s="41">
        <v>496.7</v>
      </c>
    </row>
    <row r="1268" spans="1:9" x14ac:dyDescent="0.25">
      <c r="A1268" s="82" t="s">
        <v>3793</v>
      </c>
      <c r="B1268" s="41" t="s">
        <v>6949</v>
      </c>
      <c r="C1268" s="41" t="s">
        <v>4020</v>
      </c>
      <c r="D1268" s="41" t="s">
        <v>6947</v>
      </c>
      <c r="E1268" s="41" t="s">
        <v>6910</v>
      </c>
      <c r="F1268" s="41" t="s">
        <v>6948</v>
      </c>
      <c r="G1268" s="41" t="s">
        <v>15</v>
      </c>
      <c r="H1268" s="41" t="s">
        <v>51</v>
      </c>
      <c r="I1268" s="41">
        <v>496.7</v>
      </c>
    </row>
    <row r="1269" spans="1:9" x14ac:dyDescent="0.25">
      <c r="A1269" s="82" t="s">
        <v>3793</v>
      </c>
      <c r="B1269" s="41" t="s">
        <v>6952</v>
      </c>
      <c r="C1269" s="41" t="s">
        <v>4021</v>
      </c>
      <c r="D1269" s="41" t="s">
        <v>6950</v>
      </c>
      <c r="E1269" s="41" t="s">
        <v>6951</v>
      </c>
      <c r="F1269" s="41" t="s">
        <v>632</v>
      </c>
      <c r="G1269" s="41" t="s">
        <v>15</v>
      </c>
      <c r="H1269" s="41" t="s">
        <v>53</v>
      </c>
      <c r="I1269" s="41">
        <v>496.7</v>
      </c>
    </row>
    <row r="1270" spans="1:9" x14ac:dyDescent="0.25">
      <c r="A1270" s="82" t="s">
        <v>3793</v>
      </c>
      <c r="B1270" s="41" t="s">
        <v>6956</v>
      </c>
      <c r="C1270" s="41" t="s">
        <v>6953</v>
      </c>
      <c r="D1270" s="41" t="s">
        <v>6954</v>
      </c>
      <c r="E1270" s="41" t="s">
        <v>6955</v>
      </c>
      <c r="F1270" s="41" t="s">
        <v>627</v>
      </c>
      <c r="G1270" s="41" t="s">
        <v>15</v>
      </c>
      <c r="H1270" s="41" t="s">
        <v>49</v>
      </c>
      <c r="I1270" s="41">
        <v>512.49</v>
      </c>
    </row>
    <row r="1271" spans="1:9" x14ac:dyDescent="0.25">
      <c r="A1271" s="82" t="s">
        <v>3793</v>
      </c>
      <c r="B1271" s="41" t="s">
        <v>6957</v>
      </c>
      <c r="C1271" s="41" t="s">
        <v>6933</v>
      </c>
      <c r="D1271" s="41" t="s">
        <v>3023</v>
      </c>
      <c r="E1271" s="41" t="s">
        <v>2850</v>
      </c>
      <c r="F1271" s="41" t="s">
        <v>3197</v>
      </c>
      <c r="G1271" s="41" t="s">
        <v>15</v>
      </c>
      <c r="H1271" s="41" t="s">
        <v>53</v>
      </c>
      <c r="I1271" s="41">
        <v>496.7</v>
      </c>
    </row>
    <row r="1272" spans="1:9" x14ac:dyDescent="0.25">
      <c r="A1272" s="82" t="s">
        <v>3793</v>
      </c>
      <c r="B1272" s="41" t="s">
        <v>6959</v>
      </c>
      <c r="C1272" s="41" t="s">
        <v>4022</v>
      </c>
      <c r="D1272" s="41" t="s">
        <v>3639</v>
      </c>
      <c r="E1272" s="41" t="s">
        <v>6958</v>
      </c>
      <c r="F1272" s="41" t="s">
        <v>1110</v>
      </c>
      <c r="G1272" s="41" t="s">
        <v>15</v>
      </c>
      <c r="H1272" s="41" t="s">
        <v>56</v>
      </c>
      <c r="I1272" s="41">
        <v>200.91</v>
      </c>
    </row>
    <row r="1273" spans="1:9" x14ac:dyDescent="0.25">
      <c r="A1273" s="82" t="s">
        <v>3793</v>
      </c>
      <c r="B1273" s="41" t="s">
        <v>6961</v>
      </c>
      <c r="C1273" s="41" t="s">
        <v>4022</v>
      </c>
      <c r="D1273" s="41" t="s">
        <v>2994</v>
      </c>
      <c r="E1273" s="41" t="s">
        <v>6960</v>
      </c>
      <c r="F1273" s="41" t="s">
        <v>2814</v>
      </c>
      <c r="G1273" s="41" t="s">
        <v>15</v>
      </c>
      <c r="H1273" s="41" t="s">
        <v>56</v>
      </c>
      <c r="I1273" s="41">
        <v>200.91</v>
      </c>
    </row>
    <row r="1274" spans="1:9" x14ac:dyDescent="0.25">
      <c r="A1274" s="82" t="s">
        <v>3793</v>
      </c>
      <c r="B1274" s="41" t="s">
        <v>6963</v>
      </c>
      <c r="C1274" s="41" t="s">
        <v>6915</v>
      </c>
      <c r="D1274" s="41" t="s">
        <v>3032</v>
      </c>
      <c r="E1274" s="41" t="s">
        <v>6962</v>
      </c>
      <c r="F1274" s="41" t="s">
        <v>2007</v>
      </c>
      <c r="G1274" s="41" t="s">
        <v>15</v>
      </c>
      <c r="H1274" s="41" t="s">
        <v>48</v>
      </c>
      <c r="I1274" s="41">
        <v>496.7</v>
      </c>
    </row>
    <row r="1275" spans="1:9" x14ac:dyDescent="0.25">
      <c r="A1275" s="82" t="s">
        <v>3793</v>
      </c>
      <c r="B1275" s="41" t="s">
        <v>6965</v>
      </c>
      <c r="C1275" s="41" t="s">
        <v>4020</v>
      </c>
      <c r="D1275" s="41" t="s">
        <v>3065</v>
      </c>
      <c r="E1275" s="41" t="s">
        <v>6964</v>
      </c>
      <c r="F1275" s="41" t="s">
        <v>829</v>
      </c>
      <c r="G1275" s="41" t="s">
        <v>15</v>
      </c>
      <c r="H1275" s="41" t="s">
        <v>48</v>
      </c>
      <c r="I1275" s="41">
        <v>496.7</v>
      </c>
    </row>
    <row r="1276" spans="1:9" x14ac:dyDescent="0.25">
      <c r="A1276" s="82" t="s">
        <v>3793</v>
      </c>
      <c r="B1276" s="41" t="s">
        <v>6968</v>
      </c>
      <c r="C1276" s="41" t="s">
        <v>6966</v>
      </c>
      <c r="D1276" s="41" t="s">
        <v>3065</v>
      </c>
      <c r="E1276" s="41" t="s">
        <v>6967</v>
      </c>
      <c r="F1276" s="41" t="s">
        <v>700</v>
      </c>
      <c r="G1276" s="41" t="s">
        <v>15</v>
      </c>
      <c r="H1276" s="41" t="s">
        <v>56</v>
      </c>
      <c r="I1276" s="41">
        <v>200.91</v>
      </c>
    </row>
    <row r="1277" spans="1:9" x14ac:dyDescent="0.25">
      <c r="A1277" s="82" t="s">
        <v>3793</v>
      </c>
      <c r="B1277" s="41" t="s">
        <v>6970</v>
      </c>
      <c r="C1277" s="41" t="s">
        <v>4021</v>
      </c>
      <c r="D1277" s="41" t="s">
        <v>3075</v>
      </c>
      <c r="E1277" s="41" t="s">
        <v>6969</v>
      </c>
      <c r="F1277" s="41" t="s">
        <v>1750</v>
      </c>
      <c r="G1277" s="41" t="s">
        <v>15</v>
      </c>
      <c r="H1277" s="41" t="s">
        <v>56</v>
      </c>
      <c r="I1277" s="41">
        <v>200.91</v>
      </c>
    </row>
    <row r="1278" spans="1:9" x14ac:dyDescent="0.25">
      <c r="A1278" s="82" t="s">
        <v>3793</v>
      </c>
      <c r="B1278" s="41" t="s">
        <v>6972</v>
      </c>
      <c r="C1278" s="41" t="s">
        <v>6966</v>
      </c>
      <c r="D1278" s="41" t="s">
        <v>3022</v>
      </c>
      <c r="E1278" s="41" t="s">
        <v>6971</v>
      </c>
      <c r="F1278" s="41" t="s">
        <v>963</v>
      </c>
      <c r="G1278" s="41" t="s">
        <v>15</v>
      </c>
      <c r="H1278" s="41" t="s">
        <v>56</v>
      </c>
      <c r="I1278" s="41">
        <v>200.91</v>
      </c>
    </row>
    <row r="1279" spans="1:9" x14ac:dyDescent="0.25">
      <c r="A1279" s="82" t="s">
        <v>3793</v>
      </c>
      <c r="B1279" s="41" t="s">
        <v>6973</v>
      </c>
      <c r="C1279" s="41" t="s">
        <v>4024</v>
      </c>
      <c r="D1279" s="41" t="s">
        <v>3087</v>
      </c>
      <c r="E1279" s="41" t="s">
        <v>147</v>
      </c>
      <c r="F1279" s="41" t="s">
        <v>3083</v>
      </c>
      <c r="G1279" s="41" t="s">
        <v>15</v>
      </c>
      <c r="H1279" s="41" t="s">
        <v>49</v>
      </c>
      <c r="I1279" s="41">
        <v>512.49</v>
      </c>
    </row>
    <row r="1280" spans="1:9" x14ac:dyDescent="0.25">
      <c r="A1280" s="82" t="s">
        <v>3793</v>
      </c>
      <c r="B1280" s="41" t="s">
        <v>6975</v>
      </c>
      <c r="C1280" s="41" t="s">
        <v>4020</v>
      </c>
      <c r="D1280" s="41" t="s">
        <v>119</v>
      </c>
      <c r="E1280" s="41" t="s">
        <v>6974</v>
      </c>
      <c r="F1280" s="41" t="s">
        <v>1120</v>
      </c>
      <c r="G1280" s="41" t="s">
        <v>15</v>
      </c>
      <c r="H1280" s="41" t="s">
        <v>51</v>
      </c>
      <c r="I1280" s="41">
        <v>496.7</v>
      </c>
    </row>
    <row r="1281" spans="1:9" x14ac:dyDescent="0.25">
      <c r="A1281" s="82" t="s">
        <v>3793</v>
      </c>
      <c r="B1281" s="41" t="s">
        <v>3582</v>
      </c>
      <c r="C1281" s="41" t="s">
        <v>4020</v>
      </c>
      <c r="D1281" s="41" t="s">
        <v>6971</v>
      </c>
      <c r="E1281" s="41" t="s">
        <v>6919</v>
      </c>
      <c r="F1281" s="41" t="s">
        <v>1257</v>
      </c>
      <c r="G1281" s="41" t="s">
        <v>15</v>
      </c>
      <c r="H1281" s="41" t="s">
        <v>48</v>
      </c>
      <c r="I1281" s="41">
        <v>496.7</v>
      </c>
    </row>
    <row r="1282" spans="1:9" ht="30" x14ac:dyDescent="0.25">
      <c r="A1282" s="82" t="s">
        <v>3793</v>
      </c>
      <c r="B1282" s="41" t="s">
        <v>6977</v>
      </c>
      <c r="C1282" s="41" t="s">
        <v>4070</v>
      </c>
      <c r="D1282" s="41" t="s">
        <v>6976</v>
      </c>
      <c r="E1282" s="41" t="s">
        <v>3029</v>
      </c>
      <c r="F1282" s="41" t="s">
        <v>2010</v>
      </c>
      <c r="G1282" s="41" t="s">
        <v>15</v>
      </c>
      <c r="H1282" s="41" t="s">
        <v>49</v>
      </c>
      <c r="I1282" s="41">
        <v>512.49</v>
      </c>
    </row>
    <row r="1283" spans="1:9" x14ac:dyDescent="0.25">
      <c r="A1283" s="82" t="s">
        <v>3793</v>
      </c>
      <c r="B1283" s="41" t="s">
        <v>6980</v>
      </c>
      <c r="C1283" s="41" t="s">
        <v>4020</v>
      </c>
      <c r="D1283" s="41" t="s">
        <v>3082</v>
      </c>
      <c r="E1283" s="41" t="s">
        <v>6978</v>
      </c>
      <c r="F1283" s="41" t="s">
        <v>6979</v>
      </c>
      <c r="G1283" s="41" t="s">
        <v>15</v>
      </c>
      <c r="H1283" s="41" t="s">
        <v>56</v>
      </c>
      <c r="I1283" s="41">
        <v>200.91</v>
      </c>
    </row>
    <row r="1284" spans="1:9" x14ac:dyDescent="0.25">
      <c r="A1284" s="82" t="s">
        <v>3793</v>
      </c>
      <c r="B1284" s="41" t="s">
        <v>6982</v>
      </c>
      <c r="C1284" s="41" t="s">
        <v>6924</v>
      </c>
      <c r="D1284" s="41" t="s">
        <v>6981</v>
      </c>
      <c r="E1284" s="41" t="s">
        <v>3029</v>
      </c>
      <c r="F1284" s="41" t="s">
        <v>2493</v>
      </c>
      <c r="G1284" s="41" t="s">
        <v>15</v>
      </c>
      <c r="H1284" s="41" t="s">
        <v>51</v>
      </c>
      <c r="I1284" s="41">
        <v>496.7</v>
      </c>
    </row>
    <row r="1285" spans="1:9" x14ac:dyDescent="0.25">
      <c r="A1285" s="82" t="s">
        <v>3793</v>
      </c>
      <c r="B1285" s="41" t="s">
        <v>6985</v>
      </c>
      <c r="C1285" s="41" t="s">
        <v>4023</v>
      </c>
      <c r="D1285" s="41" t="s">
        <v>6983</v>
      </c>
      <c r="E1285" s="41" t="s">
        <v>3065</v>
      </c>
      <c r="F1285" s="41" t="s">
        <v>6984</v>
      </c>
      <c r="G1285" s="41" t="s">
        <v>15</v>
      </c>
      <c r="H1285" s="41" t="s">
        <v>56</v>
      </c>
      <c r="I1285" s="41">
        <v>200.91</v>
      </c>
    </row>
    <row r="1286" spans="1:9" x14ac:dyDescent="0.25">
      <c r="A1286" s="82" t="s">
        <v>3793</v>
      </c>
      <c r="B1286" s="41" t="s">
        <v>6987</v>
      </c>
      <c r="C1286" s="41" t="s">
        <v>6966</v>
      </c>
      <c r="D1286" s="41" t="s">
        <v>6986</v>
      </c>
      <c r="E1286" s="41" t="s">
        <v>3065</v>
      </c>
      <c r="F1286" s="41" t="s">
        <v>1816</v>
      </c>
      <c r="G1286" s="41" t="s">
        <v>15</v>
      </c>
      <c r="H1286" s="41" t="s">
        <v>56</v>
      </c>
      <c r="I1286" s="41">
        <v>200.91</v>
      </c>
    </row>
    <row r="1287" spans="1:9" x14ac:dyDescent="0.25">
      <c r="A1287" s="82" t="s">
        <v>3793</v>
      </c>
      <c r="B1287" s="41" t="s">
        <v>6990</v>
      </c>
      <c r="C1287" s="41" t="s">
        <v>4021</v>
      </c>
      <c r="D1287" s="41" t="s">
        <v>6988</v>
      </c>
      <c r="E1287" s="41" t="s">
        <v>6989</v>
      </c>
      <c r="F1287" s="41" t="s">
        <v>2299</v>
      </c>
      <c r="G1287" s="41" t="s">
        <v>15</v>
      </c>
      <c r="H1287" s="41" t="s">
        <v>48</v>
      </c>
      <c r="I1287" s="41">
        <v>496.7</v>
      </c>
    </row>
    <row r="1288" spans="1:9" x14ac:dyDescent="0.25">
      <c r="A1288" s="82" t="s">
        <v>3793</v>
      </c>
      <c r="B1288" s="41" t="s">
        <v>6994</v>
      </c>
      <c r="C1288" s="41" t="s">
        <v>6915</v>
      </c>
      <c r="D1288" s="41" t="s">
        <v>6991</v>
      </c>
      <c r="E1288" s="41" t="s">
        <v>6992</v>
      </c>
      <c r="F1288" s="41" t="s">
        <v>6993</v>
      </c>
      <c r="G1288" s="41" t="s">
        <v>15</v>
      </c>
      <c r="H1288" s="41" t="s">
        <v>51</v>
      </c>
      <c r="I1288" s="41">
        <v>496.7</v>
      </c>
    </row>
    <row r="1289" spans="1:9" x14ac:dyDescent="0.25">
      <c r="A1289" s="82" t="s">
        <v>3793</v>
      </c>
      <c r="B1289" s="41" t="s">
        <v>6996</v>
      </c>
      <c r="C1289" s="41" t="s">
        <v>4020</v>
      </c>
      <c r="D1289" s="41" t="s">
        <v>5752</v>
      </c>
      <c r="E1289" s="41" t="s">
        <v>3065</v>
      </c>
      <c r="F1289" s="41" t="s">
        <v>6995</v>
      </c>
      <c r="G1289" s="41" t="s">
        <v>15</v>
      </c>
      <c r="H1289" s="41" t="s">
        <v>48</v>
      </c>
      <c r="I1289" s="41">
        <v>496.7</v>
      </c>
    </row>
    <row r="1290" spans="1:9" x14ac:dyDescent="0.25">
      <c r="A1290" s="82" t="s">
        <v>3793</v>
      </c>
      <c r="B1290" s="41" t="s">
        <v>6998</v>
      </c>
      <c r="C1290" s="41" t="s">
        <v>4022</v>
      </c>
      <c r="D1290" s="41" t="s">
        <v>6997</v>
      </c>
      <c r="E1290" s="41" t="s">
        <v>3066</v>
      </c>
      <c r="F1290" s="41" t="s">
        <v>346</v>
      </c>
      <c r="G1290" s="41" t="s">
        <v>15</v>
      </c>
      <c r="H1290" s="41" t="s">
        <v>56</v>
      </c>
      <c r="I1290" s="41">
        <v>200.91</v>
      </c>
    </row>
    <row r="1291" spans="1:9" x14ac:dyDescent="0.25">
      <c r="A1291" s="82" t="s">
        <v>3793</v>
      </c>
      <c r="B1291" s="41" t="s">
        <v>7002</v>
      </c>
      <c r="C1291" s="41" t="s">
        <v>6933</v>
      </c>
      <c r="D1291" s="41" t="s">
        <v>6999</v>
      </c>
      <c r="E1291" s="41" t="s">
        <v>7000</v>
      </c>
      <c r="F1291" s="41" t="s">
        <v>7001</v>
      </c>
      <c r="G1291" s="41" t="s">
        <v>15</v>
      </c>
      <c r="H1291" s="41" t="s">
        <v>53</v>
      </c>
      <c r="I1291" s="41">
        <v>496.7</v>
      </c>
    </row>
    <row r="1292" spans="1:9" x14ac:dyDescent="0.25">
      <c r="A1292" s="82" t="s">
        <v>3793</v>
      </c>
      <c r="B1292" s="41" t="s">
        <v>7004</v>
      </c>
      <c r="C1292" s="41" t="s">
        <v>4020</v>
      </c>
      <c r="D1292" s="41" t="s">
        <v>704</v>
      </c>
      <c r="E1292" s="41" t="s">
        <v>7003</v>
      </c>
      <c r="F1292" s="41" t="s">
        <v>1148</v>
      </c>
      <c r="G1292" s="41" t="s">
        <v>15</v>
      </c>
      <c r="H1292" s="41" t="s">
        <v>48</v>
      </c>
      <c r="I1292" s="41">
        <v>496.7</v>
      </c>
    </row>
    <row r="1293" spans="1:9" x14ac:dyDescent="0.25">
      <c r="A1293" s="82" t="s">
        <v>3793</v>
      </c>
      <c r="B1293" s="41" t="s">
        <v>7006</v>
      </c>
      <c r="C1293" s="41" t="s">
        <v>4022</v>
      </c>
      <c r="D1293" s="41" t="s">
        <v>2995</v>
      </c>
      <c r="E1293" s="41" t="s">
        <v>7005</v>
      </c>
      <c r="F1293" s="41" t="s">
        <v>525</v>
      </c>
      <c r="G1293" s="41" t="s">
        <v>15</v>
      </c>
      <c r="H1293" s="41" t="s">
        <v>51</v>
      </c>
      <c r="I1293" s="41">
        <v>496.7</v>
      </c>
    </row>
    <row r="1294" spans="1:9" x14ac:dyDescent="0.25">
      <c r="A1294" s="82" t="s">
        <v>3793</v>
      </c>
      <c r="B1294" s="41" t="s">
        <v>7009</v>
      </c>
      <c r="C1294" s="41" t="s">
        <v>4021</v>
      </c>
      <c r="D1294" s="41" t="s">
        <v>2995</v>
      </c>
      <c r="E1294" s="41" t="s">
        <v>7007</v>
      </c>
      <c r="F1294" s="41" t="s">
        <v>7008</v>
      </c>
      <c r="G1294" s="41" t="s">
        <v>15</v>
      </c>
      <c r="H1294" s="41" t="s">
        <v>48</v>
      </c>
      <c r="I1294" s="41">
        <v>496.7</v>
      </c>
    </row>
    <row r="1295" spans="1:9" x14ac:dyDescent="0.25">
      <c r="A1295" s="82" t="s">
        <v>3793</v>
      </c>
      <c r="B1295" s="41" t="s">
        <v>7011</v>
      </c>
      <c r="C1295" s="41" t="s">
        <v>4021</v>
      </c>
      <c r="D1295" s="41" t="s">
        <v>2995</v>
      </c>
      <c r="E1295" s="41" t="s">
        <v>7010</v>
      </c>
      <c r="F1295" s="41" t="s">
        <v>700</v>
      </c>
      <c r="G1295" s="41" t="s">
        <v>15</v>
      </c>
      <c r="H1295" s="41" t="s">
        <v>53</v>
      </c>
      <c r="I1295" s="41">
        <v>496.7</v>
      </c>
    </row>
    <row r="1296" spans="1:9" x14ac:dyDescent="0.25">
      <c r="A1296" s="82" t="s">
        <v>3793</v>
      </c>
      <c r="B1296" s="41" t="s">
        <v>7013</v>
      </c>
      <c r="C1296" s="41" t="s">
        <v>4020</v>
      </c>
      <c r="D1296" s="41" t="s">
        <v>3004</v>
      </c>
      <c r="E1296" s="41" t="s">
        <v>7012</v>
      </c>
      <c r="F1296" s="41" t="s">
        <v>1792</v>
      </c>
      <c r="G1296" s="41" t="s">
        <v>15</v>
      </c>
      <c r="H1296" s="41" t="s">
        <v>56</v>
      </c>
      <c r="I1296" s="41">
        <v>200.91</v>
      </c>
    </row>
    <row r="1297" spans="1:9" x14ac:dyDescent="0.25">
      <c r="A1297" s="82" t="s">
        <v>3793</v>
      </c>
      <c r="B1297" s="41" t="s">
        <v>7015</v>
      </c>
      <c r="C1297" s="41" t="s">
        <v>4021</v>
      </c>
      <c r="D1297" s="41" t="s">
        <v>3019</v>
      </c>
      <c r="E1297" s="41" t="s">
        <v>7014</v>
      </c>
      <c r="F1297" s="41" t="s">
        <v>962</v>
      </c>
      <c r="G1297" s="41" t="s">
        <v>15</v>
      </c>
      <c r="H1297" s="41" t="s">
        <v>56</v>
      </c>
      <c r="I1297" s="41">
        <v>200.91</v>
      </c>
    </row>
    <row r="1298" spans="1:9" ht="30" x14ac:dyDescent="0.25">
      <c r="A1298" s="82" t="s">
        <v>3793</v>
      </c>
      <c r="B1298" s="41" t="s">
        <v>7017</v>
      </c>
      <c r="C1298" s="41" t="s">
        <v>3982</v>
      </c>
      <c r="D1298" s="41" t="s">
        <v>3076</v>
      </c>
      <c r="E1298" s="41" t="s">
        <v>7016</v>
      </c>
      <c r="F1298" s="41" t="s">
        <v>956</v>
      </c>
      <c r="G1298" s="41" t="s">
        <v>15</v>
      </c>
      <c r="H1298" s="41" t="s">
        <v>49</v>
      </c>
      <c r="I1298" s="41">
        <v>512.49</v>
      </c>
    </row>
    <row r="1299" spans="1:9" x14ac:dyDescent="0.25">
      <c r="A1299" s="82" t="s">
        <v>3793</v>
      </c>
      <c r="B1299" s="41" t="s">
        <v>7020</v>
      </c>
      <c r="C1299" s="41" t="s">
        <v>4022</v>
      </c>
      <c r="D1299" s="41" t="s">
        <v>7018</v>
      </c>
      <c r="E1299" s="41" t="s">
        <v>7019</v>
      </c>
      <c r="F1299" s="41" t="s">
        <v>406</v>
      </c>
      <c r="G1299" s="41" t="s">
        <v>15</v>
      </c>
      <c r="H1299" s="41" t="s">
        <v>56</v>
      </c>
      <c r="I1299" s="41">
        <v>200.91</v>
      </c>
    </row>
    <row r="1300" spans="1:9" x14ac:dyDescent="0.25">
      <c r="A1300" s="82" t="s">
        <v>3793</v>
      </c>
      <c r="B1300" s="41" t="s">
        <v>7021</v>
      </c>
      <c r="C1300" s="41" t="s">
        <v>6915</v>
      </c>
      <c r="D1300" s="41" t="s">
        <v>3029</v>
      </c>
      <c r="E1300" s="41" t="s">
        <v>3362</v>
      </c>
      <c r="F1300" s="41" t="s">
        <v>2058</v>
      </c>
      <c r="G1300" s="41" t="s">
        <v>15</v>
      </c>
      <c r="H1300" s="41" t="s">
        <v>56</v>
      </c>
      <c r="I1300" s="41">
        <v>200.91</v>
      </c>
    </row>
    <row r="1301" spans="1:9" x14ac:dyDescent="0.25">
      <c r="A1301" s="82" t="s">
        <v>3793</v>
      </c>
      <c r="B1301" s="41" t="s">
        <v>7025</v>
      </c>
      <c r="C1301" s="41" t="s">
        <v>6915</v>
      </c>
      <c r="D1301" s="41" t="s">
        <v>7022</v>
      </c>
      <c r="E1301" s="41" t="s">
        <v>7023</v>
      </c>
      <c r="F1301" s="41" t="s">
        <v>7024</v>
      </c>
      <c r="G1301" s="41" t="s">
        <v>15</v>
      </c>
      <c r="H1301" s="41" t="s">
        <v>48</v>
      </c>
      <c r="I1301" s="41">
        <v>496.7</v>
      </c>
    </row>
    <row r="1302" spans="1:9" x14ac:dyDescent="0.25">
      <c r="A1302" s="82" t="s">
        <v>3793</v>
      </c>
      <c r="B1302" s="41" t="s">
        <v>7028</v>
      </c>
      <c r="C1302" s="41" t="s">
        <v>4024</v>
      </c>
      <c r="D1302" s="41" t="s">
        <v>7026</v>
      </c>
      <c r="E1302" s="41" t="s">
        <v>7027</v>
      </c>
      <c r="F1302" s="41" t="s">
        <v>2298</v>
      </c>
      <c r="G1302" s="41" t="s">
        <v>15</v>
      </c>
      <c r="H1302" s="41" t="s">
        <v>51</v>
      </c>
      <c r="I1302" s="41">
        <v>496.7</v>
      </c>
    </row>
    <row r="1303" spans="1:9" x14ac:dyDescent="0.25">
      <c r="A1303" s="82" t="s">
        <v>3794</v>
      </c>
      <c r="B1303" s="41" t="s">
        <v>7031</v>
      </c>
      <c r="C1303" s="41" t="s">
        <v>7029</v>
      </c>
      <c r="D1303" s="41" t="s">
        <v>2195</v>
      </c>
      <c r="E1303" s="41" t="s">
        <v>1505</v>
      </c>
      <c r="F1303" s="41" t="s">
        <v>7030</v>
      </c>
      <c r="G1303" s="41" t="s">
        <v>15</v>
      </c>
      <c r="H1303" s="41" t="s">
        <v>56</v>
      </c>
      <c r="I1303" s="41">
        <v>200.91</v>
      </c>
    </row>
    <row r="1304" spans="1:9" x14ac:dyDescent="0.25">
      <c r="A1304" s="82" t="s">
        <v>3794</v>
      </c>
      <c r="B1304" s="41" t="s">
        <v>7033</v>
      </c>
      <c r="C1304" s="41" t="s">
        <v>7032</v>
      </c>
      <c r="D1304" s="41" t="s">
        <v>1747</v>
      </c>
      <c r="E1304" s="41" t="s">
        <v>1487</v>
      </c>
      <c r="F1304" s="41" t="s">
        <v>312</v>
      </c>
      <c r="G1304" s="41" t="s">
        <v>15</v>
      </c>
      <c r="H1304" s="41" t="s">
        <v>48</v>
      </c>
      <c r="I1304" s="41">
        <v>496.7</v>
      </c>
    </row>
    <row r="1305" spans="1:9" x14ac:dyDescent="0.25">
      <c r="A1305" s="82" t="s">
        <v>3794</v>
      </c>
      <c r="B1305" s="41" t="s">
        <v>7035</v>
      </c>
      <c r="C1305" s="41" t="s">
        <v>7034</v>
      </c>
      <c r="D1305" s="41" t="s">
        <v>124</v>
      </c>
      <c r="E1305" s="41" t="s">
        <v>228</v>
      </c>
      <c r="F1305" s="41" t="s">
        <v>2387</v>
      </c>
      <c r="G1305" s="41" t="s">
        <v>15</v>
      </c>
      <c r="H1305" s="41" t="s">
        <v>52</v>
      </c>
      <c r="I1305" s="41">
        <v>496.7</v>
      </c>
    </row>
    <row r="1306" spans="1:9" x14ac:dyDescent="0.25">
      <c r="A1306" s="82" t="s">
        <v>3794</v>
      </c>
      <c r="B1306" s="41" t="s">
        <v>7038</v>
      </c>
      <c r="C1306" s="41" t="s">
        <v>7036</v>
      </c>
      <c r="D1306" s="41" t="s">
        <v>1023</v>
      </c>
      <c r="E1306" s="41" t="s">
        <v>82</v>
      </c>
      <c r="F1306" s="41" t="s">
        <v>7037</v>
      </c>
      <c r="G1306" s="41" t="s">
        <v>15</v>
      </c>
      <c r="H1306" s="41" t="s">
        <v>48</v>
      </c>
      <c r="I1306" s="41">
        <v>496.7</v>
      </c>
    </row>
    <row r="1307" spans="1:9" x14ac:dyDescent="0.25">
      <c r="A1307" s="82" t="s">
        <v>3794</v>
      </c>
      <c r="B1307" s="41" t="s">
        <v>7040</v>
      </c>
      <c r="C1307" s="41" t="s">
        <v>7039</v>
      </c>
      <c r="D1307" s="41" t="s">
        <v>1023</v>
      </c>
      <c r="E1307" s="41" t="s">
        <v>96</v>
      </c>
      <c r="F1307" s="41" t="s">
        <v>1774</v>
      </c>
      <c r="G1307" s="41" t="s">
        <v>15</v>
      </c>
      <c r="H1307" s="41" t="s">
        <v>56</v>
      </c>
      <c r="I1307" s="41">
        <v>200.91</v>
      </c>
    </row>
    <row r="1308" spans="1:9" x14ac:dyDescent="0.25">
      <c r="A1308" s="82" t="s">
        <v>3794</v>
      </c>
      <c r="B1308" s="41" t="s">
        <v>7042</v>
      </c>
      <c r="C1308" s="41" t="s">
        <v>7041</v>
      </c>
      <c r="D1308" s="41" t="s">
        <v>1516</v>
      </c>
      <c r="E1308" s="41" t="s">
        <v>67</v>
      </c>
      <c r="F1308" s="41" t="s">
        <v>2618</v>
      </c>
      <c r="G1308" s="41" t="s">
        <v>15</v>
      </c>
      <c r="H1308" s="41" t="s">
        <v>51</v>
      </c>
      <c r="I1308" s="41">
        <v>496.7</v>
      </c>
    </row>
    <row r="1309" spans="1:9" x14ac:dyDescent="0.25">
      <c r="A1309" s="82" t="s">
        <v>3794</v>
      </c>
      <c r="B1309" s="41" t="s">
        <v>7044</v>
      </c>
      <c r="C1309" s="41" t="s">
        <v>7034</v>
      </c>
      <c r="D1309" s="41" t="s">
        <v>1258</v>
      </c>
      <c r="E1309" s="41" t="s">
        <v>7043</v>
      </c>
      <c r="F1309" s="41" t="s">
        <v>1259</v>
      </c>
      <c r="G1309" s="41" t="s">
        <v>15</v>
      </c>
      <c r="H1309" s="41" t="s">
        <v>51</v>
      </c>
      <c r="I1309" s="41">
        <v>496.7</v>
      </c>
    </row>
    <row r="1310" spans="1:9" x14ac:dyDescent="0.25">
      <c r="A1310" s="82" t="s">
        <v>3794</v>
      </c>
      <c r="B1310" s="41" t="s">
        <v>7046</v>
      </c>
      <c r="C1310" s="41" t="s">
        <v>7045</v>
      </c>
      <c r="D1310" s="41" t="s">
        <v>1703</v>
      </c>
      <c r="E1310" s="41" t="s">
        <v>119</v>
      </c>
      <c r="F1310" s="41" t="s">
        <v>1302</v>
      </c>
      <c r="G1310" s="41" t="s">
        <v>15</v>
      </c>
      <c r="H1310" s="41" t="s">
        <v>51</v>
      </c>
      <c r="I1310" s="41">
        <v>496.7</v>
      </c>
    </row>
    <row r="1311" spans="1:9" x14ac:dyDescent="0.25">
      <c r="A1311" s="82" t="s">
        <v>3794</v>
      </c>
      <c r="B1311" s="41" t="s">
        <v>7048</v>
      </c>
      <c r="C1311" s="41" t="s">
        <v>7047</v>
      </c>
      <c r="D1311" s="41" t="s">
        <v>2015</v>
      </c>
      <c r="E1311" s="41" t="s">
        <v>319</v>
      </c>
      <c r="F1311" s="41" t="s">
        <v>1749</v>
      </c>
      <c r="G1311" s="41" t="s">
        <v>15</v>
      </c>
      <c r="H1311" s="41" t="s">
        <v>48</v>
      </c>
      <c r="I1311" s="41">
        <v>496.7</v>
      </c>
    </row>
    <row r="1312" spans="1:9" x14ac:dyDescent="0.25">
      <c r="A1312" s="82" t="s">
        <v>3794</v>
      </c>
      <c r="B1312" s="41" t="s">
        <v>7049</v>
      </c>
      <c r="C1312" s="41" t="s">
        <v>7039</v>
      </c>
      <c r="D1312" s="41" t="s">
        <v>534</v>
      </c>
      <c r="E1312" s="41" t="s">
        <v>390</v>
      </c>
      <c r="F1312" s="41" t="s">
        <v>724</v>
      </c>
      <c r="G1312" s="41" t="s">
        <v>15</v>
      </c>
      <c r="H1312" s="41" t="s">
        <v>48</v>
      </c>
      <c r="I1312" s="41">
        <v>496.7</v>
      </c>
    </row>
    <row r="1313" spans="1:9" x14ac:dyDescent="0.25">
      <c r="A1313" s="82" t="s">
        <v>3794</v>
      </c>
      <c r="B1313" s="41" t="s">
        <v>7051</v>
      </c>
      <c r="C1313" s="41" t="s">
        <v>7050</v>
      </c>
      <c r="D1313" s="41" t="s">
        <v>200</v>
      </c>
      <c r="E1313" s="41" t="s">
        <v>190</v>
      </c>
      <c r="F1313" s="41" t="s">
        <v>396</v>
      </c>
      <c r="G1313" s="41" t="s">
        <v>15</v>
      </c>
      <c r="H1313" s="41" t="s">
        <v>48</v>
      </c>
      <c r="I1313" s="41">
        <v>496.7</v>
      </c>
    </row>
    <row r="1314" spans="1:9" x14ac:dyDescent="0.25">
      <c r="A1314" s="82" t="s">
        <v>3794</v>
      </c>
      <c r="B1314" s="41" t="s">
        <v>7052</v>
      </c>
      <c r="C1314" s="41" t="s">
        <v>7034</v>
      </c>
      <c r="D1314" s="41" t="s">
        <v>1352</v>
      </c>
      <c r="E1314" s="41" t="s">
        <v>1548</v>
      </c>
      <c r="F1314" s="41" t="s">
        <v>368</v>
      </c>
      <c r="G1314" s="41" t="s">
        <v>15</v>
      </c>
      <c r="H1314" s="41" t="s">
        <v>53</v>
      </c>
      <c r="I1314" s="41">
        <v>496.7</v>
      </c>
    </row>
    <row r="1315" spans="1:9" x14ac:dyDescent="0.25">
      <c r="A1315" s="82" t="s">
        <v>3794</v>
      </c>
      <c r="B1315" s="41" t="s">
        <v>7053</v>
      </c>
      <c r="C1315" s="41" t="s">
        <v>7041</v>
      </c>
      <c r="D1315" s="41" t="s">
        <v>2218</v>
      </c>
      <c r="E1315" s="41" t="s">
        <v>68</v>
      </c>
      <c r="F1315" s="41" t="s">
        <v>1470</v>
      </c>
      <c r="G1315" s="41" t="s">
        <v>15</v>
      </c>
      <c r="H1315" s="41" t="s">
        <v>53</v>
      </c>
      <c r="I1315" s="41">
        <v>496.7</v>
      </c>
    </row>
    <row r="1316" spans="1:9" x14ac:dyDescent="0.25">
      <c r="A1316" s="82" t="s">
        <v>3794</v>
      </c>
      <c r="B1316" s="41" t="s">
        <v>7057</v>
      </c>
      <c r="C1316" s="41" t="s">
        <v>7054</v>
      </c>
      <c r="D1316" s="41" t="s">
        <v>7055</v>
      </c>
      <c r="E1316" s="41" t="s">
        <v>7056</v>
      </c>
      <c r="F1316" s="41" t="s">
        <v>421</v>
      </c>
      <c r="G1316" s="41" t="s">
        <v>15</v>
      </c>
      <c r="H1316" s="41" t="s">
        <v>56</v>
      </c>
      <c r="I1316" s="41">
        <v>200.91</v>
      </c>
    </row>
    <row r="1317" spans="1:9" x14ac:dyDescent="0.25">
      <c r="A1317" s="82" t="s">
        <v>3794</v>
      </c>
      <c r="B1317" s="41" t="s">
        <v>7059</v>
      </c>
      <c r="C1317" s="41" t="s">
        <v>7058</v>
      </c>
      <c r="D1317" s="41" t="s">
        <v>1555</v>
      </c>
      <c r="E1317" s="41" t="s">
        <v>1023</v>
      </c>
      <c r="F1317" s="41" t="s">
        <v>376</v>
      </c>
      <c r="G1317" s="41" t="s">
        <v>15</v>
      </c>
      <c r="H1317" s="41" t="s">
        <v>56</v>
      </c>
      <c r="I1317" s="41">
        <v>200.91</v>
      </c>
    </row>
    <row r="1318" spans="1:9" x14ac:dyDescent="0.25">
      <c r="A1318" s="82" t="s">
        <v>3794</v>
      </c>
      <c r="B1318" s="41" t="s">
        <v>7062</v>
      </c>
      <c r="C1318" s="41" t="s">
        <v>7060</v>
      </c>
      <c r="D1318" s="41" t="s">
        <v>3607</v>
      </c>
      <c r="E1318" s="41" t="s">
        <v>1863</v>
      </c>
      <c r="F1318" s="41" t="s">
        <v>7061</v>
      </c>
      <c r="G1318" s="41" t="s">
        <v>15</v>
      </c>
      <c r="H1318" s="41" t="s">
        <v>49</v>
      </c>
      <c r="I1318" s="41">
        <v>512.49</v>
      </c>
    </row>
    <row r="1319" spans="1:9" x14ac:dyDescent="0.25">
      <c r="A1319" s="82" t="s">
        <v>3794</v>
      </c>
      <c r="B1319" s="41" t="s">
        <v>7063</v>
      </c>
      <c r="C1319" s="41" t="s">
        <v>7054</v>
      </c>
      <c r="D1319" s="41" t="s">
        <v>1499</v>
      </c>
      <c r="E1319" s="41" t="s">
        <v>73</v>
      </c>
      <c r="F1319" s="41" t="s">
        <v>1110</v>
      </c>
      <c r="G1319" s="41" t="s">
        <v>15</v>
      </c>
      <c r="H1319" s="41" t="s">
        <v>48</v>
      </c>
      <c r="I1319" s="41">
        <v>496.7</v>
      </c>
    </row>
    <row r="1320" spans="1:9" x14ac:dyDescent="0.25">
      <c r="A1320" s="82" t="s">
        <v>3794</v>
      </c>
      <c r="B1320" s="41" t="s">
        <v>7065</v>
      </c>
      <c r="C1320" s="41" t="s">
        <v>7064</v>
      </c>
      <c r="D1320" s="41" t="s">
        <v>1373</v>
      </c>
      <c r="E1320" s="41" t="s">
        <v>165</v>
      </c>
      <c r="F1320" s="41" t="s">
        <v>2390</v>
      </c>
      <c r="G1320" s="41" t="s">
        <v>15</v>
      </c>
      <c r="H1320" s="41" t="s">
        <v>49</v>
      </c>
      <c r="I1320" s="41">
        <v>512.49</v>
      </c>
    </row>
    <row r="1321" spans="1:9" x14ac:dyDescent="0.25">
      <c r="A1321" s="82" t="s">
        <v>3794</v>
      </c>
      <c r="B1321" s="41" t="s">
        <v>7067</v>
      </c>
      <c r="C1321" s="41" t="s">
        <v>7034</v>
      </c>
      <c r="D1321" s="41" t="s">
        <v>390</v>
      </c>
      <c r="E1321" s="41" t="s">
        <v>1136</v>
      </c>
      <c r="F1321" s="41" t="s">
        <v>7066</v>
      </c>
      <c r="G1321" s="41" t="s">
        <v>15</v>
      </c>
      <c r="H1321" s="41" t="s">
        <v>56</v>
      </c>
      <c r="I1321" s="41">
        <v>200.91</v>
      </c>
    </row>
    <row r="1322" spans="1:9" x14ac:dyDescent="0.25">
      <c r="A1322" s="82" t="s">
        <v>3794</v>
      </c>
      <c r="B1322" s="41" t="s">
        <v>7069</v>
      </c>
      <c r="C1322" s="41" t="s">
        <v>7068</v>
      </c>
      <c r="D1322" s="41" t="s">
        <v>986</v>
      </c>
      <c r="E1322" s="41" t="s">
        <v>708</v>
      </c>
      <c r="F1322" s="41" t="s">
        <v>360</v>
      </c>
      <c r="G1322" s="41" t="s">
        <v>15</v>
      </c>
      <c r="H1322" s="41" t="s">
        <v>56</v>
      </c>
      <c r="I1322" s="41">
        <v>200.91</v>
      </c>
    </row>
    <row r="1323" spans="1:9" x14ac:dyDescent="0.25">
      <c r="A1323" s="82" t="s">
        <v>3794</v>
      </c>
      <c r="B1323" s="41" t="s">
        <v>7072</v>
      </c>
      <c r="C1323" s="41" t="s">
        <v>7070</v>
      </c>
      <c r="D1323" s="41" t="s">
        <v>389</v>
      </c>
      <c r="E1323" s="41" t="s">
        <v>984</v>
      </c>
      <c r="F1323" s="41" t="s">
        <v>7071</v>
      </c>
      <c r="G1323" s="41" t="s">
        <v>15</v>
      </c>
      <c r="H1323" s="41" t="s">
        <v>49</v>
      </c>
      <c r="I1323" s="41">
        <v>512.49</v>
      </c>
    </row>
    <row r="1324" spans="1:9" x14ac:dyDescent="0.25">
      <c r="A1324" s="82" t="s">
        <v>3794</v>
      </c>
      <c r="B1324" s="41" t="s">
        <v>7075</v>
      </c>
      <c r="C1324" s="41" t="s">
        <v>7073</v>
      </c>
      <c r="D1324" s="41" t="s">
        <v>389</v>
      </c>
      <c r="E1324" s="41" t="s">
        <v>7074</v>
      </c>
      <c r="F1324" s="41" t="s">
        <v>498</v>
      </c>
      <c r="G1324" s="41" t="s">
        <v>15</v>
      </c>
      <c r="H1324" s="41" t="s">
        <v>48</v>
      </c>
      <c r="I1324" s="41">
        <v>496.7</v>
      </c>
    </row>
    <row r="1325" spans="1:9" x14ac:dyDescent="0.25">
      <c r="A1325" s="82" t="s">
        <v>3794</v>
      </c>
      <c r="B1325" s="41" t="s">
        <v>7078</v>
      </c>
      <c r="C1325" s="41" t="s">
        <v>7076</v>
      </c>
      <c r="D1325" s="41" t="s">
        <v>1153</v>
      </c>
      <c r="E1325" s="41" t="s">
        <v>67</v>
      </c>
      <c r="F1325" s="41" t="s">
        <v>7077</v>
      </c>
      <c r="G1325" s="41" t="s">
        <v>15</v>
      </c>
      <c r="H1325" s="41" t="s">
        <v>53</v>
      </c>
      <c r="I1325" s="41">
        <v>496.7</v>
      </c>
    </row>
    <row r="1326" spans="1:9" x14ac:dyDescent="0.25">
      <c r="A1326" s="82" t="s">
        <v>3794</v>
      </c>
      <c r="B1326" s="41" t="s">
        <v>7081</v>
      </c>
      <c r="C1326" s="41" t="s">
        <v>7079</v>
      </c>
      <c r="D1326" s="41" t="s">
        <v>7080</v>
      </c>
      <c r="E1326" s="41" t="s">
        <v>119</v>
      </c>
      <c r="F1326" s="41" t="s">
        <v>1291</v>
      </c>
      <c r="G1326" s="41" t="s">
        <v>15</v>
      </c>
      <c r="H1326" s="41" t="s">
        <v>56</v>
      </c>
      <c r="I1326" s="41">
        <v>200.91</v>
      </c>
    </row>
    <row r="1327" spans="1:9" x14ac:dyDescent="0.25">
      <c r="A1327" s="82" t="s">
        <v>3794</v>
      </c>
      <c r="B1327" s="41" t="s">
        <v>7083</v>
      </c>
      <c r="C1327" s="41" t="s">
        <v>7082</v>
      </c>
      <c r="D1327" s="41" t="s">
        <v>192</v>
      </c>
      <c r="E1327" s="41" t="s">
        <v>192</v>
      </c>
      <c r="F1327" s="41" t="s">
        <v>879</v>
      </c>
      <c r="G1327" s="41" t="s">
        <v>15</v>
      </c>
      <c r="H1327" s="41" t="s">
        <v>48</v>
      </c>
      <c r="I1327" s="41">
        <v>496.7</v>
      </c>
    </row>
    <row r="1328" spans="1:9" x14ac:dyDescent="0.25">
      <c r="A1328" s="82" t="s">
        <v>3794</v>
      </c>
      <c r="B1328" s="41" t="s">
        <v>7086</v>
      </c>
      <c r="C1328" s="41" t="s">
        <v>7084</v>
      </c>
      <c r="D1328" s="41" t="s">
        <v>752</v>
      </c>
      <c r="E1328" s="41" t="s">
        <v>107</v>
      </c>
      <c r="F1328" s="41" t="s">
        <v>7085</v>
      </c>
      <c r="G1328" s="41" t="s">
        <v>15</v>
      </c>
      <c r="H1328" s="41" t="s">
        <v>49</v>
      </c>
      <c r="I1328" s="41">
        <v>512.49</v>
      </c>
    </row>
    <row r="1329" spans="1:9" x14ac:dyDescent="0.25">
      <c r="A1329" s="82" t="s">
        <v>3794</v>
      </c>
      <c r="B1329" s="41" t="s">
        <v>7087</v>
      </c>
      <c r="C1329" s="41" t="s">
        <v>7054</v>
      </c>
      <c r="D1329" s="41" t="s">
        <v>491</v>
      </c>
      <c r="E1329" s="41" t="s">
        <v>107</v>
      </c>
      <c r="F1329" s="41" t="s">
        <v>2247</v>
      </c>
      <c r="G1329" s="41" t="s">
        <v>15</v>
      </c>
      <c r="H1329" s="41" t="s">
        <v>48</v>
      </c>
      <c r="I1329" s="41">
        <v>496.7</v>
      </c>
    </row>
    <row r="1330" spans="1:9" x14ac:dyDescent="0.25">
      <c r="A1330" s="82" t="s">
        <v>3794</v>
      </c>
      <c r="B1330" s="41" t="s">
        <v>7090</v>
      </c>
      <c r="C1330" s="41" t="s">
        <v>7088</v>
      </c>
      <c r="D1330" s="41" t="s">
        <v>1585</v>
      </c>
      <c r="E1330" s="41" t="s">
        <v>107</v>
      </c>
      <c r="F1330" s="41" t="s">
        <v>7089</v>
      </c>
      <c r="G1330" s="41" t="s">
        <v>15</v>
      </c>
      <c r="H1330" s="41" t="s">
        <v>56</v>
      </c>
      <c r="I1330" s="41">
        <v>200.91</v>
      </c>
    </row>
    <row r="1331" spans="1:9" x14ac:dyDescent="0.25">
      <c r="A1331" s="82" t="s">
        <v>3794</v>
      </c>
      <c r="B1331" s="41" t="s">
        <v>7092</v>
      </c>
      <c r="C1331" s="41" t="s">
        <v>7091</v>
      </c>
      <c r="D1331" s="41" t="s">
        <v>147</v>
      </c>
      <c r="E1331" s="41" t="s">
        <v>2376</v>
      </c>
      <c r="F1331" s="41" t="s">
        <v>2741</v>
      </c>
      <c r="G1331" s="41" t="s">
        <v>15</v>
      </c>
      <c r="H1331" s="41" t="s">
        <v>49</v>
      </c>
      <c r="I1331" s="41">
        <v>512.49</v>
      </c>
    </row>
    <row r="1332" spans="1:9" x14ac:dyDescent="0.25">
      <c r="A1332" s="82" t="s">
        <v>3794</v>
      </c>
      <c r="B1332" s="41" t="s">
        <v>7095</v>
      </c>
      <c r="C1332" s="41" t="s">
        <v>7093</v>
      </c>
      <c r="D1332" s="41" t="s">
        <v>7094</v>
      </c>
      <c r="E1332" s="41" t="s">
        <v>2223</v>
      </c>
      <c r="F1332" s="41" t="s">
        <v>879</v>
      </c>
      <c r="G1332" s="41" t="s">
        <v>15</v>
      </c>
      <c r="H1332" s="41" t="s">
        <v>48</v>
      </c>
      <c r="I1332" s="41">
        <v>496.7</v>
      </c>
    </row>
    <row r="1333" spans="1:9" x14ac:dyDescent="0.25">
      <c r="A1333" s="82" t="s">
        <v>3794</v>
      </c>
      <c r="B1333" s="41" t="s">
        <v>7097</v>
      </c>
      <c r="C1333" s="41" t="s">
        <v>7073</v>
      </c>
      <c r="D1333" s="41" t="s">
        <v>1543</v>
      </c>
      <c r="E1333" s="41" t="s">
        <v>7096</v>
      </c>
      <c r="F1333" s="41" t="s">
        <v>1940</v>
      </c>
      <c r="G1333" s="41" t="s">
        <v>15</v>
      </c>
      <c r="H1333" s="41" t="s">
        <v>48</v>
      </c>
      <c r="I1333" s="41">
        <v>496.7</v>
      </c>
    </row>
    <row r="1334" spans="1:9" x14ac:dyDescent="0.25">
      <c r="A1334" s="82" t="s">
        <v>3794</v>
      </c>
      <c r="B1334" s="41" t="s">
        <v>7099</v>
      </c>
      <c r="C1334" s="41" t="s">
        <v>7073</v>
      </c>
      <c r="D1334" s="41" t="s">
        <v>102</v>
      </c>
      <c r="E1334" s="41" t="s">
        <v>355</v>
      </c>
      <c r="F1334" s="41" t="s">
        <v>7098</v>
      </c>
      <c r="G1334" s="41" t="s">
        <v>15</v>
      </c>
      <c r="H1334" s="41" t="s">
        <v>52</v>
      </c>
      <c r="I1334" s="41">
        <v>496.7</v>
      </c>
    </row>
    <row r="1335" spans="1:9" x14ac:dyDescent="0.25">
      <c r="A1335" s="82" t="s">
        <v>3794</v>
      </c>
      <c r="B1335" s="41" t="s">
        <v>7100</v>
      </c>
      <c r="C1335" s="41" t="s">
        <v>7088</v>
      </c>
      <c r="D1335" s="41" t="s">
        <v>1015</v>
      </c>
      <c r="E1335" s="41" t="s">
        <v>680</v>
      </c>
      <c r="F1335" s="41" t="s">
        <v>1259</v>
      </c>
      <c r="G1335" s="41" t="s">
        <v>15</v>
      </c>
      <c r="H1335" s="41" t="s">
        <v>56</v>
      </c>
      <c r="I1335" s="41">
        <v>200.91</v>
      </c>
    </row>
    <row r="1336" spans="1:9" x14ac:dyDescent="0.25">
      <c r="A1336" s="82" t="s">
        <v>3794</v>
      </c>
      <c r="B1336" s="41" t="s">
        <v>7102</v>
      </c>
      <c r="C1336" s="41" t="s">
        <v>7101</v>
      </c>
      <c r="D1336" s="41" t="s">
        <v>1015</v>
      </c>
      <c r="E1336" s="41" t="s">
        <v>228</v>
      </c>
      <c r="F1336" s="41" t="s">
        <v>575</v>
      </c>
      <c r="G1336" s="41" t="s">
        <v>15</v>
      </c>
      <c r="H1336" s="41" t="s">
        <v>56</v>
      </c>
      <c r="I1336" s="41">
        <v>200.91</v>
      </c>
    </row>
    <row r="1337" spans="1:9" x14ac:dyDescent="0.25">
      <c r="A1337" s="82" t="s">
        <v>3794</v>
      </c>
      <c r="B1337" s="41" t="s">
        <v>7103</v>
      </c>
      <c r="C1337" s="41" t="s">
        <v>7050</v>
      </c>
      <c r="D1337" s="41" t="s">
        <v>3075</v>
      </c>
      <c r="E1337" s="41" t="s">
        <v>1341</v>
      </c>
      <c r="F1337" s="41" t="s">
        <v>1257</v>
      </c>
      <c r="G1337" s="41" t="s">
        <v>15</v>
      </c>
      <c r="H1337" s="41" t="s">
        <v>56</v>
      </c>
      <c r="I1337" s="41">
        <v>200.91</v>
      </c>
    </row>
    <row r="1338" spans="1:9" x14ac:dyDescent="0.25">
      <c r="A1338" s="82" t="s">
        <v>3794</v>
      </c>
      <c r="B1338" s="41" t="s">
        <v>7105</v>
      </c>
      <c r="C1338" s="41" t="s">
        <v>7104</v>
      </c>
      <c r="D1338" s="41" t="s">
        <v>167</v>
      </c>
      <c r="E1338" s="41" t="s">
        <v>1610</v>
      </c>
      <c r="F1338" s="41" t="s">
        <v>1120</v>
      </c>
      <c r="G1338" s="41" t="s">
        <v>15</v>
      </c>
      <c r="H1338" s="41" t="s">
        <v>56</v>
      </c>
      <c r="I1338" s="41">
        <v>200.91</v>
      </c>
    </row>
    <row r="1339" spans="1:9" x14ac:dyDescent="0.25">
      <c r="A1339" s="82" t="s">
        <v>3794</v>
      </c>
      <c r="B1339" s="41" t="s">
        <v>7106</v>
      </c>
      <c r="C1339" s="41" t="s">
        <v>7041</v>
      </c>
      <c r="D1339" s="41" t="s">
        <v>2203</v>
      </c>
      <c r="E1339" s="41" t="s">
        <v>1136</v>
      </c>
      <c r="F1339" s="41" t="s">
        <v>963</v>
      </c>
      <c r="G1339" s="41" t="s">
        <v>15</v>
      </c>
      <c r="H1339" s="41" t="s">
        <v>49</v>
      </c>
      <c r="I1339" s="41">
        <v>512.49</v>
      </c>
    </row>
    <row r="1340" spans="1:9" x14ac:dyDescent="0.25">
      <c r="A1340" s="82" t="s">
        <v>3794</v>
      </c>
      <c r="B1340" s="41" t="s">
        <v>7107</v>
      </c>
      <c r="C1340" s="41" t="s">
        <v>7050</v>
      </c>
      <c r="D1340" s="41" t="s">
        <v>2190</v>
      </c>
      <c r="E1340" s="41" t="s">
        <v>791</v>
      </c>
      <c r="F1340" s="41" t="s">
        <v>336</v>
      </c>
      <c r="G1340" s="41" t="s">
        <v>15</v>
      </c>
      <c r="H1340" s="41" t="s">
        <v>48</v>
      </c>
      <c r="I1340" s="41">
        <v>496.7</v>
      </c>
    </row>
    <row r="1341" spans="1:9" x14ac:dyDescent="0.25">
      <c r="A1341" s="82" t="s">
        <v>3794</v>
      </c>
      <c r="B1341" s="41" t="s">
        <v>7109</v>
      </c>
      <c r="C1341" s="41" t="s">
        <v>7108</v>
      </c>
      <c r="D1341" s="41" t="s">
        <v>1160</v>
      </c>
      <c r="E1341" s="41" t="s">
        <v>1473</v>
      </c>
      <c r="F1341" s="41" t="s">
        <v>242</v>
      </c>
      <c r="G1341" s="41" t="s">
        <v>15</v>
      </c>
      <c r="H1341" s="41" t="s">
        <v>48</v>
      </c>
      <c r="I1341" s="41">
        <v>496.7</v>
      </c>
    </row>
    <row r="1342" spans="1:9" x14ac:dyDescent="0.25">
      <c r="A1342" s="82" t="s">
        <v>3794</v>
      </c>
      <c r="B1342" s="41" t="s">
        <v>7111</v>
      </c>
      <c r="C1342" s="41" t="s">
        <v>7110</v>
      </c>
      <c r="D1342" s="41" t="s">
        <v>1159</v>
      </c>
      <c r="E1342" s="41" t="s">
        <v>3446</v>
      </c>
      <c r="F1342" s="41" t="s">
        <v>444</v>
      </c>
      <c r="G1342" s="41" t="s">
        <v>15</v>
      </c>
      <c r="H1342" s="41" t="s">
        <v>48</v>
      </c>
      <c r="I1342" s="41">
        <v>496.7</v>
      </c>
    </row>
    <row r="1343" spans="1:9" x14ac:dyDescent="0.25">
      <c r="A1343" s="82" t="s">
        <v>3794</v>
      </c>
      <c r="B1343" s="41" t="s">
        <v>7112</v>
      </c>
      <c r="C1343" s="41" t="s">
        <v>7104</v>
      </c>
      <c r="D1343" s="41" t="s">
        <v>110</v>
      </c>
      <c r="E1343" s="41" t="s">
        <v>97</v>
      </c>
      <c r="F1343" s="41" t="s">
        <v>575</v>
      </c>
      <c r="G1343" s="41" t="s">
        <v>15</v>
      </c>
      <c r="H1343" s="41" t="s">
        <v>51</v>
      </c>
      <c r="I1343" s="41">
        <v>496.7</v>
      </c>
    </row>
    <row r="1344" spans="1:9" x14ac:dyDescent="0.25">
      <c r="A1344" s="82" t="s">
        <v>3794</v>
      </c>
      <c r="B1344" s="41" t="s">
        <v>7114</v>
      </c>
      <c r="C1344" s="41" t="s">
        <v>7054</v>
      </c>
      <c r="D1344" s="41" t="s">
        <v>119</v>
      </c>
      <c r="E1344" s="41" t="s">
        <v>7113</v>
      </c>
      <c r="F1344" s="41" t="s">
        <v>1120</v>
      </c>
      <c r="G1344" s="41" t="s">
        <v>15</v>
      </c>
      <c r="H1344" s="41" t="s">
        <v>51</v>
      </c>
      <c r="I1344" s="41">
        <v>496.7</v>
      </c>
    </row>
    <row r="1345" spans="1:9" x14ac:dyDescent="0.25">
      <c r="A1345" s="82" t="s">
        <v>3794</v>
      </c>
      <c r="B1345" s="41" t="s">
        <v>7115</v>
      </c>
      <c r="C1345" s="41" t="s">
        <v>7032</v>
      </c>
      <c r="D1345" s="41" t="s">
        <v>119</v>
      </c>
      <c r="E1345" s="41" t="s">
        <v>1672</v>
      </c>
      <c r="F1345" s="41" t="s">
        <v>3100</v>
      </c>
      <c r="G1345" s="41" t="s">
        <v>15</v>
      </c>
      <c r="H1345" s="41" t="s">
        <v>51</v>
      </c>
      <c r="I1345" s="41">
        <v>496.7</v>
      </c>
    </row>
    <row r="1346" spans="1:9" x14ac:dyDescent="0.25">
      <c r="A1346" s="82" t="s">
        <v>3794</v>
      </c>
      <c r="B1346" s="41" t="s">
        <v>7116</v>
      </c>
      <c r="C1346" s="41" t="s">
        <v>7039</v>
      </c>
      <c r="D1346" s="41" t="s">
        <v>471</v>
      </c>
      <c r="E1346" s="41" t="s">
        <v>961</v>
      </c>
      <c r="F1346" s="41" t="s">
        <v>2198</v>
      </c>
      <c r="G1346" s="41" t="s">
        <v>15</v>
      </c>
      <c r="H1346" s="41" t="s">
        <v>48</v>
      </c>
      <c r="I1346" s="41">
        <v>496.7</v>
      </c>
    </row>
    <row r="1347" spans="1:9" x14ac:dyDescent="0.25">
      <c r="A1347" s="82" t="s">
        <v>3794</v>
      </c>
      <c r="B1347" s="41" t="s">
        <v>7118</v>
      </c>
      <c r="C1347" s="41" t="s">
        <v>7117</v>
      </c>
      <c r="D1347" s="41" t="s">
        <v>617</v>
      </c>
      <c r="E1347" s="41" t="s">
        <v>162</v>
      </c>
      <c r="F1347" s="41" t="s">
        <v>1148</v>
      </c>
      <c r="G1347" s="41" t="s">
        <v>15</v>
      </c>
      <c r="H1347" s="41" t="s">
        <v>56</v>
      </c>
      <c r="I1347" s="41">
        <v>200.91</v>
      </c>
    </row>
    <row r="1348" spans="1:9" x14ac:dyDescent="0.25">
      <c r="A1348" s="82" t="s">
        <v>3794</v>
      </c>
      <c r="B1348" s="41" t="s">
        <v>7120</v>
      </c>
      <c r="C1348" s="41" t="s">
        <v>7054</v>
      </c>
      <c r="D1348" s="41" t="s">
        <v>73</v>
      </c>
      <c r="E1348" s="41" t="s">
        <v>557</v>
      </c>
      <c r="F1348" s="41" t="s">
        <v>7119</v>
      </c>
      <c r="G1348" s="41" t="s">
        <v>15</v>
      </c>
      <c r="H1348" s="41" t="s">
        <v>53</v>
      </c>
      <c r="I1348" s="41">
        <v>496.7</v>
      </c>
    </row>
    <row r="1349" spans="1:9" x14ac:dyDescent="0.25">
      <c r="A1349" s="82" t="s">
        <v>3794</v>
      </c>
      <c r="B1349" s="41" t="s">
        <v>7121</v>
      </c>
      <c r="C1349" s="41" t="s">
        <v>7039</v>
      </c>
      <c r="D1349" s="41" t="s">
        <v>785</v>
      </c>
      <c r="E1349" s="41" t="s">
        <v>1276</v>
      </c>
      <c r="F1349" s="41" t="s">
        <v>411</v>
      </c>
      <c r="G1349" s="41" t="s">
        <v>15</v>
      </c>
      <c r="H1349" s="41" t="s">
        <v>52</v>
      </c>
      <c r="I1349" s="41">
        <v>496.7</v>
      </c>
    </row>
    <row r="1350" spans="1:9" x14ac:dyDescent="0.25">
      <c r="A1350" s="82" t="s">
        <v>3794</v>
      </c>
      <c r="B1350" s="41" t="s">
        <v>7123</v>
      </c>
      <c r="C1350" s="41" t="s">
        <v>4019</v>
      </c>
      <c r="D1350" s="41" t="s">
        <v>1514</v>
      </c>
      <c r="E1350" s="41" t="s">
        <v>1566</v>
      </c>
      <c r="F1350" s="41" t="s">
        <v>7122</v>
      </c>
      <c r="G1350" s="41" t="s">
        <v>15</v>
      </c>
      <c r="H1350" s="41" t="s">
        <v>49</v>
      </c>
      <c r="I1350" s="41">
        <v>512.49</v>
      </c>
    </row>
    <row r="1351" spans="1:9" x14ac:dyDescent="0.25">
      <c r="A1351" s="82" t="s">
        <v>3794</v>
      </c>
      <c r="B1351" s="41" t="s">
        <v>7125</v>
      </c>
      <c r="C1351" s="41" t="s">
        <v>7124</v>
      </c>
      <c r="D1351" s="41" t="s">
        <v>88</v>
      </c>
      <c r="E1351" s="41" t="s">
        <v>88</v>
      </c>
      <c r="F1351" s="41" t="s">
        <v>1113</v>
      </c>
      <c r="G1351" s="41" t="s">
        <v>15</v>
      </c>
      <c r="H1351" s="41" t="s">
        <v>48</v>
      </c>
      <c r="I1351" s="41">
        <v>496.7</v>
      </c>
    </row>
    <row r="1352" spans="1:9" x14ac:dyDescent="0.25">
      <c r="A1352" s="82" t="s">
        <v>3794</v>
      </c>
      <c r="B1352" s="41" t="s">
        <v>7127</v>
      </c>
      <c r="C1352" s="41" t="s">
        <v>7039</v>
      </c>
      <c r="D1352" s="41" t="s">
        <v>1085</v>
      </c>
      <c r="E1352" s="41" t="s">
        <v>7126</v>
      </c>
      <c r="F1352" s="41" t="s">
        <v>1110</v>
      </c>
      <c r="G1352" s="41" t="s">
        <v>15</v>
      </c>
      <c r="H1352" s="41" t="s">
        <v>51</v>
      </c>
      <c r="I1352" s="41">
        <v>496.7</v>
      </c>
    </row>
    <row r="1353" spans="1:9" x14ac:dyDescent="0.25">
      <c r="A1353" s="82" t="s">
        <v>3794</v>
      </c>
      <c r="B1353" s="41" t="s">
        <v>7129</v>
      </c>
      <c r="C1353" s="41" t="s">
        <v>7128</v>
      </c>
      <c r="D1353" s="41" t="s">
        <v>490</v>
      </c>
      <c r="E1353" s="41" t="s">
        <v>1465</v>
      </c>
      <c r="F1353" s="41" t="s">
        <v>3339</v>
      </c>
      <c r="G1353" s="41" t="s">
        <v>15</v>
      </c>
      <c r="H1353" s="41" t="s">
        <v>53</v>
      </c>
      <c r="I1353" s="41">
        <v>496.7</v>
      </c>
    </row>
    <row r="1354" spans="1:9" x14ac:dyDescent="0.25">
      <c r="A1354" s="82" t="s">
        <v>3794</v>
      </c>
      <c r="B1354" s="41" t="s">
        <v>7131</v>
      </c>
      <c r="C1354" s="41" t="s">
        <v>7076</v>
      </c>
      <c r="D1354" s="41" t="s">
        <v>1812</v>
      </c>
      <c r="E1354" s="41" t="s">
        <v>118</v>
      </c>
      <c r="F1354" s="41" t="s">
        <v>7130</v>
      </c>
      <c r="G1354" s="41" t="s">
        <v>15</v>
      </c>
      <c r="H1354" s="41" t="s">
        <v>49</v>
      </c>
      <c r="I1354" s="41">
        <v>512.49</v>
      </c>
    </row>
    <row r="1355" spans="1:9" x14ac:dyDescent="0.25">
      <c r="A1355" s="82" t="s">
        <v>3794</v>
      </c>
      <c r="B1355" s="41" t="s">
        <v>7133</v>
      </c>
      <c r="C1355" s="41" t="s">
        <v>7101</v>
      </c>
      <c r="D1355" s="41" t="s">
        <v>2250</v>
      </c>
      <c r="E1355" s="41" t="s">
        <v>7132</v>
      </c>
      <c r="F1355" s="41" t="s">
        <v>1765</v>
      </c>
      <c r="G1355" s="41" t="s">
        <v>15</v>
      </c>
      <c r="H1355" s="41" t="s">
        <v>56</v>
      </c>
      <c r="I1355" s="41">
        <v>200.91</v>
      </c>
    </row>
    <row r="1356" spans="1:9" x14ac:dyDescent="0.25">
      <c r="A1356" s="82" t="s">
        <v>3794</v>
      </c>
      <c r="B1356" s="41" t="s">
        <v>7134</v>
      </c>
      <c r="C1356" s="41" t="s">
        <v>7029</v>
      </c>
      <c r="D1356" s="41" t="s">
        <v>178</v>
      </c>
      <c r="E1356" s="41" t="s">
        <v>119</v>
      </c>
      <c r="F1356" s="41" t="s">
        <v>1081</v>
      </c>
      <c r="G1356" s="41" t="s">
        <v>15</v>
      </c>
      <c r="H1356" s="41" t="s">
        <v>56</v>
      </c>
      <c r="I1356" s="41">
        <v>200.91</v>
      </c>
    </row>
    <row r="1357" spans="1:9" x14ac:dyDescent="0.25">
      <c r="A1357" s="82" t="s">
        <v>3794</v>
      </c>
      <c r="B1357" s="41" t="s">
        <v>7135</v>
      </c>
      <c r="C1357" s="41" t="s">
        <v>7068</v>
      </c>
      <c r="D1357" s="41" t="s">
        <v>1420</v>
      </c>
      <c r="E1357" s="41" t="s">
        <v>107</v>
      </c>
      <c r="F1357" s="41" t="s">
        <v>870</v>
      </c>
      <c r="G1357" s="41" t="s">
        <v>15</v>
      </c>
      <c r="H1357" s="41" t="s">
        <v>56</v>
      </c>
      <c r="I1357" s="41">
        <v>200.91</v>
      </c>
    </row>
    <row r="1358" spans="1:9" x14ac:dyDescent="0.25">
      <c r="A1358" s="82" t="s">
        <v>3794</v>
      </c>
      <c r="B1358" s="41" t="s">
        <v>7137</v>
      </c>
      <c r="C1358" s="41" t="s">
        <v>7050</v>
      </c>
      <c r="D1358" s="41" t="s">
        <v>152</v>
      </c>
      <c r="E1358" s="41" t="s">
        <v>107</v>
      </c>
      <c r="F1358" s="41" t="s">
        <v>7136</v>
      </c>
      <c r="G1358" s="41" t="s">
        <v>15</v>
      </c>
      <c r="H1358" s="41" t="s">
        <v>51</v>
      </c>
      <c r="I1358" s="41">
        <v>496.7</v>
      </c>
    </row>
    <row r="1359" spans="1:9" x14ac:dyDescent="0.25">
      <c r="A1359" s="82" t="s">
        <v>3794</v>
      </c>
      <c r="B1359" s="41" t="s">
        <v>7140</v>
      </c>
      <c r="C1359" s="41" t="s">
        <v>7138</v>
      </c>
      <c r="D1359" s="41" t="s">
        <v>1510</v>
      </c>
      <c r="E1359" s="41" t="s">
        <v>390</v>
      </c>
      <c r="F1359" s="41" t="s">
        <v>7139</v>
      </c>
      <c r="G1359" s="41" t="s">
        <v>15</v>
      </c>
      <c r="H1359" s="41" t="s">
        <v>53</v>
      </c>
      <c r="I1359" s="41">
        <v>496.7</v>
      </c>
    </row>
    <row r="1360" spans="1:9" x14ac:dyDescent="0.25">
      <c r="A1360" s="82" t="s">
        <v>3794</v>
      </c>
      <c r="B1360" s="41" t="s">
        <v>7142</v>
      </c>
      <c r="C1360" s="41" t="s">
        <v>7108</v>
      </c>
      <c r="D1360" s="41" t="s">
        <v>79</v>
      </c>
      <c r="E1360" s="41" t="s">
        <v>7141</v>
      </c>
      <c r="F1360" s="41" t="s">
        <v>1524</v>
      </c>
      <c r="G1360" s="41" t="s">
        <v>15</v>
      </c>
      <c r="H1360" s="41" t="s">
        <v>56</v>
      </c>
      <c r="I1360" s="41">
        <v>200.91</v>
      </c>
    </row>
    <row r="1361" spans="1:9" x14ac:dyDescent="0.25">
      <c r="A1361" s="82" t="s">
        <v>3794</v>
      </c>
      <c r="B1361" s="41" t="s">
        <v>7144</v>
      </c>
      <c r="C1361" s="41" t="s">
        <v>7041</v>
      </c>
      <c r="D1361" s="41" t="s">
        <v>2725</v>
      </c>
      <c r="E1361" s="41" t="s">
        <v>345</v>
      </c>
      <c r="F1361" s="41" t="s">
        <v>7143</v>
      </c>
      <c r="G1361" s="41" t="s">
        <v>15</v>
      </c>
      <c r="H1361" s="41" t="s">
        <v>51</v>
      </c>
      <c r="I1361" s="41">
        <v>496.7</v>
      </c>
    </row>
    <row r="1362" spans="1:9" x14ac:dyDescent="0.25">
      <c r="A1362" s="82" t="s">
        <v>3794</v>
      </c>
      <c r="B1362" s="41" t="s">
        <v>7146</v>
      </c>
      <c r="C1362" s="41" t="s">
        <v>7145</v>
      </c>
      <c r="D1362" s="41" t="s">
        <v>1323</v>
      </c>
      <c r="E1362" s="41" t="s">
        <v>102</v>
      </c>
      <c r="F1362" s="41" t="s">
        <v>463</v>
      </c>
      <c r="G1362" s="41" t="s">
        <v>15</v>
      </c>
      <c r="H1362" s="41" t="s">
        <v>56</v>
      </c>
      <c r="I1362" s="41">
        <v>200.91</v>
      </c>
    </row>
    <row r="1363" spans="1:9" x14ac:dyDescent="0.25">
      <c r="A1363" s="82" t="s">
        <v>3794</v>
      </c>
      <c r="B1363" s="41" t="s">
        <v>7147</v>
      </c>
      <c r="C1363" s="41" t="s">
        <v>7068</v>
      </c>
      <c r="D1363" s="41" t="s">
        <v>1136</v>
      </c>
      <c r="E1363" s="41" t="s">
        <v>308</v>
      </c>
      <c r="F1363" s="41" t="s">
        <v>1425</v>
      </c>
      <c r="G1363" s="41" t="s">
        <v>15</v>
      </c>
      <c r="H1363" s="41" t="s">
        <v>48</v>
      </c>
      <c r="I1363" s="41">
        <v>496.7</v>
      </c>
    </row>
    <row r="1364" spans="1:9" x14ac:dyDescent="0.25">
      <c r="A1364" s="82" t="s">
        <v>3794</v>
      </c>
      <c r="B1364" s="41" t="s">
        <v>7148</v>
      </c>
      <c r="C1364" s="41" t="s">
        <v>7039</v>
      </c>
      <c r="D1364" s="41" t="s">
        <v>1136</v>
      </c>
      <c r="E1364" s="41" t="s">
        <v>1516</v>
      </c>
      <c r="F1364" s="41" t="s">
        <v>362</v>
      </c>
      <c r="G1364" s="41" t="s">
        <v>15</v>
      </c>
      <c r="H1364" s="41" t="s">
        <v>56</v>
      </c>
      <c r="I1364" s="41">
        <v>200.91</v>
      </c>
    </row>
    <row r="1365" spans="1:9" x14ac:dyDescent="0.25">
      <c r="A1365" s="82" t="s">
        <v>3794</v>
      </c>
      <c r="B1365" s="41" t="s">
        <v>7150</v>
      </c>
      <c r="C1365" s="41" t="s">
        <v>7041</v>
      </c>
      <c r="D1365" s="41" t="s">
        <v>7149</v>
      </c>
      <c r="E1365" s="41" t="s">
        <v>1301</v>
      </c>
      <c r="F1365" s="41" t="s">
        <v>1317</v>
      </c>
      <c r="G1365" s="41" t="s">
        <v>15</v>
      </c>
      <c r="H1365" s="41" t="s">
        <v>56</v>
      </c>
      <c r="I1365" s="41">
        <v>200.91</v>
      </c>
    </row>
    <row r="1366" spans="1:9" x14ac:dyDescent="0.25">
      <c r="A1366" s="82" t="s">
        <v>3794</v>
      </c>
      <c r="B1366" s="41" t="s">
        <v>7151</v>
      </c>
      <c r="C1366" s="41" t="s">
        <v>7068</v>
      </c>
      <c r="D1366" s="41" t="s">
        <v>2176</v>
      </c>
      <c r="E1366" s="41" t="s">
        <v>1124</v>
      </c>
      <c r="F1366" s="41" t="s">
        <v>602</v>
      </c>
      <c r="G1366" s="41" t="s">
        <v>15</v>
      </c>
      <c r="H1366" s="41" t="s">
        <v>56</v>
      </c>
      <c r="I1366" s="41">
        <v>200.91</v>
      </c>
    </row>
    <row r="1367" spans="1:9" x14ac:dyDescent="0.25">
      <c r="A1367" s="82" t="s">
        <v>3794</v>
      </c>
      <c r="B1367" s="41" t="s">
        <v>7154</v>
      </c>
      <c r="C1367" s="41" t="s">
        <v>7152</v>
      </c>
      <c r="D1367" s="41" t="s">
        <v>107</v>
      </c>
      <c r="E1367" s="41" t="s">
        <v>102</v>
      </c>
      <c r="F1367" s="41" t="s">
        <v>7153</v>
      </c>
      <c r="G1367" s="41" t="s">
        <v>15</v>
      </c>
      <c r="H1367" s="41" t="s">
        <v>49</v>
      </c>
      <c r="I1367" s="41">
        <v>512.49</v>
      </c>
    </row>
    <row r="1368" spans="1:9" x14ac:dyDescent="0.25">
      <c r="A1368" s="82" t="s">
        <v>3794</v>
      </c>
      <c r="B1368" s="41" t="s">
        <v>7156</v>
      </c>
      <c r="C1368" s="41" t="s">
        <v>7068</v>
      </c>
      <c r="D1368" s="41" t="s">
        <v>107</v>
      </c>
      <c r="E1368" s="41" t="s">
        <v>2188</v>
      </c>
      <c r="F1368" s="41" t="s">
        <v>7155</v>
      </c>
      <c r="G1368" s="41" t="s">
        <v>15</v>
      </c>
      <c r="H1368" s="41" t="s">
        <v>48</v>
      </c>
      <c r="I1368" s="41">
        <v>496.7</v>
      </c>
    </row>
    <row r="1369" spans="1:9" x14ac:dyDescent="0.25">
      <c r="A1369" s="82" t="s">
        <v>3794</v>
      </c>
      <c r="B1369" s="41" t="s">
        <v>7157</v>
      </c>
      <c r="C1369" s="41" t="s">
        <v>7034</v>
      </c>
      <c r="D1369" s="41" t="s">
        <v>107</v>
      </c>
      <c r="E1369" s="41" t="s">
        <v>342</v>
      </c>
      <c r="F1369" s="41" t="s">
        <v>1129</v>
      </c>
      <c r="G1369" s="41" t="s">
        <v>15</v>
      </c>
      <c r="H1369" s="41" t="s">
        <v>48</v>
      </c>
      <c r="I1369" s="41">
        <v>496.7</v>
      </c>
    </row>
    <row r="1370" spans="1:9" x14ac:dyDescent="0.25">
      <c r="A1370" s="82" t="s">
        <v>3794</v>
      </c>
      <c r="B1370" s="41" t="s">
        <v>7159</v>
      </c>
      <c r="C1370" s="41" t="s">
        <v>7158</v>
      </c>
      <c r="D1370" s="41" t="s">
        <v>107</v>
      </c>
      <c r="E1370" s="41" t="s">
        <v>1023</v>
      </c>
      <c r="F1370" s="41" t="s">
        <v>289</v>
      </c>
      <c r="G1370" s="41" t="s">
        <v>15</v>
      </c>
      <c r="H1370" s="41" t="s">
        <v>56</v>
      </c>
      <c r="I1370" s="41">
        <v>200.91</v>
      </c>
    </row>
    <row r="1371" spans="1:9" x14ac:dyDescent="0.25">
      <c r="A1371" s="82" t="s">
        <v>3794</v>
      </c>
      <c r="B1371" s="41" t="s">
        <v>7160</v>
      </c>
      <c r="C1371" s="41" t="s">
        <v>7039</v>
      </c>
      <c r="D1371" s="41" t="s">
        <v>107</v>
      </c>
      <c r="E1371" s="41" t="s">
        <v>513</v>
      </c>
      <c r="F1371" s="41" t="s">
        <v>1146</v>
      </c>
      <c r="G1371" s="41" t="s">
        <v>15</v>
      </c>
      <c r="H1371" s="41" t="s">
        <v>56</v>
      </c>
      <c r="I1371" s="41">
        <v>200.91</v>
      </c>
    </row>
    <row r="1372" spans="1:9" x14ac:dyDescent="0.25">
      <c r="A1372" s="82" t="s">
        <v>3794</v>
      </c>
      <c r="B1372" s="41" t="s">
        <v>7161</v>
      </c>
      <c r="C1372" s="41" t="s">
        <v>7110</v>
      </c>
      <c r="D1372" s="41" t="s">
        <v>107</v>
      </c>
      <c r="E1372" s="41" t="s">
        <v>73</v>
      </c>
      <c r="F1372" s="41" t="s">
        <v>575</v>
      </c>
      <c r="G1372" s="41" t="s">
        <v>15</v>
      </c>
      <c r="H1372" s="41" t="s">
        <v>56</v>
      </c>
      <c r="I1372" s="41">
        <v>200.91</v>
      </c>
    </row>
    <row r="1373" spans="1:9" x14ac:dyDescent="0.25">
      <c r="A1373" s="82" t="s">
        <v>3794</v>
      </c>
      <c r="B1373" s="41" t="s">
        <v>7162</v>
      </c>
      <c r="C1373" s="41" t="s">
        <v>7058</v>
      </c>
      <c r="D1373" s="41" t="s">
        <v>107</v>
      </c>
      <c r="E1373" s="41" t="s">
        <v>107</v>
      </c>
      <c r="F1373" s="41" t="s">
        <v>1191</v>
      </c>
      <c r="G1373" s="41" t="s">
        <v>15</v>
      </c>
      <c r="H1373" s="41" t="s">
        <v>56</v>
      </c>
      <c r="I1373" s="41">
        <v>200.91</v>
      </c>
    </row>
    <row r="1374" spans="1:9" x14ac:dyDescent="0.25">
      <c r="A1374" s="82" t="s">
        <v>3794</v>
      </c>
      <c r="B1374" s="41" t="s">
        <v>7165</v>
      </c>
      <c r="C1374" s="41" t="s">
        <v>7163</v>
      </c>
      <c r="D1374" s="41" t="s">
        <v>107</v>
      </c>
      <c r="E1374" s="41" t="s">
        <v>2511</v>
      </c>
      <c r="F1374" s="41" t="s">
        <v>7164</v>
      </c>
      <c r="G1374" s="41" t="s">
        <v>15</v>
      </c>
      <c r="H1374" s="41" t="s">
        <v>56</v>
      </c>
      <c r="I1374" s="41">
        <v>200.91</v>
      </c>
    </row>
    <row r="1375" spans="1:9" x14ac:dyDescent="0.25">
      <c r="A1375" s="82" t="s">
        <v>3794</v>
      </c>
      <c r="B1375" s="41" t="s">
        <v>7167</v>
      </c>
      <c r="C1375" s="41" t="s">
        <v>7166</v>
      </c>
      <c r="D1375" s="41" t="s">
        <v>131</v>
      </c>
      <c r="E1375" s="41" t="s">
        <v>7132</v>
      </c>
      <c r="F1375" s="41" t="s">
        <v>1644</v>
      </c>
      <c r="G1375" s="41" t="s">
        <v>15</v>
      </c>
      <c r="H1375" s="41" t="s">
        <v>48</v>
      </c>
      <c r="I1375" s="41">
        <v>496.7</v>
      </c>
    </row>
    <row r="1376" spans="1:9" x14ac:dyDescent="0.25">
      <c r="A1376" s="82" t="s">
        <v>3794</v>
      </c>
      <c r="B1376" s="41" t="s">
        <v>7169</v>
      </c>
      <c r="C1376" s="41" t="s">
        <v>7168</v>
      </c>
      <c r="D1376" s="41" t="s">
        <v>1733</v>
      </c>
      <c r="E1376" s="41" t="s">
        <v>959</v>
      </c>
      <c r="F1376" s="41" t="s">
        <v>1561</v>
      </c>
      <c r="G1376" s="41" t="s">
        <v>15</v>
      </c>
      <c r="H1376" s="41" t="s">
        <v>56</v>
      </c>
      <c r="I1376" s="41">
        <v>200.91</v>
      </c>
    </row>
    <row r="1377" spans="1:9" x14ac:dyDescent="0.25">
      <c r="A1377" s="82" t="s">
        <v>3794</v>
      </c>
      <c r="B1377" s="41" t="s">
        <v>7172</v>
      </c>
      <c r="C1377" s="41" t="s">
        <v>7108</v>
      </c>
      <c r="D1377" s="41" t="s">
        <v>190</v>
      </c>
      <c r="E1377" s="41" t="s">
        <v>7170</v>
      </c>
      <c r="F1377" s="41" t="s">
        <v>7171</v>
      </c>
      <c r="G1377" s="41" t="s">
        <v>15</v>
      </c>
      <c r="H1377" s="41" t="s">
        <v>56</v>
      </c>
      <c r="I1377" s="41">
        <v>200.91</v>
      </c>
    </row>
    <row r="1378" spans="1:9" x14ac:dyDescent="0.25">
      <c r="A1378" s="82" t="s">
        <v>3794</v>
      </c>
      <c r="B1378" s="41" t="s">
        <v>7174</v>
      </c>
      <c r="C1378" s="41" t="s">
        <v>7166</v>
      </c>
      <c r="D1378" s="41" t="s">
        <v>190</v>
      </c>
      <c r="E1378" s="41" t="s">
        <v>102</v>
      </c>
      <c r="F1378" s="41" t="s">
        <v>7173</v>
      </c>
      <c r="G1378" s="41" t="s">
        <v>15</v>
      </c>
      <c r="H1378" s="41" t="s">
        <v>56</v>
      </c>
      <c r="I1378" s="41">
        <v>200.91</v>
      </c>
    </row>
    <row r="1379" spans="1:9" x14ac:dyDescent="0.25">
      <c r="A1379" s="82" t="s">
        <v>3794</v>
      </c>
      <c r="B1379" s="41" t="s">
        <v>7175</v>
      </c>
      <c r="C1379" s="41" t="s">
        <v>7068</v>
      </c>
      <c r="D1379" s="41" t="s">
        <v>532</v>
      </c>
      <c r="E1379" s="41" t="s">
        <v>490</v>
      </c>
      <c r="F1379" s="41" t="s">
        <v>1254</v>
      </c>
      <c r="G1379" s="41" t="s">
        <v>15</v>
      </c>
      <c r="H1379" s="41" t="s">
        <v>48</v>
      </c>
      <c r="I1379" s="41">
        <v>496.7</v>
      </c>
    </row>
    <row r="1380" spans="1:9" x14ac:dyDescent="0.25">
      <c r="A1380" s="82" t="s">
        <v>3794</v>
      </c>
      <c r="B1380" s="41" t="s">
        <v>7178</v>
      </c>
      <c r="C1380" s="41" t="s">
        <v>7054</v>
      </c>
      <c r="D1380" s="41" t="s">
        <v>404</v>
      </c>
      <c r="E1380" s="41" t="s">
        <v>7176</v>
      </c>
      <c r="F1380" s="41" t="s">
        <v>7177</v>
      </c>
      <c r="G1380" s="41" t="s">
        <v>15</v>
      </c>
      <c r="H1380" s="41" t="s">
        <v>48</v>
      </c>
      <c r="I1380" s="41">
        <v>496.7</v>
      </c>
    </row>
    <row r="1381" spans="1:9" x14ac:dyDescent="0.25">
      <c r="A1381" s="82" t="s">
        <v>3794</v>
      </c>
      <c r="B1381" s="41" t="s">
        <v>7179</v>
      </c>
      <c r="C1381" s="41" t="s">
        <v>7117</v>
      </c>
      <c r="D1381" s="41" t="s">
        <v>404</v>
      </c>
      <c r="E1381" s="41" t="s">
        <v>471</v>
      </c>
      <c r="F1381" s="41" t="s">
        <v>504</v>
      </c>
      <c r="G1381" s="41" t="s">
        <v>15</v>
      </c>
      <c r="H1381" s="41" t="s">
        <v>56</v>
      </c>
      <c r="I1381" s="41">
        <v>200.91</v>
      </c>
    </row>
    <row r="1382" spans="1:9" x14ac:dyDescent="0.25">
      <c r="A1382" s="82" t="s">
        <v>3794</v>
      </c>
      <c r="B1382" s="41" t="s">
        <v>7180</v>
      </c>
      <c r="C1382" s="41" t="s">
        <v>7054</v>
      </c>
      <c r="D1382" s="41" t="s">
        <v>835</v>
      </c>
      <c r="E1382" s="41" t="s">
        <v>439</v>
      </c>
      <c r="F1382" s="41" t="s">
        <v>1361</v>
      </c>
      <c r="G1382" s="41" t="s">
        <v>15</v>
      </c>
      <c r="H1382" s="41" t="s">
        <v>48</v>
      </c>
      <c r="I1382" s="41">
        <v>496.7</v>
      </c>
    </row>
    <row r="1383" spans="1:9" x14ac:dyDescent="0.25">
      <c r="A1383" s="82" t="s">
        <v>3794</v>
      </c>
      <c r="B1383" s="41" t="s">
        <v>7182</v>
      </c>
      <c r="C1383" s="41" t="s">
        <v>7068</v>
      </c>
      <c r="D1383" s="41" t="s">
        <v>835</v>
      </c>
      <c r="E1383" s="41" t="s">
        <v>7181</v>
      </c>
      <c r="F1383" s="41" t="s">
        <v>1673</v>
      </c>
      <c r="G1383" s="41" t="s">
        <v>15</v>
      </c>
      <c r="H1383" s="41" t="s">
        <v>51</v>
      </c>
      <c r="I1383" s="41">
        <v>496.7</v>
      </c>
    </row>
    <row r="1384" spans="1:9" x14ac:dyDescent="0.25">
      <c r="A1384" s="82" t="s">
        <v>3794</v>
      </c>
      <c r="B1384" s="41" t="s">
        <v>7183</v>
      </c>
      <c r="C1384" s="41" t="s">
        <v>7068</v>
      </c>
      <c r="D1384" s="41" t="s">
        <v>3143</v>
      </c>
      <c r="E1384" s="41" t="s">
        <v>671</v>
      </c>
      <c r="F1384" s="41" t="s">
        <v>240</v>
      </c>
      <c r="G1384" s="41" t="s">
        <v>15</v>
      </c>
      <c r="H1384" s="41" t="s">
        <v>56</v>
      </c>
      <c r="I1384" s="41">
        <v>200.91</v>
      </c>
    </row>
    <row r="1385" spans="1:9" x14ac:dyDescent="0.25">
      <c r="A1385" s="82" t="s">
        <v>3794</v>
      </c>
      <c r="B1385" s="41" t="s">
        <v>7184</v>
      </c>
      <c r="C1385" s="41" t="s">
        <v>7079</v>
      </c>
      <c r="D1385" s="41" t="s">
        <v>211</v>
      </c>
      <c r="E1385" s="41" t="s">
        <v>296</v>
      </c>
      <c r="F1385" s="41" t="s">
        <v>70</v>
      </c>
      <c r="G1385" s="41" t="s">
        <v>15</v>
      </c>
      <c r="H1385" s="41" t="s">
        <v>56</v>
      </c>
      <c r="I1385" s="41">
        <v>200.91</v>
      </c>
    </row>
    <row r="1386" spans="1:9" x14ac:dyDescent="0.25">
      <c r="A1386" s="82" t="s">
        <v>3794</v>
      </c>
      <c r="B1386" s="41" t="s">
        <v>7186</v>
      </c>
      <c r="C1386" s="41" t="s">
        <v>7158</v>
      </c>
      <c r="D1386" s="41" t="s">
        <v>7185</v>
      </c>
      <c r="E1386" s="41" t="s">
        <v>390</v>
      </c>
      <c r="F1386" s="41" t="s">
        <v>1594</v>
      </c>
      <c r="G1386" s="41" t="s">
        <v>15</v>
      </c>
      <c r="H1386" s="41" t="s">
        <v>56</v>
      </c>
      <c r="I1386" s="41">
        <v>200.91</v>
      </c>
    </row>
    <row r="1387" spans="1:9" x14ac:dyDescent="0.25">
      <c r="A1387" s="82" t="s">
        <v>3794</v>
      </c>
      <c r="B1387" s="41" t="s">
        <v>7187</v>
      </c>
      <c r="C1387" s="41" t="s">
        <v>7088</v>
      </c>
      <c r="D1387" s="41" t="s">
        <v>622</v>
      </c>
      <c r="E1387" s="41" t="s">
        <v>402</v>
      </c>
      <c r="F1387" s="41" t="s">
        <v>472</v>
      </c>
      <c r="G1387" s="41" t="s">
        <v>15</v>
      </c>
      <c r="H1387" s="41" t="s">
        <v>48</v>
      </c>
      <c r="I1387" s="41">
        <v>496.7</v>
      </c>
    </row>
    <row r="1388" spans="1:9" x14ac:dyDescent="0.25">
      <c r="A1388" s="82" t="s">
        <v>3794</v>
      </c>
      <c r="B1388" s="41" t="s">
        <v>7190</v>
      </c>
      <c r="C1388" s="41" t="s">
        <v>7188</v>
      </c>
      <c r="D1388" s="41" t="s">
        <v>1030</v>
      </c>
      <c r="E1388" s="41" t="s">
        <v>73</v>
      </c>
      <c r="F1388" s="41" t="s">
        <v>7189</v>
      </c>
      <c r="G1388" s="41" t="s">
        <v>15</v>
      </c>
      <c r="H1388" s="41" t="s">
        <v>52</v>
      </c>
      <c r="I1388" s="41">
        <v>496.7</v>
      </c>
    </row>
    <row r="1389" spans="1:9" x14ac:dyDescent="0.25">
      <c r="A1389" s="82" t="s">
        <v>3794</v>
      </c>
      <c r="B1389" s="41" t="s">
        <v>7193</v>
      </c>
      <c r="C1389" s="41" t="s">
        <v>7191</v>
      </c>
      <c r="D1389" s="41" t="s">
        <v>7192</v>
      </c>
      <c r="E1389" s="41" t="s">
        <v>514</v>
      </c>
      <c r="F1389" s="41" t="s">
        <v>1393</v>
      </c>
      <c r="G1389" s="41" t="s">
        <v>15</v>
      </c>
      <c r="H1389" s="41" t="s">
        <v>49</v>
      </c>
      <c r="I1389" s="41">
        <v>512.49</v>
      </c>
    </row>
    <row r="1390" spans="1:9" x14ac:dyDescent="0.25">
      <c r="A1390" s="82" t="s">
        <v>3794</v>
      </c>
      <c r="B1390" s="41" t="s">
        <v>7195</v>
      </c>
      <c r="C1390" s="41" t="s">
        <v>7073</v>
      </c>
      <c r="D1390" s="41" t="s">
        <v>7194</v>
      </c>
      <c r="E1390" s="41" t="s">
        <v>628</v>
      </c>
      <c r="F1390" s="41" t="s">
        <v>1750</v>
      </c>
      <c r="G1390" s="41" t="s">
        <v>15</v>
      </c>
      <c r="H1390" s="41" t="s">
        <v>56</v>
      </c>
      <c r="I1390" s="41">
        <v>200.91</v>
      </c>
    </row>
    <row r="1391" spans="1:9" x14ac:dyDescent="0.25">
      <c r="A1391" s="82" t="s">
        <v>3794</v>
      </c>
      <c r="B1391" s="41" t="s">
        <v>7197</v>
      </c>
      <c r="C1391" s="41" t="s">
        <v>7068</v>
      </c>
      <c r="D1391" s="41" t="s">
        <v>1150</v>
      </c>
      <c r="E1391" s="41" t="s">
        <v>1150</v>
      </c>
      <c r="F1391" s="41" t="s">
        <v>7196</v>
      </c>
      <c r="G1391" s="41" t="s">
        <v>15</v>
      </c>
      <c r="H1391" s="41" t="s">
        <v>51</v>
      </c>
      <c r="I1391" s="41">
        <v>496.7</v>
      </c>
    </row>
    <row r="1392" spans="1:9" x14ac:dyDescent="0.25">
      <c r="A1392" s="82" t="s">
        <v>3794</v>
      </c>
      <c r="B1392" s="41" t="s">
        <v>7199</v>
      </c>
      <c r="C1392" s="41" t="s">
        <v>7198</v>
      </c>
      <c r="D1392" s="41" t="s">
        <v>355</v>
      </c>
      <c r="E1392" s="41" t="s">
        <v>107</v>
      </c>
      <c r="F1392" s="41" t="s">
        <v>255</v>
      </c>
      <c r="G1392" s="41" t="s">
        <v>15</v>
      </c>
      <c r="H1392" s="41" t="s">
        <v>49</v>
      </c>
      <c r="I1392" s="41">
        <v>512.49</v>
      </c>
    </row>
    <row r="1393" spans="1:9" x14ac:dyDescent="0.25">
      <c r="A1393" s="82" t="s">
        <v>3794</v>
      </c>
      <c r="B1393" s="41" t="s">
        <v>7201</v>
      </c>
      <c r="C1393" s="41" t="s">
        <v>7200</v>
      </c>
      <c r="D1393" s="41" t="s">
        <v>355</v>
      </c>
      <c r="E1393" s="41" t="s">
        <v>119</v>
      </c>
      <c r="F1393" s="41" t="s">
        <v>829</v>
      </c>
      <c r="G1393" s="41" t="s">
        <v>15</v>
      </c>
      <c r="H1393" s="41" t="s">
        <v>56</v>
      </c>
      <c r="I1393" s="41">
        <v>200.91</v>
      </c>
    </row>
    <row r="1394" spans="1:9" x14ac:dyDescent="0.25">
      <c r="A1394" s="82" t="s">
        <v>3794</v>
      </c>
      <c r="B1394" s="41" t="s">
        <v>7203</v>
      </c>
      <c r="C1394" s="41" t="s">
        <v>7188</v>
      </c>
      <c r="D1394" s="41" t="s">
        <v>7202</v>
      </c>
      <c r="E1394" s="41" t="s">
        <v>1192</v>
      </c>
      <c r="F1394" s="41" t="s">
        <v>2249</v>
      </c>
      <c r="G1394" s="41" t="s">
        <v>15</v>
      </c>
      <c r="H1394" s="41" t="s">
        <v>48</v>
      </c>
      <c r="I1394" s="41">
        <v>496.7</v>
      </c>
    </row>
    <row r="1395" spans="1:9" x14ac:dyDescent="0.25">
      <c r="A1395" s="82" t="s">
        <v>3794</v>
      </c>
      <c r="B1395" s="41" t="s">
        <v>7206</v>
      </c>
      <c r="C1395" s="41" t="s">
        <v>7041</v>
      </c>
      <c r="D1395" s="41" t="s">
        <v>7204</v>
      </c>
      <c r="E1395" s="41" t="s">
        <v>142</v>
      </c>
      <c r="F1395" s="41" t="s">
        <v>7205</v>
      </c>
      <c r="G1395" s="41" t="s">
        <v>15</v>
      </c>
      <c r="H1395" s="41" t="s">
        <v>56</v>
      </c>
      <c r="I1395" s="41">
        <v>200.91</v>
      </c>
    </row>
    <row r="1396" spans="1:9" x14ac:dyDescent="0.25">
      <c r="A1396" s="82" t="s">
        <v>3794</v>
      </c>
      <c r="B1396" s="41" t="s">
        <v>7208</v>
      </c>
      <c r="C1396" s="41" t="s">
        <v>7041</v>
      </c>
      <c r="D1396" s="41" t="s">
        <v>7207</v>
      </c>
      <c r="E1396" s="41" t="s">
        <v>119</v>
      </c>
      <c r="F1396" s="41" t="s">
        <v>1859</v>
      </c>
      <c r="G1396" s="41" t="s">
        <v>15</v>
      </c>
      <c r="H1396" s="41" t="s">
        <v>52</v>
      </c>
      <c r="I1396" s="41">
        <v>496.7</v>
      </c>
    </row>
    <row r="1397" spans="1:9" x14ac:dyDescent="0.25">
      <c r="A1397" s="82" t="s">
        <v>3794</v>
      </c>
      <c r="B1397" s="41" t="s">
        <v>7210</v>
      </c>
      <c r="C1397" s="41" t="s">
        <v>7073</v>
      </c>
      <c r="D1397" s="41" t="s">
        <v>1356</v>
      </c>
      <c r="E1397" s="41" t="s">
        <v>572</v>
      </c>
      <c r="F1397" s="41" t="s">
        <v>7209</v>
      </c>
      <c r="G1397" s="41" t="s">
        <v>15</v>
      </c>
      <c r="H1397" s="41" t="s">
        <v>51</v>
      </c>
      <c r="I1397" s="41">
        <v>496.7</v>
      </c>
    </row>
    <row r="1398" spans="1:9" x14ac:dyDescent="0.25">
      <c r="A1398" s="82" t="s">
        <v>3794</v>
      </c>
      <c r="B1398" s="41" t="s">
        <v>7212</v>
      </c>
      <c r="C1398" s="41" t="s">
        <v>7068</v>
      </c>
      <c r="D1398" s="41" t="s">
        <v>221</v>
      </c>
      <c r="E1398" s="41" t="s">
        <v>142</v>
      </c>
      <c r="F1398" s="41" t="s">
        <v>7211</v>
      </c>
      <c r="G1398" s="41" t="s">
        <v>15</v>
      </c>
      <c r="H1398" s="41" t="s">
        <v>51</v>
      </c>
      <c r="I1398" s="41">
        <v>496.7</v>
      </c>
    </row>
    <row r="1399" spans="1:9" x14ac:dyDescent="0.25">
      <c r="A1399" s="82" t="s">
        <v>3794</v>
      </c>
      <c r="B1399" s="41" t="s">
        <v>7214</v>
      </c>
      <c r="C1399" s="41" t="s">
        <v>7050</v>
      </c>
      <c r="D1399" s="41" t="s">
        <v>221</v>
      </c>
      <c r="E1399" s="41" t="s">
        <v>402</v>
      </c>
      <c r="F1399" s="41" t="s">
        <v>7213</v>
      </c>
      <c r="G1399" s="41" t="s">
        <v>15</v>
      </c>
      <c r="H1399" s="41" t="s">
        <v>56</v>
      </c>
      <c r="I1399" s="41">
        <v>200.91</v>
      </c>
    </row>
    <row r="1400" spans="1:9" x14ac:dyDescent="0.25">
      <c r="A1400" s="82" t="s">
        <v>3794</v>
      </c>
      <c r="B1400" s="41" t="s">
        <v>7216</v>
      </c>
      <c r="C1400" s="41" t="s">
        <v>7054</v>
      </c>
      <c r="D1400" s="41" t="s">
        <v>295</v>
      </c>
      <c r="E1400" s="41" t="s">
        <v>162</v>
      </c>
      <c r="F1400" s="41" t="s">
        <v>7215</v>
      </c>
      <c r="G1400" s="41" t="s">
        <v>15</v>
      </c>
      <c r="H1400" s="41" t="s">
        <v>51</v>
      </c>
      <c r="I1400" s="41">
        <v>496.7</v>
      </c>
    </row>
    <row r="1401" spans="1:9" x14ac:dyDescent="0.25">
      <c r="A1401" s="82" t="s">
        <v>3794</v>
      </c>
      <c r="B1401" s="41" t="s">
        <v>7217</v>
      </c>
      <c r="C1401" s="41" t="s">
        <v>7117</v>
      </c>
      <c r="D1401" s="41" t="s">
        <v>315</v>
      </c>
      <c r="E1401" s="41" t="s">
        <v>532</v>
      </c>
      <c r="F1401" s="41" t="s">
        <v>406</v>
      </c>
      <c r="G1401" s="41" t="s">
        <v>15</v>
      </c>
      <c r="H1401" s="41" t="s">
        <v>48</v>
      </c>
      <c r="I1401" s="41">
        <v>496.7</v>
      </c>
    </row>
    <row r="1402" spans="1:9" x14ac:dyDescent="0.25">
      <c r="A1402" s="82" t="s">
        <v>3794</v>
      </c>
      <c r="B1402" s="41" t="s">
        <v>7219</v>
      </c>
      <c r="C1402" s="41" t="s">
        <v>7045</v>
      </c>
      <c r="D1402" s="41" t="s">
        <v>2201</v>
      </c>
      <c r="E1402" s="41" t="s">
        <v>308</v>
      </c>
      <c r="F1402" s="41" t="s">
        <v>7218</v>
      </c>
      <c r="G1402" s="41" t="s">
        <v>15</v>
      </c>
      <c r="H1402" s="41" t="s">
        <v>56</v>
      </c>
      <c r="I1402" s="41">
        <v>200.91</v>
      </c>
    </row>
    <row r="1403" spans="1:9" x14ac:dyDescent="0.25">
      <c r="A1403" s="82" t="s">
        <v>3794</v>
      </c>
      <c r="B1403" s="41" t="s">
        <v>7220</v>
      </c>
      <c r="C1403" s="41" t="s">
        <v>7073</v>
      </c>
      <c r="D1403" s="41" t="s">
        <v>230</v>
      </c>
      <c r="E1403" s="41" t="s">
        <v>1450</v>
      </c>
      <c r="F1403" s="41" t="s">
        <v>525</v>
      </c>
      <c r="G1403" s="41" t="s">
        <v>15</v>
      </c>
      <c r="H1403" s="41" t="s">
        <v>51</v>
      </c>
      <c r="I1403" s="41">
        <v>496.7</v>
      </c>
    </row>
    <row r="1404" spans="1:9" x14ac:dyDescent="0.25">
      <c r="A1404" s="82" t="s">
        <v>3795</v>
      </c>
      <c r="B1404" s="41" t="s">
        <v>7221</v>
      </c>
      <c r="C1404" s="41"/>
      <c r="D1404" s="41" t="s">
        <v>1770</v>
      </c>
      <c r="E1404" s="41" t="s">
        <v>1244</v>
      </c>
      <c r="F1404" s="41" t="s">
        <v>151</v>
      </c>
      <c r="G1404" s="41" t="s">
        <v>15</v>
      </c>
      <c r="H1404" s="41" t="s">
        <v>56</v>
      </c>
      <c r="I1404" s="41">
        <v>200.91</v>
      </c>
    </row>
    <row r="1405" spans="1:9" x14ac:dyDescent="0.25">
      <c r="A1405" s="82" t="s">
        <v>3795</v>
      </c>
      <c r="B1405" s="41" t="s">
        <v>7223</v>
      </c>
      <c r="C1405" s="41"/>
      <c r="D1405" s="41" t="s">
        <v>7222</v>
      </c>
      <c r="E1405" s="41" t="s">
        <v>426</v>
      </c>
      <c r="F1405" s="41" t="s">
        <v>1867</v>
      </c>
      <c r="G1405" s="41" t="s">
        <v>15</v>
      </c>
      <c r="H1405" s="41" t="s">
        <v>53</v>
      </c>
      <c r="I1405" s="41">
        <v>496.7</v>
      </c>
    </row>
    <row r="1406" spans="1:9" x14ac:dyDescent="0.25">
      <c r="A1406" s="82" t="s">
        <v>3795</v>
      </c>
      <c r="B1406" s="41" t="s">
        <v>7224</v>
      </c>
      <c r="C1406" s="41"/>
      <c r="D1406" s="41" t="s">
        <v>106</v>
      </c>
      <c r="E1406" s="41" t="s">
        <v>2899</v>
      </c>
      <c r="F1406" s="41" t="s">
        <v>1395</v>
      </c>
      <c r="G1406" s="41" t="s">
        <v>15</v>
      </c>
      <c r="H1406" s="41" t="s">
        <v>51</v>
      </c>
      <c r="I1406" s="41">
        <v>496.7</v>
      </c>
    </row>
    <row r="1407" spans="1:9" x14ac:dyDescent="0.25">
      <c r="A1407" s="82" t="s">
        <v>3795</v>
      </c>
      <c r="B1407" s="41" t="s">
        <v>7225</v>
      </c>
      <c r="C1407" s="41"/>
      <c r="D1407" s="41" t="s">
        <v>106</v>
      </c>
      <c r="E1407" s="41" t="s">
        <v>1211</v>
      </c>
      <c r="F1407" s="41" t="s">
        <v>2289</v>
      </c>
      <c r="G1407" s="41" t="s">
        <v>15</v>
      </c>
      <c r="H1407" s="41" t="s">
        <v>53</v>
      </c>
      <c r="I1407" s="41">
        <v>496.7</v>
      </c>
    </row>
    <row r="1408" spans="1:9" x14ac:dyDescent="0.25">
      <c r="A1408" s="82" t="s">
        <v>3795</v>
      </c>
      <c r="B1408" s="41" t="s">
        <v>7228</v>
      </c>
      <c r="C1408" s="41"/>
      <c r="D1408" s="41" t="s">
        <v>1620</v>
      </c>
      <c r="E1408" s="41" t="s">
        <v>7226</v>
      </c>
      <c r="F1408" s="41" t="s">
        <v>7227</v>
      </c>
      <c r="G1408" s="41" t="s">
        <v>15</v>
      </c>
      <c r="H1408" s="41" t="s">
        <v>56</v>
      </c>
      <c r="I1408" s="41">
        <v>200.91</v>
      </c>
    </row>
    <row r="1409" spans="1:9" x14ac:dyDescent="0.25">
      <c r="A1409" s="82" t="s">
        <v>3795</v>
      </c>
      <c r="B1409" s="41" t="s">
        <v>7230</v>
      </c>
      <c r="C1409" s="41"/>
      <c r="D1409" s="41" t="s">
        <v>212</v>
      </c>
      <c r="E1409" s="41" t="s">
        <v>1059</v>
      </c>
      <c r="F1409" s="41" t="s">
        <v>7229</v>
      </c>
      <c r="G1409" s="41" t="s">
        <v>15</v>
      </c>
      <c r="H1409" s="41" t="s">
        <v>56</v>
      </c>
      <c r="I1409" s="41">
        <v>200.91</v>
      </c>
    </row>
    <row r="1410" spans="1:9" x14ac:dyDescent="0.25">
      <c r="A1410" s="82" t="s">
        <v>3795</v>
      </c>
      <c r="B1410" s="41" t="s">
        <v>7231</v>
      </c>
      <c r="C1410" s="41"/>
      <c r="D1410" s="41" t="s">
        <v>1786</v>
      </c>
      <c r="E1410" s="41" t="s">
        <v>673</v>
      </c>
      <c r="F1410" s="41" t="s">
        <v>368</v>
      </c>
      <c r="G1410" s="41" t="s">
        <v>15</v>
      </c>
      <c r="H1410" s="41" t="s">
        <v>56</v>
      </c>
      <c r="I1410" s="41">
        <v>200.91</v>
      </c>
    </row>
    <row r="1411" spans="1:9" x14ac:dyDescent="0.25">
      <c r="A1411" s="82" t="s">
        <v>3795</v>
      </c>
      <c r="B1411" s="41" t="s">
        <v>7232</v>
      </c>
      <c r="C1411" s="41"/>
      <c r="D1411" s="41" t="s">
        <v>162</v>
      </c>
      <c r="E1411" s="41" t="s">
        <v>986</v>
      </c>
      <c r="F1411" s="41" t="s">
        <v>2408</v>
      </c>
      <c r="G1411" s="41" t="s">
        <v>15</v>
      </c>
      <c r="H1411" s="41" t="s">
        <v>51</v>
      </c>
      <c r="I1411" s="41">
        <v>496.7</v>
      </c>
    </row>
    <row r="1412" spans="1:9" x14ac:dyDescent="0.25">
      <c r="A1412" s="82" t="s">
        <v>3795</v>
      </c>
      <c r="B1412" s="41" t="s">
        <v>7233</v>
      </c>
      <c r="C1412" s="41"/>
      <c r="D1412" s="41" t="s">
        <v>147</v>
      </c>
      <c r="E1412" s="41" t="s">
        <v>2463</v>
      </c>
      <c r="F1412" s="41" t="s">
        <v>404</v>
      </c>
      <c r="G1412" s="41" t="s">
        <v>15</v>
      </c>
      <c r="H1412" s="41" t="s">
        <v>52</v>
      </c>
      <c r="I1412" s="41">
        <v>496.7</v>
      </c>
    </row>
    <row r="1413" spans="1:9" x14ac:dyDescent="0.25">
      <c r="A1413" s="82" t="s">
        <v>3795</v>
      </c>
      <c r="B1413" s="41" t="s">
        <v>7234</v>
      </c>
      <c r="C1413" s="41"/>
      <c r="D1413" s="41" t="s">
        <v>142</v>
      </c>
      <c r="E1413" s="41" t="s">
        <v>102</v>
      </c>
      <c r="F1413" s="41" t="s">
        <v>2217</v>
      </c>
      <c r="G1413" s="41" t="s">
        <v>15</v>
      </c>
      <c r="H1413" s="41" t="s">
        <v>53</v>
      </c>
      <c r="I1413" s="41">
        <v>496.7</v>
      </c>
    </row>
    <row r="1414" spans="1:9" x14ac:dyDescent="0.25">
      <c r="A1414" s="82" t="s">
        <v>3795</v>
      </c>
      <c r="B1414" s="41" t="s">
        <v>14891</v>
      </c>
      <c r="C1414" s="41"/>
      <c r="D1414" s="41" t="s">
        <v>426</v>
      </c>
      <c r="E1414" s="41" t="s">
        <v>7235</v>
      </c>
      <c r="F1414" s="41" t="s">
        <v>1139</v>
      </c>
      <c r="G1414" s="41" t="s">
        <v>15</v>
      </c>
      <c r="H1414" s="41" t="s">
        <v>48</v>
      </c>
      <c r="I1414" s="41">
        <v>496.7</v>
      </c>
    </row>
    <row r="1415" spans="1:9" x14ac:dyDescent="0.25">
      <c r="A1415" s="82" t="s">
        <v>3795</v>
      </c>
      <c r="B1415" s="41" t="s">
        <v>7236</v>
      </c>
      <c r="C1415" s="41"/>
      <c r="D1415" s="41" t="s">
        <v>252</v>
      </c>
      <c r="E1415" s="41" t="s">
        <v>1061</v>
      </c>
      <c r="F1415" s="41" t="s">
        <v>362</v>
      </c>
      <c r="G1415" s="41" t="s">
        <v>15</v>
      </c>
      <c r="H1415" s="41" t="s">
        <v>51</v>
      </c>
      <c r="I1415" s="41">
        <v>496.7</v>
      </c>
    </row>
    <row r="1416" spans="1:9" x14ac:dyDescent="0.25">
      <c r="A1416" s="82" t="s">
        <v>3795</v>
      </c>
      <c r="B1416" s="41" t="s">
        <v>7238</v>
      </c>
      <c r="C1416" s="41"/>
      <c r="D1416" s="41" t="s">
        <v>102</v>
      </c>
      <c r="E1416" s="41" t="s">
        <v>3092</v>
      </c>
      <c r="F1416" s="41" t="s">
        <v>7237</v>
      </c>
      <c r="G1416" s="41" t="s">
        <v>15</v>
      </c>
      <c r="H1416" s="41" t="s">
        <v>48</v>
      </c>
      <c r="I1416" s="41">
        <v>496.7</v>
      </c>
    </row>
    <row r="1417" spans="1:9" x14ac:dyDescent="0.25">
      <c r="A1417" s="82" t="s">
        <v>3795</v>
      </c>
      <c r="B1417" s="41" t="s">
        <v>7241</v>
      </c>
      <c r="C1417" s="41"/>
      <c r="D1417" s="41" t="s">
        <v>1015</v>
      </c>
      <c r="E1417" s="41" t="s">
        <v>7239</v>
      </c>
      <c r="F1417" s="41" t="s">
        <v>7240</v>
      </c>
      <c r="G1417" s="41" t="s">
        <v>15</v>
      </c>
      <c r="H1417" s="41" t="s">
        <v>48</v>
      </c>
      <c r="I1417" s="41">
        <v>496.7</v>
      </c>
    </row>
    <row r="1418" spans="1:9" x14ac:dyDescent="0.25">
      <c r="A1418" s="82" t="s">
        <v>3795</v>
      </c>
      <c r="B1418" s="41" t="s">
        <v>14892</v>
      </c>
      <c r="C1418" s="41"/>
      <c r="D1418" s="41" t="s">
        <v>1802</v>
      </c>
      <c r="E1418" s="41" t="s">
        <v>7242</v>
      </c>
      <c r="F1418" s="41" t="s">
        <v>7243</v>
      </c>
      <c r="G1418" s="41" t="s">
        <v>15</v>
      </c>
      <c r="H1418" s="41" t="s">
        <v>56</v>
      </c>
      <c r="I1418" s="41">
        <v>200.91</v>
      </c>
    </row>
    <row r="1419" spans="1:9" x14ac:dyDescent="0.25">
      <c r="A1419" s="82" t="s">
        <v>3795</v>
      </c>
      <c r="B1419" s="41" t="s">
        <v>7244</v>
      </c>
      <c r="C1419" s="41"/>
      <c r="D1419" s="41" t="s">
        <v>893</v>
      </c>
      <c r="E1419" s="41" t="s">
        <v>98</v>
      </c>
      <c r="F1419" s="41" t="s">
        <v>1286</v>
      </c>
      <c r="G1419" s="41" t="s">
        <v>15</v>
      </c>
      <c r="H1419" s="41" t="s">
        <v>48</v>
      </c>
      <c r="I1419" s="41">
        <v>496.7</v>
      </c>
    </row>
    <row r="1420" spans="1:9" x14ac:dyDescent="0.25">
      <c r="A1420" s="82" t="s">
        <v>3795</v>
      </c>
      <c r="B1420" s="41" t="s">
        <v>7247</v>
      </c>
      <c r="C1420" s="41"/>
      <c r="D1420" s="41" t="s">
        <v>73</v>
      </c>
      <c r="E1420" s="41" t="s">
        <v>7245</v>
      </c>
      <c r="F1420" s="41" t="s">
        <v>7246</v>
      </c>
      <c r="G1420" s="41" t="s">
        <v>15</v>
      </c>
      <c r="H1420" s="41" t="s">
        <v>49</v>
      </c>
      <c r="I1420" s="41">
        <v>512.49</v>
      </c>
    </row>
    <row r="1421" spans="1:9" x14ac:dyDescent="0.25">
      <c r="A1421" s="82" t="s">
        <v>3795</v>
      </c>
      <c r="B1421" s="41" t="s">
        <v>7248</v>
      </c>
      <c r="C1421" s="41"/>
      <c r="D1421" s="41" t="s">
        <v>673</v>
      </c>
      <c r="E1421" s="41" t="s">
        <v>1678</v>
      </c>
      <c r="F1421" s="41" t="s">
        <v>362</v>
      </c>
      <c r="G1421" s="41" t="s">
        <v>15</v>
      </c>
      <c r="H1421" s="41" t="s">
        <v>51</v>
      </c>
      <c r="I1421" s="41">
        <v>496.7</v>
      </c>
    </row>
    <row r="1422" spans="1:9" x14ac:dyDescent="0.25">
      <c r="A1422" s="82" t="s">
        <v>3795</v>
      </c>
      <c r="B1422" s="41" t="s">
        <v>7250</v>
      </c>
      <c r="C1422" s="41"/>
      <c r="D1422" s="41" t="s">
        <v>107</v>
      </c>
      <c r="E1422" s="41" t="s">
        <v>2200</v>
      </c>
      <c r="F1422" s="41" t="s">
        <v>7249</v>
      </c>
      <c r="G1422" s="41" t="s">
        <v>15</v>
      </c>
      <c r="H1422" s="41" t="s">
        <v>51</v>
      </c>
      <c r="I1422" s="41">
        <v>496.7</v>
      </c>
    </row>
    <row r="1423" spans="1:9" x14ac:dyDescent="0.25">
      <c r="A1423" s="82" t="s">
        <v>3795</v>
      </c>
      <c r="B1423" s="41" t="s">
        <v>7253</v>
      </c>
      <c r="C1423" s="41"/>
      <c r="D1423" s="41" t="s">
        <v>118</v>
      </c>
      <c r="E1423" s="41" t="s">
        <v>7251</v>
      </c>
      <c r="F1423" s="41" t="s">
        <v>7252</v>
      </c>
      <c r="G1423" s="41" t="s">
        <v>15</v>
      </c>
      <c r="H1423" s="41" t="s">
        <v>56</v>
      </c>
      <c r="I1423" s="41">
        <v>200.91</v>
      </c>
    </row>
    <row r="1424" spans="1:9" x14ac:dyDescent="0.25">
      <c r="A1424" s="82" t="s">
        <v>3795</v>
      </c>
      <c r="B1424" s="41" t="s">
        <v>7254</v>
      </c>
      <c r="C1424" s="41"/>
      <c r="D1424" s="41" t="s">
        <v>939</v>
      </c>
      <c r="E1424" s="41" t="s">
        <v>102</v>
      </c>
      <c r="F1424" s="41" t="s">
        <v>198</v>
      </c>
      <c r="G1424" s="41" t="s">
        <v>15</v>
      </c>
      <c r="H1424" s="41" t="s">
        <v>56</v>
      </c>
      <c r="I1424" s="41">
        <v>200.91</v>
      </c>
    </row>
    <row r="1425" spans="1:9" x14ac:dyDescent="0.25">
      <c r="A1425" s="82" t="s">
        <v>3795</v>
      </c>
      <c r="B1425" s="41" t="s">
        <v>14893</v>
      </c>
      <c r="C1425" s="41"/>
      <c r="D1425" s="41" t="s">
        <v>939</v>
      </c>
      <c r="E1425" s="41" t="s">
        <v>7255</v>
      </c>
      <c r="F1425" s="41" t="s">
        <v>7256</v>
      </c>
      <c r="G1425" s="41" t="s">
        <v>15</v>
      </c>
      <c r="H1425" s="41" t="s">
        <v>56</v>
      </c>
      <c r="I1425" s="41">
        <v>200.91</v>
      </c>
    </row>
    <row r="1426" spans="1:9" x14ac:dyDescent="0.25">
      <c r="A1426" s="82" t="s">
        <v>3795</v>
      </c>
      <c r="B1426" s="41" t="s">
        <v>7257</v>
      </c>
      <c r="C1426" s="41"/>
      <c r="D1426" s="41" t="s">
        <v>357</v>
      </c>
      <c r="E1426" s="41" t="s">
        <v>2283</v>
      </c>
      <c r="F1426" s="41" t="s">
        <v>5289</v>
      </c>
      <c r="G1426" s="41" t="s">
        <v>15</v>
      </c>
      <c r="H1426" s="41" t="s">
        <v>56</v>
      </c>
      <c r="I1426" s="41">
        <v>200.91</v>
      </c>
    </row>
    <row r="1427" spans="1:9" x14ac:dyDescent="0.25">
      <c r="A1427" s="82" t="s">
        <v>3795</v>
      </c>
      <c r="B1427" s="41" t="s">
        <v>7259</v>
      </c>
      <c r="C1427" s="41"/>
      <c r="D1427" s="41" t="s">
        <v>1614</v>
      </c>
      <c r="E1427" s="41" t="s">
        <v>1434</v>
      </c>
      <c r="F1427" s="41" t="s">
        <v>7258</v>
      </c>
      <c r="G1427" s="41" t="s">
        <v>15</v>
      </c>
      <c r="H1427" s="41" t="s">
        <v>49</v>
      </c>
      <c r="I1427" s="41">
        <v>512.49</v>
      </c>
    </row>
    <row r="1428" spans="1:9" x14ac:dyDescent="0.25">
      <c r="A1428" s="82" t="s">
        <v>3795</v>
      </c>
      <c r="B1428" s="41" t="s">
        <v>7261</v>
      </c>
      <c r="C1428" s="41"/>
      <c r="D1428" s="41" t="s">
        <v>1800</v>
      </c>
      <c r="E1428" s="41" t="s">
        <v>316</v>
      </c>
      <c r="F1428" s="41" t="s">
        <v>7260</v>
      </c>
      <c r="G1428" s="41" t="s">
        <v>15</v>
      </c>
      <c r="H1428" s="41" t="s">
        <v>48</v>
      </c>
      <c r="I1428" s="41">
        <v>496.7</v>
      </c>
    </row>
    <row r="1429" spans="1:9" x14ac:dyDescent="0.25">
      <c r="A1429" s="82" t="s">
        <v>3796</v>
      </c>
      <c r="B1429" s="41" t="s">
        <v>7264</v>
      </c>
      <c r="C1429" s="41" t="s">
        <v>7262</v>
      </c>
      <c r="D1429" s="41" t="s">
        <v>260</v>
      </c>
      <c r="E1429" s="41" t="s">
        <v>1634</v>
      </c>
      <c r="F1429" s="41" t="s">
        <v>7263</v>
      </c>
      <c r="G1429" s="41" t="s">
        <v>15</v>
      </c>
      <c r="H1429" s="41" t="s">
        <v>48</v>
      </c>
      <c r="I1429" s="41">
        <v>496.7</v>
      </c>
    </row>
    <row r="1430" spans="1:9" x14ac:dyDescent="0.25">
      <c r="A1430" s="82" t="s">
        <v>3796</v>
      </c>
      <c r="B1430" s="41" t="s">
        <v>7267</v>
      </c>
      <c r="C1430" s="41" t="s">
        <v>7265</v>
      </c>
      <c r="D1430" s="41" t="s">
        <v>1979</v>
      </c>
      <c r="E1430" s="41" t="s">
        <v>2226</v>
      </c>
      <c r="F1430" s="41" t="s">
        <v>7266</v>
      </c>
      <c r="G1430" s="41" t="s">
        <v>15</v>
      </c>
      <c r="H1430" s="41" t="s">
        <v>48</v>
      </c>
      <c r="I1430" s="41">
        <v>496.7</v>
      </c>
    </row>
    <row r="1431" spans="1:9" x14ac:dyDescent="0.25">
      <c r="A1431" s="82" t="s">
        <v>3796</v>
      </c>
      <c r="B1431" s="41" t="s">
        <v>7270</v>
      </c>
      <c r="C1431" s="41" t="s">
        <v>7268</v>
      </c>
      <c r="D1431" s="41" t="s">
        <v>882</v>
      </c>
      <c r="E1431" s="41" t="s">
        <v>470</v>
      </c>
      <c r="F1431" s="41" t="s">
        <v>7269</v>
      </c>
      <c r="G1431" s="41" t="s">
        <v>15</v>
      </c>
      <c r="H1431" s="41" t="s">
        <v>48</v>
      </c>
      <c r="I1431" s="41">
        <v>496.7</v>
      </c>
    </row>
    <row r="1432" spans="1:9" x14ac:dyDescent="0.25">
      <c r="A1432" s="82" t="s">
        <v>3796</v>
      </c>
      <c r="B1432" s="41" t="s">
        <v>7272</v>
      </c>
      <c r="C1432" s="41" t="s">
        <v>7268</v>
      </c>
      <c r="D1432" s="41" t="s">
        <v>2391</v>
      </c>
      <c r="E1432" s="41" t="s">
        <v>1550</v>
      </c>
      <c r="F1432" s="41" t="s">
        <v>7271</v>
      </c>
      <c r="G1432" s="41" t="s">
        <v>15</v>
      </c>
      <c r="H1432" s="41" t="s">
        <v>53</v>
      </c>
      <c r="I1432" s="41">
        <v>496.7</v>
      </c>
    </row>
    <row r="1433" spans="1:9" x14ac:dyDescent="0.25">
      <c r="A1433" s="82" t="s">
        <v>3796</v>
      </c>
      <c r="B1433" s="41" t="s">
        <v>7274</v>
      </c>
      <c r="C1433" s="41" t="s">
        <v>7273</v>
      </c>
      <c r="D1433" s="41" t="s">
        <v>2168</v>
      </c>
      <c r="E1433" s="41" t="s">
        <v>1450</v>
      </c>
      <c r="F1433" s="41" t="s">
        <v>4798</v>
      </c>
      <c r="G1433" s="41" t="s">
        <v>15</v>
      </c>
      <c r="H1433" s="41" t="s">
        <v>56</v>
      </c>
      <c r="I1433" s="41">
        <v>200.91</v>
      </c>
    </row>
    <row r="1434" spans="1:9" x14ac:dyDescent="0.25">
      <c r="A1434" s="82" t="s">
        <v>3796</v>
      </c>
      <c r="B1434" s="41" t="s">
        <v>7276</v>
      </c>
      <c r="C1434" s="41" t="s">
        <v>7262</v>
      </c>
      <c r="D1434" s="41" t="s">
        <v>540</v>
      </c>
      <c r="E1434" s="41" t="s">
        <v>2107</v>
      </c>
      <c r="F1434" s="41" t="s">
        <v>7275</v>
      </c>
      <c r="G1434" s="41" t="s">
        <v>15</v>
      </c>
      <c r="H1434" s="41" t="s">
        <v>49</v>
      </c>
      <c r="I1434" s="41">
        <v>512.49</v>
      </c>
    </row>
    <row r="1435" spans="1:9" x14ac:dyDescent="0.25">
      <c r="A1435" s="82" t="s">
        <v>3796</v>
      </c>
      <c r="B1435" s="41" t="s">
        <v>7278</v>
      </c>
      <c r="C1435" s="41" t="s">
        <v>7262</v>
      </c>
      <c r="D1435" s="41" t="s">
        <v>540</v>
      </c>
      <c r="E1435" s="41" t="s">
        <v>2729</v>
      </c>
      <c r="F1435" s="41" t="s">
        <v>7277</v>
      </c>
      <c r="G1435" s="41" t="s">
        <v>15</v>
      </c>
      <c r="H1435" s="41" t="s">
        <v>51</v>
      </c>
      <c r="I1435" s="41">
        <v>496.7</v>
      </c>
    </row>
    <row r="1436" spans="1:9" x14ac:dyDescent="0.25">
      <c r="A1436" s="82" t="s">
        <v>3796</v>
      </c>
      <c r="B1436" s="41" t="s">
        <v>7281</v>
      </c>
      <c r="C1436" s="41" t="s">
        <v>7279</v>
      </c>
      <c r="D1436" s="41" t="s">
        <v>530</v>
      </c>
      <c r="E1436" s="41" t="s">
        <v>7280</v>
      </c>
      <c r="F1436" s="41" t="s">
        <v>4748</v>
      </c>
      <c r="G1436" s="41" t="s">
        <v>15</v>
      </c>
      <c r="H1436" s="41" t="s">
        <v>51</v>
      </c>
      <c r="I1436" s="41">
        <v>496.7</v>
      </c>
    </row>
    <row r="1437" spans="1:9" x14ac:dyDescent="0.25">
      <c r="A1437" s="82" t="s">
        <v>3796</v>
      </c>
      <c r="B1437" s="41" t="s">
        <v>7283</v>
      </c>
      <c r="C1437" s="41" t="s">
        <v>7273</v>
      </c>
      <c r="D1437" s="41" t="s">
        <v>1242</v>
      </c>
      <c r="E1437" s="41" t="s">
        <v>684</v>
      </c>
      <c r="F1437" s="41" t="s">
        <v>7282</v>
      </c>
      <c r="G1437" s="41" t="s">
        <v>15</v>
      </c>
      <c r="H1437" s="41" t="s">
        <v>48</v>
      </c>
      <c r="I1437" s="41">
        <v>496.7</v>
      </c>
    </row>
    <row r="1438" spans="1:9" x14ac:dyDescent="0.25">
      <c r="A1438" s="82" t="s">
        <v>3796</v>
      </c>
      <c r="B1438" s="41" t="s">
        <v>7285</v>
      </c>
      <c r="C1438" s="41" t="s">
        <v>7279</v>
      </c>
      <c r="D1438" s="41" t="s">
        <v>68</v>
      </c>
      <c r="E1438" s="41" t="s">
        <v>1136</v>
      </c>
      <c r="F1438" s="41" t="s">
        <v>7284</v>
      </c>
      <c r="G1438" s="41" t="s">
        <v>15</v>
      </c>
      <c r="H1438" s="41" t="s">
        <v>48</v>
      </c>
      <c r="I1438" s="41">
        <v>496.7</v>
      </c>
    </row>
    <row r="1439" spans="1:9" x14ac:dyDescent="0.25">
      <c r="A1439" s="82" t="s">
        <v>3796</v>
      </c>
      <c r="B1439" s="41" t="s">
        <v>7287</v>
      </c>
      <c r="C1439" s="41" t="s">
        <v>7279</v>
      </c>
      <c r="D1439" s="41" t="s">
        <v>302</v>
      </c>
      <c r="E1439" s="41" t="s">
        <v>721</v>
      </c>
      <c r="F1439" s="41" t="s">
        <v>7286</v>
      </c>
      <c r="G1439" s="41" t="s">
        <v>15</v>
      </c>
      <c r="H1439" s="41" t="s">
        <v>52</v>
      </c>
      <c r="I1439" s="41">
        <v>496.7</v>
      </c>
    </row>
    <row r="1440" spans="1:9" x14ac:dyDescent="0.25">
      <c r="A1440" s="82" t="s">
        <v>3796</v>
      </c>
      <c r="B1440" s="41" t="s">
        <v>7290</v>
      </c>
      <c r="C1440" s="41" t="s">
        <v>7288</v>
      </c>
      <c r="D1440" s="41" t="s">
        <v>117</v>
      </c>
      <c r="E1440" s="41" t="s">
        <v>591</v>
      </c>
      <c r="F1440" s="41" t="s">
        <v>7289</v>
      </c>
      <c r="G1440" s="41" t="s">
        <v>15</v>
      </c>
      <c r="H1440" s="41" t="s">
        <v>49</v>
      </c>
      <c r="I1440" s="41">
        <v>512.49</v>
      </c>
    </row>
    <row r="1441" spans="1:9" x14ac:dyDescent="0.25">
      <c r="A1441" s="82" t="s">
        <v>3796</v>
      </c>
      <c r="B1441" s="41" t="s">
        <v>7292</v>
      </c>
      <c r="C1441" s="41" t="s">
        <v>7262</v>
      </c>
      <c r="D1441" s="41" t="s">
        <v>403</v>
      </c>
      <c r="E1441" s="41" t="s">
        <v>514</v>
      </c>
      <c r="F1441" s="41" t="s">
        <v>7291</v>
      </c>
      <c r="G1441" s="41" t="s">
        <v>15</v>
      </c>
      <c r="H1441" s="41" t="s">
        <v>48</v>
      </c>
      <c r="I1441" s="41">
        <v>496.7</v>
      </c>
    </row>
    <row r="1442" spans="1:9" x14ac:dyDescent="0.25">
      <c r="A1442" s="82" t="s">
        <v>3796</v>
      </c>
      <c r="B1442" s="41" t="s">
        <v>7294</v>
      </c>
      <c r="C1442" s="41" t="s">
        <v>7279</v>
      </c>
      <c r="D1442" s="41" t="s">
        <v>7293</v>
      </c>
      <c r="E1442" s="41" t="s">
        <v>2166</v>
      </c>
      <c r="F1442" s="41" t="s">
        <v>5056</v>
      </c>
      <c r="G1442" s="41" t="s">
        <v>15</v>
      </c>
      <c r="H1442" s="41" t="s">
        <v>56</v>
      </c>
      <c r="I1442" s="41">
        <v>200.91</v>
      </c>
    </row>
    <row r="1443" spans="1:9" x14ac:dyDescent="0.25">
      <c r="A1443" s="82" t="s">
        <v>3796</v>
      </c>
      <c r="B1443" s="41" t="s">
        <v>7297</v>
      </c>
      <c r="C1443" s="41" t="s">
        <v>7295</v>
      </c>
      <c r="D1443" s="41" t="s">
        <v>366</v>
      </c>
      <c r="E1443" s="41" t="s">
        <v>1459</v>
      </c>
      <c r="F1443" s="41" t="s">
        <v>7296</v>
      </c>
      <c r="G1443" s="41" t="s">
        <v>15</v>
      </c>
      <c r="H1443" s="41" t="s">
        <v>56</v>
      </c>
      <c r="I1443" s="41">
        <v>200.91</v>
      </c>
    </row>
    <row r="1444" spans="1:9" x14ac:dyDescent="0.25">
      <c r="A1444" s="82" t="s">
        <v>3796</v>
      </c>
      <c r="B1444" s="41" t="s">
        <v>7300</v>
      </c>
      <c r="C1444" s="41" t="s">
        <v>7298</v>
      </c>
      <c r="D1444" s="41" t="s">
        <v>2605</v>
      </c>
      <c r="E1444" s="41" t="s">
        <v>1047</v>
      </c>
      <c r="F1444" s="41" t="s">
        <v>7299</v>
      </c>
      <c r="G1444" s="41" t="s">
        <v>15</v>
      </c>
      <c r="H1444" s="41" t="s">
        <v>48</v>
      </c>
      <c r="I1444" s="41">
        <v>496.7</v>
      </c>
    </row>
    <row r="1445" spans="1:9" x14ac:dyDescent="0.25">
      <c r="A1445" s="82" t="s">
        <v>3796</v>
      </c>
      <c r="B1445" s="41" t="s">
        <v>7302</v>
      </c>
      <c r="C1445" s="41" t="s">
        <v>7268</v>
      </c>
      <c r="D1445" s="41" t="s">
        <v>2178</v>
      </c>
      <c r="E1445" s="41" t="s">
        <v>1404</v>
      </c>
      <c r="F1445" s="41" t="s">
        <v>7301</v>
      </c>
      <c r="G1445" s="41" t="s">
        <v>15</v>
      </c>
      <c r="H1445" s="41" t="s">
        <v>51</v>
      </c>
      <c r="I1445" s="41">
        <v>496.7</v>
      </c>
    </row>
    <row r="1446" spans="1:9" x14ac:dyDescent="0.25">
      <c r="A1446" s="82" t="s">
        <v>3796</v>
      </c>
      <c r="B1446" s="41" t="s">
        <v>7304</v>
      </c>
      <c r="C1446" s="41" t="s">
        <v>7273</v>
      </c>
      <c r="D1446" s="41" t="s">
        <v>223</v>
      </c>
      <c r="E1446" s="41" t="s">
        <v>152</v>
      </c>
      <c r="F1446" s="41" t="s">
        <v>7303</v>
      </c>
      <c r="G1446" s="41" t="s">
        <v>15</v>
      </c>
      <c r="H1446" s="41" t="s">
        <v>51</v>
      </c>
      <c r="I1446" s="41">
        <v>496.7</v>
      </c>
    </row>
    <row r="1447" spans="1:9" x14ac:dyDescent="0.25">
      <c r="A1447" s="82" t="s">
        <v>3796</v>
      </c>
      <c r="B1447" s="41" t="s">
        <v>7306</v>
      </c>
      <c r="C1447" s="41" t="s">
        <v>7262</v>
      </c>
      <c r="D1447" s="41" t="s">
        <v>358</v>
      </c>
      <c r="E1447" s="41" t="s">
        <v>1156</v>
      </c>
      <c r="F1447" s="41" t="s">
        <v>7305</v>
      </c>
      <c r="G1447" s="41" t="s">
        <v>15</v>
      </c>
      <c r="H1447" s="41" t="s">
        <v>51</v>
      </c>
      <c r="I1447" s="41">
        <v>496.7</v>
      </c>
    </row>
    <row r="1448" spans="1:9" x14ac:dyDescent="0.25">
      <c r="A1448" s="82" t="s">
        <v>3796</v>
      </c>
      <c r="B1448" s="41" t="s">
        <v>7307</v>
      </c>
      <c r="C1448" s="41" t="s">
        <v>7265</v>
      </c>
      <c r="D1448" s="41" t="s">
        <v>986</v>
      </c>
      <c r="E1448" s="41" t="s">
        <v>132</v>
      </c>
      <c r="F1448" s="41" t="s">
        <v>5165</v>
      </c>
      <c r="G1448" s="41" t="s">
        <v>15</v>
      </c>
      <c r="H1448" s="41" t="s">
        <v>56</v>
      </c>
      <c r="I1448" s="41">
        <v>200.91</v>
      </c>
    </row>
    <row r="1449" spans="1:9" x14ac:dyDescent="0.25">
      <c r="A1449" s="82" t="s">
        <v>3796</v>
      </c>
      <c r="B1449" s="41" t="s">
        <v>7309</v>
      </c>
      <c r="C1449" s="41" t="s">
        <v>7298</v>
      </c>
      <c r="D1449" s="41" t="s">
        <v>127</v>
      </c>
      <c r="E1449" s="41" t="s">
        <v>137</v>
      </c>
      <c r="F1449" s="41" t="s">
        <v>7308</v>
      </c>
      <c r="G1449" s="41" t="s">
        <v>15</v>
      </c>
      <c r="H1449" s="41" t="s">
        <v>51</v>
      </c>
      <c r="I1449" s="41">
        <v>496.7</v>
      </c>
    </row>
    <row r="1450" spans="1:9" x14ac:dyDescent="0.25">
      <c r="A1450" s="82" t="s">
        <v>3796</v>
      </c>
      <c r="B1450" s="41" t="s">
        <v>7311</v>
      </c>
      <c r="C1450" s="41" t="s">
        <v>7262</v>
      </c>
      <c r="D1450" s="41" t="s">
        <v>1308</v>
      </c>
      <c r="E1450" s="41" t="s">
        <v>867</v>
      </c>
      <c r="F1450" s="41" t="s">
        <v>7310</v>
      </c>
      <c r="G1450" s="41" t="s">
        <v>15</v>
      </c>
      <c r="H1450" s="41" t="s">
        <v>51</v>
      </c>
      <c r="I1450" s="41">
        <v>496.7</v>
      </c>
    </row>
    <row r="1451" spans="1:9" x14ac:dyDescent="0.25">
      <c r="A1451" s="82" t="s">
        <v>3796</v>
      </c>
      <c r="B1451" s="41" t="s">
        <v>7313</v>
      </c>
      <c r="C1451" s="41" t="s">
        <v>7262</v>
      </c>
      <c r="D1451" s="41" t="s">
        <v>1203</v>
      </c>
      <c r="E1451" s="41" t="s">
        <v>192</v>
      </c>
      <c r="F1451" s="41" t="s">
        <v>7312</v>
      </c>
      <c r="G1451" s="41" t="s">
        <v>15</v>
      </c>
      <c r="H1451" s="41" t="s">
        <v>53</v>
      </c>
      <c r="I1451" s="41">
        <v>496.7</v>
      </c>
    </row>
    <row r="1452" spans="1:9" x14ac:dyDescent="0.25">
      <c r="A1452" s="82" t="s">
        <v>3796</v>
      </c>
      <c r="B1452" s="41" t="s">
        <v>7315</v>
      </c>
      <c r="C1452" s="41" t="s">
        <v>7279</v>
      </c>
      <c r="D1452" s="41" t="s">
        <v>1482</v>
      </c>
      <c r="E1452" s="41" t="s">
        <v>1504</v>
      </c>
      <c r="F1452" s="41" t="s">
        <v>7314</v>
      </c>
      <c r="G1452" s="41" t="s">
        <v>15</v>
      </c>
      <c r="H1452" s="41" t="s">
        <v>49</v>
      </c>
      <c r="I1452" s="41">
        <v>512.49</v>
      </c>
    </row>
    <row r="1453" spans="1:9" x14ac:dyDescent="0.25">
      <c r="A1453" s="82" t="s">
        <v>3796</v>
      </c>
      <c r="B1453" s="41" t="s">
        <v>7317</v>
      </c>
      <c r="C1453" s="41" t="s">
        <v>7262</v>
      </c>
      <c r="D1453" s="41" t="s">
        <v>2231</v>
      </c>
      <c r="E1453" s="41" t="s">
        <v>2098</v>
      </c>
      <c r="F1453" s="41" t="s">
        <v>7316</v>
      </c>
      <c r="G1453" s="41" t="s">
        <v>15</v>
      </c>
      <c r="H1453" s="41" t="s">
        <v>56</v>
      </c>
      <c r="I1453" s="41">
        <v>200.91</v>
      </c>
    </row>
    <row r="1454" spans="1:9" x14ac:dyDescent="0.25">
      <c r="A1454" s="82" t="s">
        <v>3796</v>
      </c>
      <c r="B1454" s="41" t="s">
        <v>7319</v>
      </c>
      <c r="C1454" s="41" t="s">
        <v>7262</v>
      </c>
      <c r="D1454" s="41" t="s">
        <v>192</v>
      </c>
      <c r="E1454" s="41" t="s">
        <v>101</v>
      </c>
      <c r="F1454" s="41" t="s">
        <v>7318</v>
      </c>
      <c r="G1454" s="41" t="s">
        <v>15</v>
      </c>
      <c r="H1454" s="41" t="s">
        <v>48</v>
      </c>
      <c r="I1454" s="41">
        <v>496.7</v>
      </c>
    </row>
    <row r="1455" spans="1:9" x14ac:dyDescent="0.25">
      <c r="A1455" s="82" t="s">
        <v>3796</v>
      </c>
      <c r="B1455" s="41" t="s">
        <v>7320</v>
      </c>
      <c r="C1455" s="41" t="s">
        <v>7279</v>
      </c>
      <c r="D1455" s="41" t="s">
        <v>1103</v>
      </c>
      <c r="E1455" s="41" t="s">
        <v>671</v>
      </c>
      <c r="F1455" s="41" t="s">
        <v>6501</v>
      </c>
      <c r="G1455" s="41" t="s">
        <v>15</v>
      </c>
      <c r="H1455" s="41" t="s">
        <v>49</v>
      </c>
      <c r="I1455" s="41">
        <v>512.49</v>
      </c>
    </row>
    <row r="1456" spans="1:9" x14ac:dyDescent="0.25">
      <c r="A1456" s="82" t="s">
        <v>3796</v>
      </c>
      <c r="B1456" s="41" t="s">
        <v>7322</v>
      </c>
      <c r="C1456" s="41" t="s">
        <v>7273</v>
      </c>
      <c r="D1456" s="41" t="s">
        <v>591</v>
      </c>
      <c r="E1456" s="41" t="s">
        <v>454</v>
      </c>
      <c r="F1456" s="41" t="s">
        <v>7321</v>
      </c>
      <c r="G1456" s="41" t="s">
        <v>15</v>
      </c>
      <c r="H1456" s="41" t="s">
        <v>48</v>
      </c>
      <c r="I1456" s="41">
        <v>496.7</v>
      </c>
    </row>
    <row r="1457" spans="1:9" x14ac:dyDescent="0.25">
      <c r="A1457" s="82" t="s">
        <v>3796</v>
      </c>
      <c r="B1457" s="41" t="s">
        <v>7323</v>
      </c>
      <c r="C1457" s="41" t="s">
        <v>7295</v>
      </c>
      <c r="D1457" s="41" t="s">
        <v>1243</v>
      </c>
      <c r="E1457" s="41" t="s">
        <v>2640</v>
      </c>
      <c r="F1457" s="41" t="s">
        <v>5146</v>
      </c>
      <c r="G1457" s="41" t="s">
        <v>15</v>
      </c>
      <c r="H1457" s="41" t="s">
        <v>56</v>
      </c>
      <c r="I1457" s="41">
        <v>200.91</v>
      </c>
    </row>
    <row r="1458" spans="1:9" x14ac:dyDescent="0.25">
      <c r="A1458" s="82" t="s">
        <v>3796</v>
      </c>
      <c r="B1458" s="41" t="s">
        <v>7325</v>
      </c>
      <c r="C1458" s="41" t="s">
        <v>7279</v>
      </c>
      <c r="D1458" s="41" t="s">
        <v>1243</v>
      </c>
      <c r="E1458" s="41" t="s">
        <v>95</v>
      </c>
      <c r="F1458" s="41" t="s">
        <v>7324</v>
      </c>
      <c r="G1458" s="41" t="s">
        <v>15</v>
      </c>
      <c r="H1458" s="41" t="s">
        <v>56</v>
      </c>
      <c r="I1458" s="41">
        <v>200.91</v>
      </c>
    </row>
    <row r="1459" spans="1:9" x14ac:dyDescent="0.25">
      <c r="A1459" s="82" t="s">
        <v>3796</v>
      </c>
      <c r="B1459" s="41" t="s">
        <v>7328</v>
      </c>
      <c r="C1459" s="41" t="s">
        <v>7262</v>
      </c>
      <c r="D1459" s="41" t="s">
        <v>572</v>
      </c>
      <c r="E1459" s="41" t="s">
        <v>7326</v>
      </c>
      <c r="F1459" s="41" t="s">
        <v>7327</v>
      </c>
      <c r="G1459" s="41" t="s">
        <v>15</v>
      </c>
      <c r="H1459" s="41" t="s">
        <v>51</v>
      </c>
      <c r="I1459" s="41">
        <v>496.7</v>
      </c>
    </row>
    <row r="1460" spans="1:9" x14ac:dyDescent="0.25">
      <c r="A1460" s="82" t="s">
        <v>3796</v>
      </c>
      <c r="B1460" s="41" t="s">
        <v>7330</v>
      </c>
      <c r="C1460" s="41" t="s">
        <v>7268</v>
      </c>
      <c r="D1460" s="41" t="s">
        <v>162</v>
      </c>
      <c r="E1460" s="41" t="s">
        <v>1746</v>
      </c>
      <c r="F1460" s="41" t="s">
        <v>7329</v>
      </c>
      <c r="G1460" s="41" t="s">
        <v>15</v>
      </c>
      <c r="H1460" s="41" t="s">
        <v>51</v>
      </c>
      <c r="I1460" s="41">
        <v>496.7</v>
      </c>
    </row>
    <row r="1461" spans="1:9" x14ac:dyDescent="0.25">
      <c r="A1461" s="82" t="s">
        <v>3796</v>
      </c>
      <c r="B1461" s="41" t="s">
        <v>7332</v>
      </c>
      <c r="C1461" s="41" t="s">
        <v>7262</v>
      </c>
      <c r="D1461" s="41" t="s">
        <v>1015</v>
      </c>
      <c r="E1461" s="41" t="s">
        <v>1069</v>
      </c>
      <c r="F1461" s="41" t="s">
        <v>7331</v>
      </c>
      <c r="G1461" s="41" t="s">
        <v>15</v>
      </c>
      <c r="H1461" s="41" t="s">
        <v>56</v>
      </c>
      <c r="I1461" s="41">
        <v>200.91</v>
      </c>
    </row>
    <row r="1462" spans="1:9" x14ac:dyDescent="0.25">
      <c r="A1462" s="82" t="s">
        <v>3796</v>
      </c>
      <c r="B1462" s="41" t="s">
        <v>7334</v>
      </c>
      <c r="C1462" s="41" t="s">
        <v>7295</v>
      </c>
      <c r="D1462" s="41" t="s">
        <v>2296</v>
      </c>
      <c r="E1462" s="41" t="s">
        <v>1467</v>
      </c>
      <c r="F1462" s="41" t="s">
        <v>7333</v>
      </c>
      <c r="G1462" s="41" t="s">
        <v>15</v>
      </c>
      <c r="H1462" s="41" t="s">
        <v>48</v>
      </c>
      <c r="I1462" s="41">
        <v>496.7</v>
      </c>
    </row>
    <row r="1463" spans="1:9" x14ac:dyDescent="0.25">
      <c r="A1463" s="82" t="s">
        <v>3796</v>
      </c>
      <c r="B1463" s="41" t="s">
        <v>7336</v>
      </c>
      <c r="C1463" s="41" t="s">
        <v>7273</v>
      </c>
      <c r="D1463" s="41" t="s">
        <v>1467</v>
      </c>
      <c r="E1463" s="41" t="s">
        <v>1126</v>
      </c>
      <c r="F1463" s="41" t="s">
        <v>7335</v>
      </c>
      <c r="G1463" s="41" t="s">
        <v>15</v>
      </c>
      <c r="H1463" s="41" t="s">
        <v>49</v>
      </c>
      <c r="I1463" s="41">
        <v>512.49</v>
      </c>
    </row>
    <row r="1464" spans="1:9" x14ac:dyDescent="0.25">
      <c r="A1464" s="82" t="s">
        <v>3796</v>
      </c>
      <c r="B1464" s="41" t="s">
        <v>7338</v>
      </c>
      <c r="C1464" s="41" t="s">
        <v>7295</v>
      </c>
      <c r="D1464" s="41" t="s">
        <v>1597</v>
      </c>
      <c r="E1464" s="41" t="s">
        <v>1520</v>
      </c>
      <c r="F1464" s="41" t="s">
        <v>7337</v>
      </c>
      <c r="G1464" s="41" t="s">
        <v>15</v>
      </c>
      <c r="H1464" s="41" t="s">
        <v>49</v>
      </c>
      <c r="I1464" s="41">
        <v>512.49</v>
      </c>
    </row>
    <row r="1465" spans="1:9" x14ac:dyDescent="0.25">
      <c r="A1465" s="82" t="s">
        <v>3796</v>
      </c>
      <c r="B1465" s="41" t="s">
        <v>7340</v>
      </c>
      <c r="C1465" s="41" t="s">
        <v>7268</v>
      </c>
      <c r="D1465" s="41" t="s">
        <v>682</v>
      </c>
      <c r="E1465" s="41" t="s">
        <v>1178</v>
      </c>
      <c r="F1465" s="41" t="s">
        <v>7339</v>
      </c>
      <c r="G1465" s="41" t="s">
        <v>15</v>
      </c>
      <c r="H1465" s="41" t="s">
        <v>49</v>
      </c>
      <c r="I1465" s="41">
        <v>512.49</v>
      </c>
    </row>
    <row r="1466" spans="1:9" x14ac:dyDescent="0.25">
      <c r="A1466" s="82" t="s">
        <v>3796</v>
      </c>
      <c r="B1466" s="41" t="s">
        <v>7342</v>
      </c>
      <c r="C1466" s="41" t="s">
        <v>7298</v>
      </c>
      <c r="D1466" s="41" t="s">
        <v>119</v>
      </c>
      <c r="E1466" s="41" t="s">
        <v>7341</v>
      </c>
      <c r="F1466" s="41" t="s">
        <v>4740</v>
      </c>
      <c r="G1466" s="41" t="s">
        <v>15</v>
      </c>
      <c r="H1466" s="41" t="s">
        <v>51</v>
      </c>
      <c r="I1466" s="41">
        <v>496.7</v>
      </c>
    </row>
    <row r="1467" spans="1:9" x14ac:dyDescent="0.25">
      <c r="A1467" s="82" t="s">
        <v>3796</v>
      </c>
      <c r="B1467" s="41" t="s">
        <v>7343</v>
      </c>
      <c r="C1467" s="41" t="s">
        <v>7273</v>
      </c>
      <c r="D1467" s="41" t="s">
        <v>137</v>
      </c>
      <c r="E1467" s="41" t="s">
        <v>2276</v>
      </c>
      <c r="F1467" s="41" t="s">
        <v>7312</v>
      </c>
      <c r="G1467" s="41" t="s">
        <v>15</v>
      </c>
      <c r="H1467" s="41" t="s">
        <v>53</v>
      </c>
      <c r="I1467" s="41">
        <v>496.7</v>
      </c>
    </row>
    <row r="1468" spans="1:9" x14ac:dyDescent="0.25">
      <c r="A1468" s="82" t="s">
        <v>3796</v>
      </c>
      <c r="B1468" s="41" t="s">
        <v>7344</v>
      </c>
      <c r="C1468" s="41" t="s">
        <v>7279</v>
      </c>
      <c r="D1468" s="41" t="s">
        <v>1289</v>
      </c>
      <c r="E1468" s="41" t="s">
        <v>767</v>
      </c>
      <c r="F1468" s="41" t="s">
        <v>5289</v>
      </c>
      <c r="G1468" s="41" t="s">
        <v>15</v>
      </c>
      <c r="H1468" s="41" t="s">
        <v>52</v>
      </c>
      <c r="I1468" s="41">
        <v>496.7</v>
      </c>
    </row>
    <row r="1469" spans="1:9" x14ac:dyDescent="0.25">
      <c r="A1469" s="82" t="s">
        <v>3796</v>
      </c>
      <c r="B1469" s="41" t="s">
        <v>7346</v>
      </c>
      <c r="C1469" s="41" t="s">
        <v>7265</v>
      </c>
      <c r="D1469" s="41" t="s">
        <v>393</v>
      </c>
      <c r="E1469" s="41" t="s">
        <v>1780</v>
      </c>
      <c r="F1469" s="41" t="s">
        <v>7345</v>
      </c>
      <c r="G1469" s="41" t="s">
        <v>15</v>
      </c>
      <c r="H1469" s="41" t="s">
        <v>49</v>
      </c>
      <c r="I1469" s="41">
        <v>512.49</v>
      </c>
    </row>
    <row r="1470" spans="1:9" x14ac:dyDescent="0.25">
      <c r="A1470" s="82" t="s">
        <v>3796</v>
      </c>
      <c r="B1470" s="41" t="s">
        <v>7349</v>
      </c>
      <c r="C1470" s="41" t="s">
        <v>7298</v>
      </c>
      <c r="D1470" s="41" t="s">
        <v>7347</v>
      </c>
      <c r="E1470" s="41" t="s">
        <v>1530</v>
      </c>
      <c r="F1470" s="41" t="s">
        <v>7348</v>
      </c>
      <c r="G1470" s="41" t="s">
        <v>15</v>
      </c>
      <c r="H1470" s="41" t="s">
        <v>49</v>
      </c>
      <c r="I1470" s="41">
        <v>512.49</v>
      </c>
    </row>
    <row r="1471" spans="1:9" x14ac:dyDescent="0.25">
      <c r="A1471" s="82" t="s">
        <v>3796</v>
      </c>
      <c r="B1471" s="41" t="s">
        <v>7351</v>
      </c>
      <c r="C1471" s="41" t="s">
        <v>7298</v>
      </c>
      <c r="D1471" s="41" t="s">
        <v>1574</v>
      </c>
      <c r="E1471" s="41" t="s">
        <v>1484</v>
      </c>
      <c r="F1471" s="41" t="s">
        <v>7350</v>
      </c>
      <c r="G1471" s="41" t="s">
        <v>15</v>
      </c>
      <c r="H1471" s="41" t="s">
        <v>52</v>
      </c>
      <c r="I1471" s="41">
        <v>496.7</v>
      </c>
    </row>
    <row r="1472" spans="1:9" x14ac:dyDescent="0.25">
      <c r="A1472" s="82" t="s">
        <v>3796</v>
      </c>
      <c r="B1472" s="41" t="s">
        <v>7353</v>
      </c>
      <c r="C1472" s="41" t="s">
        <v>7268</v>
      </c>
      <c r="D1472" s="41" t="s">
        <v>136</v>
      </c>
      <c r="E1472" s="41" t="s">
        <v>110</v>
      </c>
      <c r="F1472" s="41" t="s">
        <v>7352</v>
      </c>
      <c r="G1472" s="41" t="s">
        <v>15</v>
      </c>
      <c r="H1472" s="41" t="s">
        <v>51</v>
      </c>
      <c r="I1472" s="41">
        <v>496.7</v>
      </c>
    </row>
    <row r="1473" spans="1:9" x14ac:dyDescent="0.25">
      <c r="A1473" s="82" t="s">
        <v>3796</v>
      </c>
      <c r="B1473" s="41" t="s">
        <v>7355</v>
      </c>
      <c r="C1473" s="41" t="s">
        <v>7273</v>
      </c>
      <c r="D1473" s="41" t="s">
        <v>1812</v>
      </c>
      <c r="E1473" s="41" t="s">
        <v>470</v>
      </c>
      <c r="F1473" s="41" t="s">
        <v>7354</v>
      </c>
      <c r="G1473" s="41" t="s">
        <v>15</v>
      </c>
      <c r="H1473" s="41" t="s">
        <v>56</v>
      </c>
      <c r="I1473" s="41">
        <v>200.91</v>
      </c>
    </row>
    <row r="1474" spans="1:9" x14ac:dyDescent="0.25">
      <c r="A1474" s="82" t="s">
        <v>3796</v>
      </c>
      <c r="B1474" s="41" t="s">
        <v>7357</v>
      </c>
      <c r="C1474" s="41" t="s">
        <v>7268</v>
      </c>
      <c r="D1474" s="41" t="s">
        <v>796</v>
      </c>
      <c r="E1474" s="41" t="s">
        <v>147</v>
      </c>
      <c r="F1474" s="41" t="s">
        <v>7356</v>
      </c>
      <c r="G1474" s="41" t="s">
        <v>15</v>
      </c>
      <c r="H1474" s="41" t="s">
        <v>51</v>
      </c>
      <c r="I1474" s="41">
        <v>496.7</v>
      </c>
    </row>
    <row r="1475" spans="1:9" x14ac:dyDescent="0.25">
      <c r="A1475" s="82" t="s">
        <v>3796</v>
      </c>
      <c r="B1475" s="41" t="s">
        <v>7358</v>
      </c>
      <c r="C1475" s="41" t="s">
        <v>7273</v>
      </c>
      <c r="D1475" s="41" t="s">
        <v>264</v>
      </c>
      <c r="E1475" s="41" t="s">
        <v>1228</v>
      </c>
      <c r="F1475" s="41" t="s">
        <v>7312</v>
      </c>
      <c r="G1475" s="41" t="s">
        <v>15</v>
      </c>
      <c r="H1475" s="41" t="s">
        <v>48</v>
      </c>
      <c r="I1475" s="41">
        <v>496.7</v>
      </c>
    </row>
    <row r="1476" spans="1:9" x14ac:dyDescent="0.25">
      <c r="A1476" s="82" t="s">
        <v>3796</v>
      </c>
      <c r="B1476" s="41" t="s">
        <v>7359</v>
      </c>
      <c r="C1476" s="41" t="s">
        <v>7298</v>
      </c>
      <c r="D1476" s="41" t="s">
        <v>152</v>
      </c>
      <c r="E1476" s="41" t="s">
        <v>1235</v>
      </c>
      <c r="F1476" s="41" t="s">
        <v>5335</v>
      </c>
      <c r="G1476" s="41" t="s">
        <v>15</v>
      </c>
      <c r="H1476" s="41" t="s">
        <v>53</v>
      </c>
      <c r="I1476" s="41">
        <v>496.7</v>
      </c>
    </row>
    <row r="1477" spans="1:9" x14ac:dyDescent="0.25">
      <c r="A1477" s="82" t="s">
        <v>3796</v>
      </c>
      <c r="B1477" s="41" t="s">
        <v>7361</v>
      </c>
      <c r="C1477" s="41" t="s">
        <v>7273</v>
      </c>
      <c r="D1477" s="41" t="s">
        <v>347</v>
      </c>
      <c r="E1477" s="41" t="s">
        <v>348</v>
      </c>
      <c r="F1477" s="41" t="s">
        <v>7360</v>
      </c>
      <c r="G1477" s="41" t="s">
        <v>15</v>
      </c>
      <c r="H1477" s="41" t="s">
        <v>49</v>
      </c>
      <c r="I1477" s="41">
        <v>512.49</v>
      </c>
    </row>
    <row r="1478" spans="1:9" x14ac:dyDescent="0.25">
      <c r="A1478" s="82" t="s">
        <v>3796</v>
      </c>
      <c r="B1478" s="41" t="s">
        <v>7363</v>
      </c>
      <c r="C1478" s="41" t="s">
        <v>7262</v>
      </c>
      <c r="D1478" s="41" t="s">
        <v>1235</v>
      </c>
      <c r="E1478" s="41" t="s">
        <v>7362</v>
      </c>
      <c r="F1478" s="41" t="s">
        <v>5075</v>
      </c>
      <c r="G1478" s="41" t="s">
        <v>15</v>
      </c>
      <c r="H1478" s="41" t="s">
        <v>51</v>
      </c>
      <c r="I1478" s="41">
        <v>496.7</v>
      </c>
    </row>
    <row r="1479" spans="1:9" x14ac:dyDescent="0.25">
      <c r="A1479" s="82" t="s">
        <v>3796</v>
      </c>
      <c r="B1479" s="41" t="s">
        <v>7365</v>
      </c>
      <c r="C1479" s="41" t="s">
        <v>7273</v>
      </c>
      <c r="D1479" s="41" t="s">
        <v>67</v>
      </c>
      <c r="E1479" s="41" t="s">
        <v>131</v>
      </c>
      <c r="F1479" s="41" t="s">
        <v>7364</v>
      </c>
      <c r="G1479" s="41" t="s">
        <v>15</v>
      </c>
      <c r="H1479" s="41" t="s">
        <v>48</v>
      </c>
      <c r="I1479" s="41">
        <v>496.7</v>
      </c>
    </row>
    <row r="1480" spans="1:9" x14ac:dyDescent="0.25">
      <c r="A1480" s="82" t="s">
        <v>3796</v>
      </c>
      <c r="B1480" s="41" t="s">
        <v>7367</v>
      </c>
      <c r="C1480" s="41" t="s">
        <v>7279</v>
      </c>
      <c r="D1480" s="41" t="s">
        <v>2905</v>
      </c>
      <c r="E1480" s="41" t="s">
        <v>137</v>
      </c>
      <c r="F1480" s="41" t="s">
        <v>7366</v>
      </c>
      <c r="G1480" s="41" t="s">
        <v>15</v>
      </c>
      <c r="H1480" s="41" t="s">
        <v>48</v>
      </c>
      <c r="I1480" s="41">
        <v>496.7</v>
      </c>
    </row>
    <row r="1481" spans="1:9" x14ac:dyDescent="0.25">
      <c r="A1481" s="82" t="s">
        <v>3796</v>
      </c>
      <c r="B1481" s="41" t="s">
        <v>7369</v>
      </c>
      <c r="C1481" s="41" t="s">
        <v>7265</v>
      </c>
      <c r="D1481" s="41" t="s">
        <v>107</v>
      </c>
      <c r="E1481" s="41" t="s">
        <v>107</v>
      </c>
      <c r="F1481" s="41" t="s">
        <v>7368</v>
      </c>
      <c r="G1481" s="41" t="s">
        <v>15</v>
      </c>
      <c r="H1481" s="41" t="s">
        <v>48</v>
      </c>
      <c r="I1481" s="41">
        <v>496.7</v>
      </c>
    </row>
    <row r="1482" spans="1:9" x14ac:dyDescent="0.25">
      <c r="A1482" s="82" t="s">
        <v>3796</v>
      </c>
      <c r="B1482" s="41" t="s">
        <v>7370</v>
      </c>
      <c r="C1482" s="41" t="s">
        <v>7295</v>
      </c>
      <c r="D1482" s="41" t="s">
        <v>107</v>
      </c>
      <c r="E1482" s="41" t="s">
        <v>2842</v>
      </c>
      <c r="F1482" s="41" t="s">
        <v>5289</v>
      </c>
      <c r="G1482" s="41" t="s">
        <v>15</v>
      </c>
      <c r="H1482" s="41" t="s">
        <v>51</v>
      </c>
      <c r="I1482" s="41">
        <v>496.7</v>
      </c>
    </row>
    <row r="1483" spans="1:9" x14ac:dyDescent="0.25">
      <c r="A1483" s="82" t="s">
        <v>3796</v>
      </c>
      <c r="B1483" s="41" t="s">
        <v>7372</v>
      </c>
      <c r="C1483" s="41" t="s">
        <v>7295</v>
      </c>
      <c r="D1483" s="41" t="s">
        <v>107</v>
      </c>
      <c r="E1483" s="41" t="s">
        <v>1440</v>
      </c>
      <c r="F1483" s="41" t="s">
        <v>7371</v>
      </c>
      <c r="G1483" s="41" t="s">
        <v>15</v>
      </c>
      <c r="H1483" s="41" t="s">
        <v>56</v>
      </c>
      <c r="I1483" s="41">
        <v>200.91</v>
      </c>
    </row>
    <row r="1484" spans="1:9" x14ac:dyDescent="0.25">
      <c r="A1484" s="82" t="s">
        <v>3796</v>
      </c>
      <c r="B1484" s="41" t="s">
        <v>7374</v>
      </c>
      <c r="C1484" s="41" t="s">
        <v>7265</v>
      </c>
      <c r="D1484" s="41" t="s">
        <v>107</v>
      </c>
      <c r="E1484" s="41" t="s">
        <v>366</v>
      </c>
      <c r="F1484" s="41" t="s">
        <v>7373</v>
      </c>
      <c r="G1484" s="41" t="s">
        <v>15</v>
      </c>
      <c r="H1484" s="41" t="s">
        <v>56</v>
      </c>
      <c r="I1484" s="41">
        <v>200.91</v>
      </c>
    </row>
    <row r="1485" spans="1:9" x14ac:dyDescent="0.25">
      <c r="A1485" s="82" t="s">
        <v>3796</v>
      </c>
      <c r="B1485" s="41" t="s">
        <v>7376</v>
      </c>
      <c r="C1485" s="41" t="s">
        <v>7265</v>
      </c>
      <c r="D1485" s="41" t="s">
        <v>107</v>
      </c>
      <c r="E1485" s="41" t="s">
        <v>102</v>
      </c>
      <c r="F1485" s="41" t="s">
        <v>7375</v>
      </c>
      <c r="G1485" s="41" t="s">
        <v>15</v>
      </c>
      <c r="H1485" s="41" t="s">
        <v>56</v>
      </c>
      <c r="I1485" s="41">
        <v>200.91</v>
      </c>
    </row>
    <row r="1486" spans="1:9" x14ac:dyDescent="0.25">
      <c r="A1486" s="82" t="s">
        <v>3796</v>
      </c>
      <c r="B1486" s="41" t="s">
        <v>7378</v>
      </c>
      <c r="C1486" s="41" t="s">
        <v>7295</v>
      </c>
      <c r="D1486" s="41" t="s">
        <v>131</v>
      </c>
      <c r="E1486" s="41" t="s">
        <v>744</v>
      </c>
      <c r="F1486" s="41" t="s">
        <v>7377</v>
      </c>
      <c r="G1486" s="41" t="s">
        <v>15</v>
      </c>
      <c r="H1486" s="41" t="s">
        <v>48</v>
      </c>
      <c r="I1486" s="41">
        <v>496.7</v>
      </c>
    </row>
    <row r="1487" spans="1:9" x14ac:dyDescent="0.25">
      <c r="A1487" s="82" t="s">
        <v>3796</v>
      </c>
      <c r="B1487" s="41" t="s">
        <v>7380</v>
      </c>
      <c r="C1487" s="41" t="s">
        <v>7268</v>
      </c>
      <c r="D1487" s="41" t="s">
        <v>2824</v>
      </c>
      <c r="E1487" s="41" t="s">
        <v>107</v>
      </c>
      <c r="F1487" s="41" t="s">
        <v>7379</v>
      </c>
      <c r="G1487" s="41" t="s">
        <v>15</v>
      </c>
      <c r="H1487" s="41" t="s">
        <v>56</v>
      </c>
      <c r="I1487" s="41">
        <v>200.91</v>
      </c>
    </row>
    <row r="1488" spans="1:9" x14ac:dyDescent="0.25">
      <c r="A1488" s="82" t="s">
        <v>3796</v>
      </c>
      <c r="B1488" s="41" t="s">
        <v>7383</v>
      </c>
      <c r="C1488" s="41" t="s">
        <v>7298</v>
      </c>
      <c r="D1488" s="41" t="s">
        <v>434</v>
      </c>
      <c r="E1488" s="41" t="s">
        <v>7381</v>
      </c>
      <c r="F1488" s="41" t="s">
        <v>7382</v>
      </c>
      <c r="G1488" s="41" t="s">
        <v>15</v>
      </c>
      <c r="H1488" s="41" t="s">
        <v>48</v>
      </c>
      <c r="I1488" s="41">
        <v>496.7</v>
      </c>
    </row>
    <row r="1489" spans="1:9" x14ac:dyDescent="0.25">
      <c r="A1489" s="82" t="s">
        <v>3796</v>
      </c>
      <c r="B1489" s="41" t="s">
        <v>7385</v>
      </c>
      <c r="C1489" s="41" t="s">
        <v>7265</v>
      </c>
      <c r="D1489" s="41" t="s">
        <v>2251</v>
      </c>
      <c r="E1489" s="41" t="s">
        <v>117</v>
      </c>
      <c r="F1489" s="41" t="s">
        <v>7384</v>
      </c>
      <c r="G1489" s="41" t="s">
        <v>15</v>
      </c>
      <c r="H1489" s="41" t="s">
        <v>48</v>
      </c>
      <c r="I1489" s="41">
        <v>496.7</v>
      </c>
    </row>
    <row r="1490" spans="1:9" x14ac:dyDescent="0.25">
      <c r="A1490" s="82" t="s">
        <v>3796</v>
      </c>
      <c r="B1490" s="41" t="s">
        <v>7387</v>
      </c>
      <c r="C1490" s="41" t="s">
        <v>7268</v>
      </c>
      <c r="D1490" s="41" t="s">
        <v>835</v>
      </c>
      <c r="E1490" s="41" t="s">
        <v>2671</v>
      </c>
      <c r="F1490" s="41" t="s">
        <v>7386</v>
      </c>
      <c r="G1490" s="41" t="s">
        <v>15</v>
      </c>
      <c r="H1490" s="41" t="s">
        <v>52</v>
      </c>
      <c r="I1490" s="41">
        <v>496.7</v>
      </c>
    </row>
    <row r="1491" spans="1:9" x14ac:dyDescent="0.25">
      <c r="A1491" s="82" t="s">
        <v>3796</v>
      </c>
      <c r="B1491" s="41" t="s">
        <v>7389</v>
      </c>
      <c r="C1491" s="41" t="s">
        <v>7262</v>
      </c>
      <c r="D1491" s="41" t="s">
        <v>835</v>
      </c>
      <c r="E1491" s="41" t="s">
        <v>1174</v>
      </c>
      <c r="F1491" s="41" t="s">
        <v>7388</v>
      </c>
      <c r="G1491" s="41" t="s">
        <v>15</v>
      </c>
      <c r="H1491" s="41" t="s">
        <v>51</v>
      </c>
      <c r="I1491" s="41">
        <v>496.7</v>
      </c>
    </row>
    <row r="1492" spans="1:9" x14ac:dyDescent="0.25">
      <c r="A1492" s="82" t="s">
        <v>3796</v>
      </c>
      <c r="B1492" s="41" t="s">
        <v>7391</v>
      </c>
      <c r="C1492" s="41" t="s">
        <v>7288</v>
      </c>
      <c r="D1492" s="41" t="s">
        <v>2862</v>
      </c>
      <c r="E1492" s="41" t="s">
        <v>288</v>
      </c>
      <c r="F1492" s="41" t="s">
        <v>7390</v>
      </c>
      <c r="G1492" s="41" t="s">
        <v>15</v>
      </c>
      <c r="H1492" s="41" t="s">
        <v>48</v>
      </c>
      <c r="I1492" s="41">
        <v>496.7</v>
      </c>
    </row>
    <row r="1493" spans="1:9" x14ac:dyDescent="0.25">
      <c r="A1493" s="82" t="s">
        <v>3796</v>
      </c>
      <c r="B1493" s="41" t="s">
        <v>7392</v>
      </c>
      <c r="C1493" s="41" t="s">
        <v>7265</v>
      </c>
      <c r="D1493" s="41" t="s">
        <v>211</v>
      </c>
      <c r="E1493" s="41" t="s">
        <v>694</v>
      </c>
      <c r="F1493" s="41" t="s">
        <v>4825</v>
      </c>
      <c r="G1493" s="41" t="s">
        <v>15</v>
      </c>
      <c r="H1493" s="41" t="s">
        <v>49</v>
      </c>
      <c r="I1493" s="41">
        <v>512.49</v>
      </c>
    </row>
    <row r="1494" spans="1:9" x14ac:dyDescent="0.25">
      <c r="A1494" s="82" t="s">
        <v>3796</v>
      </c>
      <c r="B1494" s="41" t="s">
        <v>7394</v>
      </c>
      <c r="C1494" s="41" t="s">
        <v>7279</v>
      </c>
      <c r="D1494" s="41" t="s">
        <v>3562</v>
      </c>
      <c r="E1494" s="41" t="s">
        <v>1417</v>
      </c>
      <c r="F1494" s="41" t="s">
        <v>7393</v>
      </c>
      <c r="G1494" s="41" t="s">
        <v>15</v>
      </c>
      <c r="H1494" s="41" t="s">
        <v>48</v>
      </c>
      <c r="I1494" s="41">
        <v>496.7</v>
      </c>
    </row>
    <row r="1495" spans="1:9" x14ac:dyDescent="0.25">
      <c r="A1495" s="82" t="s">
        <v>3796</v>
      </c>
      <c r="B1495" s="41" t="s">
        <v>7396</v>
      </c>
      <c r="C1495" s="41" t="s">
        <v>7298</v>
      </c>
      <c r="D1495" s="41" t="s">
        <v>2686</v>
      </c>
      <c r="E1495" s="41" t="s">
        <v>251</v>
      </c>
      <c r="F1495" s="41" t="s">
        <v>7395</v>
      </c>
      <c r="G1495" s="41" t="s">
        <v>15</v>
      </c>
      <c r="H1495" s="41" t="s">
        <v>48</v>
      </c>
      <c r="I1495" s="41">
        <v>496.7</v>
      </c>
    </row>
    <row r="1496" spans="1:9" x14ac:dyDescent="0.25">
      <c r="A1496" s="82" t="s">
        <v>3796</v>
      </c>
      <c r="B1496" s="41" t="s">
        <v>7398</v>
      </c>
      <c r="C1496" s="41" t="s">
        <v>7262</v>
      </c>
      <c r="D1496" s="41" t="s">
        <v>932</v>
      </c>
      <c r="E1496" s="41" t="s">
        <v>252</v>
      </c>
      <c r="F1496" s="41" t="s">
        <v>7397</v>
      </c>
      <c r="G1496" s="41" t="s">
        <v>15</v>
      </c>
      <c r="H1496" s="41" t="s">
        <v>53</v>
      </c>
      <c r="I1496" s="41">
        <v>496.7</v>
      </c>
    </row>
    <row r="1497" spans="1:9" x14ac:dyDescent="0.25">
      <c r="A1497" s="82" t="s">
        <v>3796</v>
      </c>
      <c r="B1497" s="41" t="s">
        <v>7399</v>
      </c>
      <c r="C1497" s="41" t="s">
        <v>7262</v>
      </c>
      <c r="D1497" s="41" t="s">
        <v>684</v>
      </c>
      <c r="E1497" s="41" t="s">
        <v>481</v>
      </c>
      <c r="F1497" s="41" t="s">
        <v>6499</v>
      </c>
      <c r="G1497" s="41" t="s">
        <v>15</v>
      </c>
      <c r="H1497" s="41" t="s">
        <v>48</v>
      </c>
      <c r="I1497" s="41">
        <v>496.7</v>
      </c>
    </row>
    <row r="1498" spans="1:9" x14ac:dyDescent="0.25">
      <c r="A1498" s="82" t="s">
        <v>3796</v>
      </c>
      <c r="B1498" s="41" t="s">
        <v>7401</v>
      </c>
      <c r="C1498" s="41" t="s">
        <v>7288</v>
      </c>
      <c r="D1498" s="41" t="s">
        <v>2263</v>
      </c>
      <c r="E1498" s="41" t="s">
        <v>2237</v>
      </c>
      <c r="F1498" s="41" t="s">
        <v>7400</v>
      </c>
      <c r="G1498" s="41" t="s">
        <v>15</v>
      </c>
      <c r="H1498" s="41" t="s">
        <v>51</v>
      </c>
      <c r="I1498" s="41">
        <v>496.7</v>
      </c>
    </row>
    <row r="1499" spans="1:9" x14ac:dyDescent="0.25">
      <c r="A1499" s="82" t="s">
        <v>3796</v>
      </c>
      <c r="B1499" s="41" t="s">
        <v>7403</v>
      </c>
      <c r="C1499" s="41" t="s">
        <v>7262</v>
      </c>
      <c r="D1499" s="41" t="s">
        <v>1339</v>
      </c>
      <c r="E1499" s="41" t="s">
        <v>1708</v>
      </c>
      <c r="F1499" s="41" t="s">
        <v>7402</v>
      </c>
      <c r="G1499" s="41" t="s">
        <v>15</v>
      </c>
      <c r="H1499" s="41" t="s">
        <v>52</v>
      </c>
      <c r="I1499" s="41">
        <v>496.7</v>
      </c>
    </row>
    <row r="1500" spans="1:9" x14ac:dyDescent="0.25">
      <c r="A1500" s="82" t="s">
        <v>3796</v>
      </c>
      <c r="B1500" s="41" t="s">
        <v>7406</v>
      </c>
      <c r="C1500" s="41" t="s">
        <v>7262</v>
      </c>
      <c r="D1500" s="41" t="s">
        <v>698</v>
      </c>
      <c r="E1500" s="41" t="s">
        <v>7404</v>
      </c>
      <c r="F1500" s="41" t="s">
        <v>7405</v>
      </c>
      <c r="G1500" s="41" t="s">
        <v>15</v>
      </c>
      <c r="H1500" s="41" t="s">
        <v>53</v>
      </c>
      <c r="I1500" s="41">
        <v>496.7</v>
      </c>
    </row>
    <row r="1501" spans="1:9" x14ac:dyDescent="0.25">
      <c r="A1501" s="82" t="s">
        <v>3796</v>
      </c>
      <c r="B1501" s="41" t="s">
        <v>7408</v>
      </c>
      <c r="C1501" s="41" t="s">
        <v>7268</v>
      </c>
      <c r="D1501" s="41" t="s">
        <v>221</v>
      </c>
      <c r="E1501" s="41" t="s">
        <v>142</v>
      </c>
      <c r="F1501" s="41" t="s">
        <v>7407</v>
      </c>
      <c r="G1501" s="41" t="s">
        <v>15</v>
      </c>
      <c r="H1501" s="41" t="s">
        <v>52</v>
      </c>
      <c r="I1501" s="41">
        <v>496.7</v>
      </c>
    </row>
    <row r="1502" spans="1:9" x14ac:dyDescent="0.25">
      <c r="A1502" s="82" t="s">
        <v>3796</v>
      </c>
      <c r="B1502" s="41" t="s">
        <v>7410</v>
      </c>
      <c r="C1502" s="41" t="s">
        <v>7279</v>
      </c>
      <c r="D1502" s="41" t="s">
        <v>308</v>
      </c>
      <c r="E1502" s="41" t="s">
        <v>2147</v>
      </c>
      <c r="F1502" s="41" t="s">
        <v>7409</v>
      </c>
      <c r="G1502" s="41" t="s">
        <v>15</v>
      </c>
      <c r="H1502" s="41" t="s">
        <v>56</v>
      </c>
      <c r="I1502" s="41">
        <v>200.91</v>
      </c>
    </row>
    <row r="1503" spans="1:9" x14ac:dyDescent="0.25">
      <c r="A1503" s="82" t="s">
        <v>3796</v>
      </c>
      <c r="B1503" s="41" t="s">
        <v>7413</v>
      </c>
      <c r="C1503" s="41" t="s">
        <v>7262</v>
      </c>
      <c r="D1503" s="41" t="s">
        <v>7411</v>
      </c>
      <c r="E1503" s="41" t="s">
        <v>1574</v>
      </c>
      <c r="F1503" s="41" t="s">
        <v>7412</v>
      </c>
      <c r="G1503" s="41" t="s">
        <v>15</v>
      </c>
      <c r="H1503" s="41" t="s">
        <v>48</v>
      </c>
      <c r="I1503" s="41">
        <v>496.7</v>
      </c>
    </row>
    <row r="1504" spans="1:9" x14ac:dyDescent="0.25">
      <c r="A1504" s="82" t="s">
        <v>3796</v>
      </c>
      <c r="B1504" s="41" t="s">
        <v>7415</v>
      </c>
      <c r="C1504" s="41" t="s">
        <v>7262</v>
      </c>
      <c r="D1504" s="41" t="s">
        <v>1292</v>
      </c>
      <c r="E1504" s="41" t="s">
        <v>6222</v>
      </c>
      <c r="F1504" s="41" t="s">
        <v>7414</v>
      </c>
      <c r="G1504" s="41" t="s">
        <v>15</v>
      </c>
      <c r="H1504" s="41" t="s">
        <v>53</v>
      </c>
      <c r="I1504" s="41">
        <v>496.7</v>
      </c>
    </row>
    <row r="1505" spans="1:9" x14ac:dyDescent="0.25">
      <c r="A1505" s="82" t="s">
        <v>3796</v>
      </c>
      <c r="B1505" s="41" t="s">
        <v>7418</v>
      </c>
      <c r="C1505" s="41" t="s">
        <v>7268</v>
      </c>
      <c r="D1505" s="41" t="s">
        <v>90</v>
      </c>
      <c r="E1505" s="41" t="s">
        <v>7416</v>
      </c>
      <c r="F1505" s="41" t="s">
        <v>7417</v>
      </c>
      <c r="G1505" s="41" t="s">
        <v>15</v>
      </c>
      <c r="H1505" s="41" t="s">
        <v>49</v>
      </c>
      <c r="I1505" s="41">
        <v>512.49</v>
      </c>
    </row>
    <row r="1506" spans="1:9" x14ac:dyDescent="0.25">
      <c r="A1506" s="82" t="s">
        <v>3796</v>
      </c>
      <c r="B1506" s="41" t="s">
        <v>7420</v>
      </c>
      <c r="C1506" s="41" t="s">
        <v>7262</v>
      </c>
      <c r="D1506" s="41" t="s">
        <v>4552</v>
      </c>
      <c r="E1506" s="41" t="s">
        <v>1102</v>
      </c>
      <c r="F1506" s="41" t="s">
        <v>7419</v>
      </c>
      <c r="G1506" s="41" t="s">
        <v>15</v>
      </c>
      <c r="H1506" s="41" t="s">
        <v>56</v>
      </c>
      <c r="I1506" s="41">
        <v>200.91</v>
      </c>
    </row>
    <row r="1507" spans="1:9" x14ac:dyDescent="0.25">
      <c r="A1507" s="82">
        <v>1547</v>
      </c>
      <c r="B1507" s="41" t="s">
        <v>7422</v>
      </c>
      <c r="C1507" s="41"/>
      <c r="D1507" s="41" t="s">
        <v>162</v>
      </c>
      <c r="E1507" s="41" t="s">
        <v>1417</v>
      </c>
      <c r="F1507" s="41" t="s">
        <v>7421</v>
      </c>
      <c r="G1507" s="41" t="s">
        <v>15</v>
      </c>
      <c r="H1507" s="41" t="s">
        <v>51</v>
      </c>
      <c r="I1507" s="41">
        <v>496.7</v>
      </c>
    </row>
    <row r="1508" spans="1:9" x14ac:dyDescent="0.25">
      <c r="A1508" s="82">
        <v>1547</v>
      </c>
      <c r="B1508" s="41" t="s">
        <v>7424</v>
      </c>
      <c r="C1508" s="41"/>
      <c r="D1508" s="41" t="s">
        <v>119</v>
      </c>
      <c r="E1508" s="41" t="s">
        <v>866</v>
      </c>
      <c r="F1508" s="41" t="s">
        <v>7423</v>
      </c>
      <c r="G1508" s="41" t="s">
        <v>15</v>
      </c>
      <c r="H1508" s="41" t="s">
        <v>51</v>
      </c>
      <c r="I1508" s="41">
        <v>496.7</v>
      </c>
    </row>
    <row r="1509" spans="1:9" x14ac:dyDescent="0.25">
      <c r="A1509" s="82">
        <v>1547</v>
      </c>
      <c r="B1509" s="41" t="s">
        <v>7426</v>
      </c>
      <c r="C1509" s="41"/>
      <c r="D1509" s="41" t="s">
        <v>228</v>
      </c>
      <c r="E1509" s="41" t="s">
        <v>147</v>
      </c>
      <c r="F1509" s="41" t="s">
        <v>7425</v>
      </c>
      <c r="G1509" s="41" t="s">
        <v>15</v>
      </c>
      <c r="H1509" s="41" t="s">
        <v>28</v>
      </c>
      <c r="I1509" s="41">
        <v>200.91</v>
      </c>
    </row>
    <row r="1510" spans="1:9" x14ac:dyDescent="0.25">
      <c r="A1510" s="82">
        <v>1547</v>
      </c>
      <c r="B1510" s="41" t="s">
        <v>7428</v>
      </c>
      <c r="C1510" s="41"/>
      <c r="D1510" s="41" t="s">
        <v>178</v>
      </c>
      <c r="E1510" s="41" t="s">
        <v>211</v>
      </c>
      <c r="F1510" s="41" t="s">
        <v>7427</v>
      </c>
      <c r="G1510" s="41" t="s">
        <v>15</v>
      </c>
      <c r="H1510" s="41" t="s">
        <v>48</v>
      </c>
      <c r="I1510" s="41">
        <v>496.7</v>
      </c>
    </row>
    <row r="1511" spans="1:9" x14ac:dyDescent="0.25">
      <c r="A1511" s="82">
        <v>1547</v>
      </c>
      <c r="B1511" s="41" t="s">
        <v>7430</v>
      </c>
      <c r="C1511" s="41"/>
      <c r="D1511" s="41" t="s">
        <v>922</v>
      </c>
      <c r="E1511" s="41" t="s">
        <v>165</v>
      </c>
      <c r="F1511" s="41" t="s">
        <v>7429</v>
      </c>
      <c r="G1511" s="41" t="s">
        <v>15</v>
      </c>
      <c r="H1511" s="41" t="s">
        <v>48</v>
      </c>
      <c r="I1511" s="41">
        <v>496.7</v>
      </c>
    </row>
    <row r="1512" spans="1:9" x14ac:dyDescent="0.25">
      <c r="A1512" s="82">
        <v>1547</v>
      </c>
      <c r="B1512" s="41" t="s">
        <v>7432</v>
      </c>
      <c r="C1512" s="41"/>
      <c r="D1512" s="41" t="s">
        <v>7431</v>
      </c>
      <c r="E1512" s="41" t="s">
        <v>342</v>
      </c>
      <c r="F1512" s="41" t="s">
        <v>5335</v>
      </c>
      <c r="G1512" s="41" t="s">
        <v>15</v>
      </c>
      <c r="H1512" s="41" t="s">
        <v>56</v>
      </c>
      <c r="I1512" s="41">
        <v>200.91</v>
      </c>
    </row>
    <row r="1513" spans="1:9" x14ac:dyDescent="0.25">
      <c r="A1513" s="82">
        <v>1547</v>
      </c>
      <c r="B1513" s="41" t="s">
        <v>7435</v>
      </c>
      <c r="C1513" s="41"/>
      <c r="D1513" s="41" t="s">
        <v>7433</v>
      </c>
      <c r="E1513" s="41" t="s">
        <v>107</v>
      </c>
      <c r="F1513" s="41" t="s">
        <v>7434</v>
      </c>
      <c r="G1513" s="41" t="s">
        <v>15</v>
      </c>
      <c r="H1513" s="41" t="s">
        <v>56</v>
      </c>
      <c r="I1513" s="41">
        <v>200.91</v>
      </c>
    </row>
    <row r="1514" spans="1:9" x14ac:dyDescent="0.25">
      <c r="A1514" s="82">
        <v>1547</v>
      </c>
      <c r="B1514" s="41" t="s">
        <v>7436</v>
      </c>
      <c r="C1514" s="41"/>
      <c r="D1514" s="41" t="s">
        <v>221</v>
      </c>
      <c r="E1514" s="41" t="s">
        <v>2272</v>
      </c>
      <c r="F1514" s="41" t="s">
        <v>5146</v>
      </c>
      <c r="G1514" s="41" t="s">
        <v>15</v>
      </c>
      <c r="H1514" s="41" t="s">
        <v>53</v>
      </c>
      <c r="I1514" s="41">
        <v>496.7</v>
      </c>
    </row>
    <row r="1515" spans="1:9" x14ac:dyDescent="0.25">
      <c r="A1515" s="82">
        <v>1625</v>
      </c>
      <c r="B1515" s="41" t="s">
        <v>7439</v>
      </c>
      <c r="C1515" s="41" t="s">
        <v>7437</v>
      </c>
      <c r="D1515" s="41" t="s">
        <v>3454</v>
      </c>
      <c r="E1515" s="41" t="s">
        <v>295</v>
      </c>
      <c r="F1515" s="41" t="s">
        <v>7438</v>
      </c>
      <c r="G1515" s="41" t="s">
        <v>15</v>
      </c>
      <c r="H1515" s="41" t="s">
        <v>49</v>
      </c>
      <c r="I1515" s="41">
        <v>512.49</v>
      </c>
    </row>
    <row r="1516" spans="1:9" x14ac:dyDescent="0.25">
      <c r="A1516" s="82">
        <v>1625</v>
      </c>
      <c r="B1516" s="41" t="s">
        <v>7441</v>
      </c>
      <c r="C1516" s="41" t="s">
        <v>7437</v>
      </c>
      <c r="D1516" s="41" t="s">
        <v>2295</v>
      </c>
      <c r="E1516" s="41" t="s">
        <v>234</v>
      </c>
      <c r="F1516" s="41" t="s">
        <v>7440</v>
      </c>
      <c r="G1516" s="41" t="s">
        <v>15</v>
      </c>
      <c r="H1516" s="41" t="s">
        <v>48</v>
      </c>
      <c r="I1516" s="41">
        <v>496.7</v>
      </c>
    </row>
    <row r="1517" spans="1:9" x14ac:dyDescent="0.25">
      <c r="A1517" s="82">
        <v>1625</v>
      </c>
      <c r="B1517" s="41" t="s">
        <v>7442</v>
      </c>
      <c r="C1517" s="41" t="s">
        <v>7437</v>
      </c>
      <c r="D1517" s="41" t="s">
        <v>389</v>
      </c>
      <c r="E1517" s="41" t="s">
        <v>404</v>
      </c>
      <c r="F1517" s="41" t="s">
        <v>2717</v>
      </c>
      <c r="G1517" s="41" t="s">
        <v>15</v>
      </c>
      <c r="H1517" s="41" t="s">
        <v>51</v>
      </c>
      <c r="I1517" s="41">
        <v>496.7</v>
      </c>
    </row>
    <row r="1518" spans="1:9" x14ac:dyDescent="0.25">
      <c r="A1518" s="82">
        <v>1625</v>
      </c>
      <c r="B1518" s="41" t="s">
        <v>7445</v>
      </c>
      <c r="C1518" s="41" t="s">
        <v>7437</v>
      </c>
      <c r="D1518" s="41" t="s">
        <v>7443</v>
      </c>
      <c r="E1518" s="41" t="s">
        <v>101</v>
      </c>
      <c r="F1518" s="41" t="s">
        <v>7444</v>
      </c>
      <c r="G1518" s="41" t="s">
        <v>15</v>
      </c>
      <c r="H1518" s="41" t="s">
        <v>51</v>
      </c>
      <c r="I1518" s="41">
        <v>496.7</v>
      </c>
    </row>
    <row r="1519" spans="1:9" x14ac:dyDescent="0.25">
      <c r="A1519" s="82">
        <v>1625</v>
      </c>
      <c r="B1519" s="41" t="s">
        <v>7447</v>
      </c>
      <c r="C1519" s="41" t="s">
        <v>7437</v>
      </c>
      <c r="D1519" s="41" t="s">
        <v>3570</v>
      </c>
      <c r="E1519" s="41" t="s">
        <v>946</v>
      </c>
      <c r="F1519" s="41" t="s">
        <v>7446</v>
      </c>
      <c r="G1519" s="41" t="s">
        <v>15</v>
      </c>
      <c r="H1519" s="41" t="s">
        <v>51</v>
      </c>
      <c r="I1519" s="41">
        <v>496.7</v>
      </c>
    </row>
    <row r="1520" spans="1:9" x14ac:dyDescent="0.25">
      <c r="A1520" s="82">
        <v>1625</v>
      </c>
      <c r="B1520" s="41" t="s">
        <v>7448</v>
      </c>
      <c r="C1520" s="41" t="s">
        <v>7437</v>
      </c>
      <c r="D1520" s="41" t="s">
        <v>513</v>
      </c>
      <c r="E1520" s="41" t="s">
        <v>767</v>
      </c>
      <c r="F1520" s="41" t="s">
        <v>2197</v>
      </c>
      <c r="G1520" s="41" t="s">
        <v>15</v>
      </c>
      <c r="H1520" s="41" t="s">
        <v>51</v>
      </c>
      <c r="I1520" s="41">
        <v>496.7</v>
      </c>
    </row>
    <row r="1521" spans="1:9" x14ac:dyDescent="0.25">
      <c r="A1521" s="82">
        <v>1625</v>
      </c>
      <c r="B1521" s="41" t="s">
        <v>7449</v>
      </c>
      <c r="C1521" s="41" t="s">
        <v>7437</v>
      </c>
      <c r="D1521" s="41" t="s">
        <v>329</v>
      </c>
      <c r="E1521" s="41" t="s">
        <v>2251</v>
      </c>
      <c r="F1521" s="41" t="s">
        <v>724</v>
      </c>
      <c r="G1521" s="41" t="s">
        <v>15</v>
      </c>
      <c r="H1521" s="41" t="s">
        <v>51</v>
      </c>
      <c r="I1521" s="41">
        <v>496.7</v>
      </c>
    </row>
    <row r="1522" spans="1:9" x14ac:dyDescent="0.25">
      <c r="A1522" s="82">
        <v>1625</v>
      </c>
      <c r="B1522" s="41" t="s">
        <v>7450</v>
      </c>
      <c r="C1522" s="41" t="s">
        <v>7437</v>
      </c>
      <c r="D1522" s="41" t="s">
        <v>682</v>
      </c>
      <c r="E1522" s="41" t="s">
        <v>107</v>
      </c>
      <c r="F1522" s="41" t="s">
        <v>3494</v>
      </c>
      <c r="G1522" s="41" t="s">
        <v>15</v>
      </c>
      <c r="H1522" s="41" t="s">
        <v>48</v>
      </c>
      <c r="I1522" s="41">
        <v>496.7</v>
      </c>
    </row>
    <row r="1523" spans="1:9" x14ac:dyDescent="0.25">
      <c r="A1523" s="82">
        <v>1625</v>
      </c>
      <c r="B1523" s="41" t="s">
        <v>7452</v>
      </c>
      <c r="C1523" s="41" t="s">
        <v>7437</v>
      </c>
      <c r="D1523" s="41" t="s">
        <v>119</v>
      </c>
      <c r="E1523" s="41" t="s">
        <v>7451</v>
      </c>
      <c r="F1523" s="41" t="s">
        <v>322</v>
      </c>
      <c r="G1523" s="41" t="s">
        <v>15</v>
      </c>
      <c r="H1523" s="41" t="s">
        <v>48</v>
      </c>
      <c r="I1523" s="41">
        <v>496.7</v>
      </c>
    </row>
    <row r="1524" spans="1:9" x14ac:dyDescent="0.25">
      <c r="A1524" s="82">
        <v>1625</v>
      </c>
      <c r="B1524" s="41" t="s">
        <v>7454</v>
      </c>
      <c r="C1524" s="41" t="s">
        <v>7437</v>
      </c>
      <c r="D1524" s="41" t="s">
        <v>137</v>
      </c>
      <c r="E1524" s="41" t="s">
        <v>572</v>
      </c>
      <c r="F1524" s="41" t="s">
        <v>7453</v>
      </c>
      <c r="G1524" s="41" t="s">
        <v>15</v>
      </c>
      <c r="H1524" s="41" t="s">
        <v>48</v>
      </c>
      <c r="I1524" s="41">
        <v>496.7</v>
      </c>
    </row>
    <row r="1525" spans="1:9" x14ac:dyDescent="0.25">
      <c r="A1525" s="82">
        <v>1625</v>
      </c>
      <c r="B1525" s="41" t="s">
        <v>7455</v>
      </c>
      <c r="C1525" s="41" t="s">
        <v>7437</v>
      </c>
      <c r="D1525" s="41" t="s">
        <v>1847</v>
      </c>
      <c r="E1525" s="41" t="s">
        <v>7443</v>
      </c>
      <c r="F1525" s="41" t="s">
        <v>322</v>
      </c>
      <c r="G1525" s="41" t="s">
        <v>15</v>
      </c>
      <c r="H1525" s="41" t="s">
        <v>51</v>
      </c>
      <c r="I1525" s="41">
        <v>496.7</v>
      </c>
    </row>
    <row r="1526" spans="1:9" x14ac:dyDescent="0.25">
      <c r="A1526" s="82">
        <v>1625</v>
      </c>
      <c r="B1526" s="41" t="s">
        <v>7457</v>
      </c>
      <c r="C1526" s="41" t="s">
        <v>7437</v>
      </c>
      <c r="D1526" s="41" t="s">
        <v>400</v>
      </c>
      <c r="E1526" s="41" t="s">
        <v>180</v>
      </c>
      <c r="F1526" s="41" t="s">
        <v>7456</v>
      </c>
      <c r="G1526" s="41" t="s">
        <v>15</v>
      </c>
      <c r="H1526" s="41" t="s">
        <v>49</v>
      </c>
      <c r="I1526" s="41">
        <v>512.49</v>
      </c>
    </row>
    <row r="1527" spans="1:9" x14ac:dyDescent="0.25">
      <c r="A1527" s="82">
        <v>1625</v>
      </c>
      <c r="B1527" s="41" t="s">
        <v>7458</v>
      </c>
      <c r="C1527" s="41" t="s">
        <v>7437</v>
      </c>
      <c r="D1527" s="41" t="s">
        <v>894</v>
      </c>
      <c r="E1527" s="41" t="s">
        <v>538</v>
      </c>
      <c r="F1527" s="41" t="s">
        <v>2692</v>
      </c>
      <c r="G1527" s="41" t="s">
        <v>15</v>
      </c>
      <c r="H1527" s="41" t="s">
        <v>49</v>
      </c>
      <c r="I1527" s="41">
        <v>512.49</v>
      </c>
    </row>
    <row r="1528" spans="1:9" x14ac:dyDescent="0.25">
      <c r="A1528" s="82">
        <v>1625</v>
      </c>
      <c r="B1528" s="41" t="s">
        <v>7459</v>
      </c>
      <c r="C1528" s="41" t="s">
        <v>7437</v>
      </c>
      <c r="D1528" s="41" t="s">
        <v>1077</v>
      </c>
      <c r="E1528" s="41" t="s">
        <v>363</v>
      </c>
      <c r="F1528" s="41" t="s">
        <v>1347</v>
      </c>
      <c r="G1528" s="41" t="s">
        <v>15</v>
      </c>
      <c r="H1528" s="41" t="s">
        <v>48</v>
      </c>
      <c r="I1528" s="41">
        <v>496.7</v>
      </c>
    </row>
    <row r="1529" spans="1:9" x14ac:dyDescent="0.25">
      <c r="A1529" s="82">
        <v>1625</v>
      </c>
      <c r="B1529" s="41" t="s">
        <v>7460</v>
      </c>
      <c r="C1529" s="41" t="s">
        <v>7437</v>
      </c>
      <c r="D1529" s="41" t="s">
        <v>456</v>
      </c>
      <c r="E1529" s="41" t="s">
        <v>922</v>
      </c>
      <c r="F1529" s="41" t="s">
        <v>2760</v>
      </c>
      <c r="G1529" s="41" t="s">
        <v>15</v>
      </c>
      <c r="H1529" s="41" t="s">
        <v>49</v>
      </c>
      <c r="I1529" s="41">
        <v>512.49</v>
      </c>
    </row>
    <row r="1530" spans="1:9" x14ac:dyDescent="0.25">
      <c r="A1530" s="82">
        <v>1625</v>
      </c>
      <c r="B1530" s="41" t="s">
        <v>7462</v>
      </c>
      <c r="C1530" s="41" t="s">
        <v>7437</v>
      </c>
      <c r="D1530" s="41" t="s">
        <v>210</v>
      </c>
      <c r="E1530" s="41" t="s">
        <v>2325</v>
      </c>
      <c r="F1530" s="41" t="s">
        <v>7461</v>
      </c>
      <c r="G1530" s="41" t="s">
        <v>15</v>
      </c>
      <c r="H1530" s="41" t="s">
        <v>49</v>
      </c>
      <c r="I1530" s="41">
        <v>512.49</v>
      </c>
    </row>
    <row r="1531" spans="1:9" x14ac:dyDescent="0.25">
      <c r="A1531" s="82" t="s">
        <v>3806</v>
      </c>
      <c r="B1531" s="41" t="s">
        <v>7464</v>
      </c>
      <c r="C1531" s="41" t="s">
        <v>7463</v>
      </c>
      <c r="D1531" s="41" t="s">
        <v>269</v>
      </c>
      <c r="E1531" s="41" t="s">
        <v>2277</v>
      </c>
      <c r="F1531" s="41" t="s">
        <v>368</v>
      </c>
      <c r="G1531" s="41" t="s">
        <v>15</v>
      </c>
      <c r="H1531" s="41" t="s">
        <v>48</v>
      </c>
      <c r="I1531" s="41">
        <v>496.7</v>
      </c>
    </row>
    <row r="1532" spans="1:9" x14ac:dyDescent="0.25">
      <c r="A1532" s="82" t="s">
        <v>3806</v>
      </c>
      <c r="B1532" s="41" t="s">
        <v>7466</v>
      </c>
      <c r="C1532" s="41" t="s">
        <v>7465</v>
      </c>
      <c r="D1532" s="41" t="s">
        <v>1332</v>
      </c>
      <c r="E1532" s="41" t="s">
        <v>3602</v>
      </c>
      <c r="F1532" s="41" t="s">
        <v>638</v>
      </c>
      <c r="G1532" s="41" t="s">
        <v>15</v>
      </c>
      <c r="H1532" s="41" t="s">
        <v>53</v>
      </c>
      <c r="I1532" s="41">
        <v>496.7</v>
      </c>
    </row>
    <row r="1533" spans="1:9" x14ac:dyDescent="0.25">
      <c r="A1533" s="82" t="s">
        <v>3806</v>
      </c>
      <c r="B1533" s="41" t="s">
        <v>7468</v>
      </c>
      <c r="C1533" s="41" t="s">
        <v>546</v>
      </c>
      <c r="D1533" s="41" t="s">
        <v>672</v>
      </c>
      <c r="E1533" s="41" t="s">
        <v>74</v>
      </c>
      <c r="F1533" s="41" t="s">
        <v>7467</v>
      </c>
      <c r="G1533" s="41" t="s">
        <v>15</v>
      </c>
      <c r="H1533" s="41" t="s">
        <v>56</v>
      </c>
      <c r="I1533" s="41">
        <v>200.91</v>
      </c>
    </row>
    <row r="1534" spans="1:9" ht="30" x14ac:dyDescent="0.25">
      <c r="A1534" s="82" t="s">
        <v>3806</v>
      </c>
      <c r="B1534" s="41" t="s">
        <v>7470</v>
      </c>
      <c r="C1534" s="41" t="s">
        <v>4034</v>
      </c>
      <c r="D1534" s="41" t="s">
        <v>361</v>
      </c>
      <c r="E1534" s="41" t="s">
        <v>361</v>
      </c>
      <c r="F1534" s="41" t="s">
        <v>7469</v>
      </c>
      <c r="G1534" s="41" t="s">
        <v>15</v>
      </c>
      <c r="H1534" s="41" t="s">
        <v>48</v>
      </c>
      <c r="I1534" s="41">
        <v>0</v>
      </c>
    </row>
    <row r="1535" spans="1:9" x14ac:dyDescent="0.25">
      <c r="A1535" s="82" t="s">
        <v>3806</v>
      </c>
      <c r="B1535" s="41" t="s">
        <v>7473</v>
      </c>
      <c r="C1535" s="41" t="s">
        <v>7471</v>
      </c>
      <c r="D1535" s="41" t="s">
        <v>2366</v>
      </c>
      <c r="E1535" s="41" t="s">
        <v>471</v>
      </c>
      <c r="F1535" s="41" t="s">
        <v>7472</v>
      </c>
      <c r="G1535" s="41" t="s">
        <v>15</v>
      </c>
      <c r="H1535" s="41" t="s">
        <v>51</v>
      </c>
      <c r="I1535" s="41">
        <v>496.7</v>
      </c>
    </row>
    <row r="1536" spans="1:9" x14ac:dyDescent="0.25">
      <c r="A1536" s="82" t="s">
        <v>3806</v>
      </c>
      <c r="B1536" s="41" t="s">
        <v>7474</v>
      </c>
      <c r="C1536" s="41" t="s">
        <v>7463</v>
      </c>
      <c r="D1536" s="41" t="s">
        <v>711</v>
      </c>
      <c r="E1536" s="41" t="s">
        <v>893</v>
      </c>
      <c r="F1536" s="41" t="s">
        <v>850</v>
      </c>
      <c r="G1536" s="41" t="s">
        <v>15</v>
      </c>
      <c r="H1536" s="41" t="s">
        <v>56</v>
      </c>
      <c r="I1536" s="41">
        <v>200.91</v>
      </c>
    </row>
    <row r="1537" spans="1:9" x14ac:dyDescent="0.25">
      <c r="A1537" s="82" t="s">
        <v>3806</v>
      </c>
      <c r="B1537" s="41" t="s">
        <v>7476</v>
      </c>
      <c r="C1537" s="41" t="s">
        <v>7475</v>
      </c>
      <c r="D1537" s="41" t="s">
        <v>2334</v>
      </c>
      <c r="E1537" s="41" t="s">
        <v>433</v>
      </c>
      <c r="F1537" s="41" t="s">
        <v>2615</v>
      </c>
      <c r="G1537" s="41" t="s">
        <v>15</v>
      </c>
      <c r="H1537" s="41" t="s">
        <v>56</v>
      </c>
      <c r="I1537" s="41">
        <v>200.91</v>
      </c>
    </row>
    <row r="1538" spans="1:9" x14ac:dyDescent="0.25">
      <c r="A1538" s="82" t="s">
        <v>3806</v>
      </c>
      <c r="B1538" s="41" t="s">
        <v>7478</v>
      </c>
      <c r="C1538" s="41" t="s">
        <v>7477</v>
      </c>
      <c r="D1538" s="41" t="s">
        <v>1242</v>
      </c>
      <c r="E1538" s="41" t="s">
        <v>292</v>
      </c>
      <c r="F1538" s="41" t="s">
        <v>1818</v>
      </c>
      <c r="G1538" s="41" t="s">
        <v>15</v>
      </c>
      <c r="H1538" s="41" t="s">
        <v>48</v>
      </c>
      <c r="I1538" s="41">
        <v>496.7</v>
      </c>
    </row>
    <row r="1539" spans="1:9" x14ac:dyDescent="0.25">
      <c r="A1539" s="82" t="s">
        <v>3806</v>
      </c>
      <c r="B1539" s="41" t="s">
        <v>7481</v>
      </c>
      <c r="C1539" s="41" t="s">
        <v>7479</v>
      </c>
      <c r="D1539" s="41" t="s">
        <v>1242</v>
      </c>
      <c r="E1539" s="41" t="s">
        <v>121</v>
      </c>
      <c r="F1539" s="41" t="s">
        <v>7480</v>
      </c>
      <c r="G1539" s="41" t="s">
        <v>15</v>
      </c>
      <c r="H1539" s="41" t="s">
        <v>48</v>
      </c>
      <c r="I1539" s="41">
        <v>496.7</v>
      </c>
    </row>
    <row r="1540" spans="1:9" ht="30" x14ac:dyDescent="0.25">
      <c r="A1540" s="82" t="s">
        <v>3806</v>
      </c>
      <c r="B1540" s="41" t="s">
        <v>7483</v>
      </c>
      <c r="C1540" s="41" t="s">
        <v>3982</v>
      </c>
      <c r="D1540" s="41" t="s">
        <v>1537</v>
      </c>
      <c r="E1540" s="41" t="s">
        <v>1206</v>
      </c>
      <c r="F1540" s="41" t="s">
        <v>7482</v>
      </c>
      <c r="G1540" s="41" t="s">
        <v>15</v>
      </c>
      <c r="H1540" s="41" t="s">
        <v>51</v>
      </c>
      <c r="I1540" s="41">
        <v>0</v>
      </c>
    </row>
    <row r="1541" spans="1:9" x14ac:dyDescent="0.25">
      <c r="A1541" s="82" t="s">
        <v>3806</v>
      </c>
      <c r="B1541" s="41" t="s">
        <v>7485</v>
      </c>
      <c r="C1541" s="41" t="s">
        <v>7484</v>
      </c>
      <c r="D1541" s="41" t="s">
        <v>1537</v>
      </c>
      <c r="E1541" s="41" t="s">
        <v>1206</v>
      </c>
      <c r="F1541" s="41" t="s">
        <v>639</v>
      </c>
      <c r="G1541" s="41" t="s">
        <v>15</v>
      </c>
      <c r="H1541" s="41" t="s">
        <v>51</v>
      </c>
      <c r="I1541" s="41">
        <v>496.7</v>
      </c>
    </row>
    <row r="1542" spans="1:9" x14ac:dyDescent="0.25">
      <c r="A1542" s="82" t="s">
        <v>3806</v>
      </c>
      <c r="B1542" s="41" t="s">
        <v>7487</v>
      </c>
      <c r="C1542" s="41" t="s">
        <v>7486</v>
      </c>
      <c r="D1542" s="41" t="s">
        <v>848</v>
      </c>
      <c r="E1542" s="41" t="s">
        <v>2104</v>
      </c>
      <c r="F1542" s="41" t="s">
        <v>1561</v>
      </c>
      <c r="G1542" s="41" t="s">
        <v>15</v>
      </c>
      <c r="H1542" s="41" t="s">
        <v>48</v>
      </c>
      <c r="I1542" s="41">
        <v>496.7</v>
      </c>
    </row>
    <row r="1543" spans="1:9" x14ac:dyDescent="0.25">
      <c r="A1543" s="82" t="s">
        <v>3806</v>
      </c>
      <c r="B1543" s="41" t="s">
        <v>7490</v>
      </c>
      <c r="C1543" s="41" t="s">
        <v>7488</v>
      </c>
      <c r="D1543" s="41" t="s">
        <v>2419</v>
      </c>
      <c r="E1543" s="41" t="s">
        <v>1065</v>
      </c>
      <c r="F1543" s="41" t="s">
        <v>7489</v>
      </c>
      <c r="G1543" s="41" t="s">
        <v>15</v>
      </c>
      <c r="H1543" s="41" t="s">
        <v>56</v>
      </c>
      <c r="I1543" s="41">
        <v>200.91</v>
      </c>
    </row>
    <row r="1544" spans="1:9" ht="30" x14ac:dyDescent="0.25">
      <c r="A1544" s="82" t="s">
        <v>3806</v>
      </c>
      <c r="B1544" s="41" t="s">
        <v>7492</v>
      </c>
      <c r="C1544" s="41" t="s">
        <v>4034</v>
      </c>
      <c r="D1544" s="41" t="s">
        <v>127</v>
      </c>
      <c r="E1544" s="41" t="s">
        <v>2746</v>
      </c>
      <c r="F1544" s="41" t="s">
        <v>7491</v>
      </c>
      <c r="G1544" s="41" t="s">
        <v>15</v>
      </c>
      <c r="H1544" s="41" t="s">
        <v>51</v>
      </c>
      <c r="I1544" s="41">
        <v>0</v>
      </c>
    </row>
    <row r="1545" spans="1:9" x14ac:dyDescent="0.25">
      <c r="A1545" s="82" t="s">
        <v>3806</v>
      </c>
      <c r="B1545" s="41" t="s">
        <v>7494</v>
      </c>
      <c r="C1545" s="41" t="s">
        <v>7493</v>
      </c>
      <c r="D1545" s="41" t="s">
        <v>2367</v>
      </c>
      <c r="E1545" s="41" t="s">
        <v>68</v>
      </c>
      <c r="F1545" s="41" t="s">
        <v>335</v>
      </c>
      <c r="G1545" s="41" t="s">
        <v>15</v>
      </c>
      <c r="H1545" s="41" t="s">
        <v>56</v>
      </c>
      <c r="I1545" s="41">
        <v>200.91</v>
      </c>
    </row>
    <row r="1546" spans="1:9" x14ac:dyDescent="0.25">
      <c r="A1546" s="82" t="s">
        <v>3806</v>
      </c>
      <c r="B1546" s="41" t="s">
        <v>7496</v>
      </c>
      <c r="C1546" s="41" t="s">
        <v>7463</v>
      </c>
      <c r="D1546" s="41" t="s">
        <v>1314</v>
      </c>
      <c r="E1546" s="41" t="s">
        <v>2376</v>
      </c>
      <c r="F1546" s="41" t="s">
        <v>7495</v>
      </c>
      <c r="G1546" s="41" t="s">
        <v>15</v>
      </c>
      <c r="H1546" s="41" t="s">
        <v>53</v>
      </c>
      <c r="I1546" s="41">
        <v>496.7</v>
      </c>
    </row>
    <row r="1547" spans="1:9" x14ac:dyDescent="0.25">
      <c r="A1547" s="82" t="s">
        <v>3806</v>
      </c>
      <c r="B1547" s="41" t="s">
        <v>7498</v>
      </c>
      <c r="C1547" s="41" t="s">
        <v>7486</v>
      </c>
      <c r="D1547" s="41" t="s">
        <v>1704</v>
      </c>
      <c r="E1547" s="41" t="s">
        <v>864</v>
      </c>
      <c r="F1547" s="41" t="s">
        <v>7497</v>
      </c>
      <c r="G1547" s="41" t="s">
        <v>15</v>
      </c>
      <c r="H1547" s="41" t="s">
        <v>51</v>
      </c>
      <c r="I1547" s="41">
        <v>496.7</v>
      </c>
    </row>
    <row r="1548" spans="1:9" ht="30" x14ac:dyDescent="0.25">
      <c r="A1548" s="82" t="s">
        <v>3806</v>
      </c>
      <c r="B1548" s="41" t="s">
        <v>7500</v>
      </c>
      <c r="C1548" s="41" t="s">
        <v>4034</v>
      </c>
      <c r="D1548" s="41" t="s">
        <v>1479</v>
      </c>
      <c r="E1548" s="41" t="s">
        <v>716</v>
      </c>
      <c r="F1548" s="41" t="s">
        <v>7499</v>
      </c>
      <c r="G1548" s="41" t="s">
        <v>15</v>
      </c>
      <c r="H1548" s="41" t="s">
        <v>48</v>
      </c>
      <c r="I1548" s="41">
        <v>0</v>
      </c>
    </row>
    <row r="1549" spans="1:9" x14ac:dyDescent="0.25">
      <c r="A1549" s="82" t="s">
        <v>3806</v>
      </c>
      <c r="B1549" s="41" t="s">
        <v>7503</v>
      </c>
      <c r="C1549" s="41" t="s">
        <v>7501</v>
      </c>
      <c r="D1549" s="41" t="s">
        <v>101</v>
      </c>
      <c r="E1549" s="41" t="s">
        <v>114</v>
      </c>
      <c r="F1549" s="41" t="s">
        <v>7502</v>
      </c>
      <c r="G1549" s="41" t="s">
        <v>15</v>
      </c>
      <c r="H1549" s="41" t="s">
        <v>51</v>
      </c>
      <c r="I1549" s="41">
        <v>496.7</v>
      </c>
    </row>
    <row r="1550" spans="1:9" ht="30" x14ac:dyDescent="0.25">
      <c r="A1550" s="82" t="s">
        <v>3806</v>
      </c>
      <c r="B1550" s="41" t="s">
        <v>7504</v>
      </c>
      <c r="C1550" s="41" t="s">
        <v>4034</v>
      </c>
      <c r="D1550" s="41" t="s">
        <v>102</v>
      </c>
      <c r="E1550" s="41" t="s">
        <v>131</v>
      </c>
      <c r="F1550" s="41" t="s">
        <v>452</v>
      </c>
      <c r="G1550" s="41" t="s">
        <v>15</v>
      </c>
      <c r="H1550" s="41" t="s">
        <v>48</v>
      </c>
      <c r="I1550" s="41">
        <v>0</v>
      </c>
    </row>
    <row r="1551" spans="1:9" x14ac:dyDescent="0.25">
      <c r="A1551" s="82" t="s">
        <v>3806</v>
      </c>
      <c r="B1551" s="41" t="s">
        <v>7506</v>
      </c>
      <c r="C1551" s="41" t="s">
        <v>7505</v>
      </c>
      <c r="D1551" s="41" t="s">
        <v>102</v>
      </c>
      <c r="E1551" s="41" t="s">
        <v>2415</v>
      </c>
      <c r="F1551" s="41" t="s">
        <v>1133</v>
      </c>
      <c r="G1551" s="41" t="s">
        <v>15</v>
      </c>
      <c r="H1551" s="41" t="s">
        <v>56</v>
      </c>
      <c r="I1551" s="41">
        <v>200.91</v>
      </c>
    </row>
    <row r="1552" spans="1:9" ht="30" x14ac:dyDescent="0.25">
      <c r="A1552" s="82" t="s">
        <v>3806</v>
      </c>
      <c r="B1552" s="41" t="s">
        <v>7509</v>
      </c>
      <c r="C1552" s="41" t="s">
        <v>4034</v>
      </c>
      <c r="D1552" s="41" t="s">
        <v>2204</v>
      </c>
      <c r="E1552" s="41" t="s">
        <v>7507</v>
      </c>
      <c r="F1552" s="41" t="s">
        <v>7508</v>
      </c>
      <c r="G1552" s="41" t="s">
        <v>15</v>
      </c>
      <c r="H1552" s="41" t="s">
        <v>53</v>
      </c>
      <c r="I1552" s="41">
        <v>0</v>
      </c>
    </row>
    <row r="1553" spans="1:9" x14ac:dyDescent="0.25">
      <c r="A1553" s="82" t="s">
        <v>3806</v>
      </c>
      <c r="B1553" s="41" t="s">
        <v>7510</v>
      </c>
      <c r="C1553" s="41" t="s">
        <v>7486</v>
      </c>
      <c r="D1553" s="41" t="s">
        <v>2161</v>
      </c>
      <c r="E1553" s="41" t="s">
        <v>132</v>
      </c>
      <c r="F1553" s="41" t="s">
        <v>3067</v>
      </c>
      <c r="G1553" s="41" t="s">
        <v>15</v>
      </c>
      <c r="H1553" s="41" t="s">
        <v>48</v>
      </c>
      <c r="I1553" s="41">
        <v>496.7</v>
      </c>
    </row>
    <row r="1554" spans="1:9" x14ac:dyDescent="0.25">
      <c r="A1554" s="82" t="s">
        <v>3806</v>
      </c>
      <c r="B1554" s="41" t="s">
        <v>7511</v>
      </c>
      <c r="C1554" s="41" t="s">
        <v>7486</v>
      </c>
      <c r="D1554" s="41" t="s">
        <v>1692</v>
      </c>
      <c r="E1554" s="41" t="s">
        <v>102</v>
      </c>
      <c r="F1554" s="41" t="s">
        <v>1970</v>
      </c>
      <c r="G1554" s="41" t="s">
        <v>15</v>
      </c>
      <c r="H1554" s="41" t="s">
        <v>56</v>
      </c>
      <c r="I1554" s="41">
        <v>200.91</v>
      </c>
    </row>
    <row r="1555" spans="1:9" x14ac:dyDescent="0.25">
      <c r="A1555" s="82" t="s">
        <v>3806</v>
      </c>
      <c r="B1555" s="41" t="s">
        <v>7513</v>
      </c>
      <c r="C1555" s="41" t="s">
        <v>7512</v>
      </c>
      <c r="D1555" s="41" t="s">
        <v>2852</v>
      </c>
      <c r="E1555" s="41" t="s">
        <v>73</v>
      </c>
      <c r="F1555" s="41" t="s">
        <v>783</v>
      </c>
      <c r="G1555" s="41" t="s">
        <v>15</v>
      </c>
      <c r="H1555" s="41" t="s">
        <v>56</v>
      </c>
      <c r="I1555" s="41">
        <v>200.91</v>
      </c>
    </row>
    <row r="1556" spans="1:9" x14ac:dyDescent="0.25">
      <c r="A1556" s="82" t="s">
        <v>3806</v>
      </c>
      <c r="B1556" s="41" t="s">
        <v>7515</v>
      </c>
      <c r="C1556" s="41" t="s">
        <v>7514</v>
      </c>
      <c r="D1556" s="41" t="s">
        <v>748</v>
      </c>
      <c r="E1556" s="41" t="s">
        <v>2041</v>
      </c>
      <c r="F1556" s="41" t="s">
        <v>1561</v>
      </c>
      <c r="G1556" s="41" t="s">
        <v>15</v>
      </c>
      <c r="H1556" s="41" t="s">
        <v>51</v>
      </c>
      <c r="I1556" s="41">
        <v>496.7</v>
      </c>
    </row>
    <row r="1557" spans="1:9" ht="30" x14ac:dyDescent="0.25">
      <c r="A1557" s="82" t="s">
        <v>3806</v>
      </c>
      <c r="B1557" s="41" t="s">
        <v>7518</v>
      </c>
      <c r="C1557" s="41" t="s">
        <v>7516</v>
      </c>
      <c r="D1557" s="41" t="s">
        <v>293</v>
      </c>
      <c r="E1557" s="41" t="s">
        <v>481</v>
      </c>
      <c r="F1557" s="41" t="s">
        <v>7517</v>
      </c>
      <c r="G1557" s="41" t="s">
        <v>15</v>
      </c>
      <c r="H1557" s="41" t="s">
        <v>49</v>
      </c>
      <c r="I1557" s="41">
        <v>0</v>
      </c>
    </row>
    <row r="1558" spans="1:9" x14ac:dyDescent="0.25">
      <c r="A1558" s="82" t="s">
        <v>3806</v>
      </c>
      <c r="B1558" s="41" t="s">
        <v>7519</v>
      </c>
      <c r="C1558" s="41" t="s">
        <v>7471</v>
      </c>
      <c r="D1558" s="41" t="s">
        <v>713</v>
      </c>
      <c r="E1558" s="41" t="s">
        <v>1440</v>
      </c>
      <c r="F1558" s="41" t="s">
        <v>1768</v>
      </c>
      <c r="G1558" s="41" t="s">
        <v>15</v>
      </c>
      <c r="H1558" s="41" t="s">
        <v>52</v>
      </c>
      <c r="I1558" s="41">
        <v>496.7</v>
      </c>
    </row>
    <row r="1559" spans="1:9" ht="30" x14ac:dyDescent="0.25">
      <c r="A1559" s="82" t="s">
        <v>3806</v>
      </c>
      <c r="B1559" s="41" t="s">
        <v>7521</v>
      </c>
      <c r="C1559" s="41" t="s">
        <v>4018</v>
      </c>
      <c r="D1559" s="41" t="s">
        <v>721</v>
      </c>
      <c r="E1559" s="41" t="s">
        <v>1172</v>
      </c>
      <c r="F1559" s="41" t="s">
        <v>7520</v>
      </c>
      <c r="G1559" s="41" t="s">
        <v>15</v>
      </c>
      <c r="H1559" s="41" t="s">
        <v>53</v>
      </c>
      <c r="I1559" s="41">
        <v>0</v>
      </c>
    </row>
    <row r="1560" spans="1:9" ht="30" x14ac:dyDescent="0.25">
      <c r="A1560" s="82" t="s">
        <v>3806</v>
      </c>
      <c r="B1560" s="41" t="s">
        <v>7522</v>
      </c>
      <c r="C1560" s="41" t="s">
        <v>3982</v>
      </c>
      <c r="D1560" s="41" t="s">
        <v>428</v>
      </c>
      <c r="E1560" s="41" t="s">
        <v>122</v>
      </c>
      <c r="F1560" s="41" t="s">
        <v>920</v>
      </c>
      <c r="G1560" s="41" t="s">
        <v>15</v>
      </c>
      <c r="H1560" s="41" t="s">
        <v>52</v>
      </c>
      <c r="I1560" s="41">
        <v>0</v>
      </c>
    </row>
    <row r="1561" spans="1:9" x14ac:dyDescent="0.25">
      <c r="A1561" s="82" t="s">
        <v>3806</v>
      </c>
      <c r="B1561" s="41" t="s">
        <v>7525</v>
      </c>
      <c r="C1561" s="41" t="s">
        <v>7523</v>
      </c>
      <c r="D1561" s="41" t="s">
        <v>129</v>
      </c>
      <c r="E1561" s="41" t="s">
        <v>7524</v>
      </c>
      <c r="F1561" s="41" t="s">
        <v>383</v>
      </c>
      <c r="G1561" s="41" t="s">
        <v>15</v>
      </c>
      <c r="H1561" s="41" t="s">
        <v>52</v>
      </c>
      <c r="I1561" s="41">
        <v>496.7</v>
      </c>
    </row>
    <row r="1562" spans="1:9" x14ac:dyDescent="0.25">
      <c r="A1562" s="82" t="s">
        <v>3806</v>
      </c>
      <c r="B1562" s="41" t="s">
        <v>7527</v>
      </c>
      <c r="C1562" s="41" t="s">
        <v>7526</v>
      </c>
      <c r="D1562" s="41" t="s">
        <v>73</v>
      </c>
      <c r="E1562" s="41" t="s">
        <v>1107</v>
      </c>
      <c r="F1562" s="41" t="s">
        <v>967</v>
      </c>
      <c r="G1562" s="41" t="s">
        <v>15</v>
      </c>
      <c r="H1562" s="41" t="s">
        <v>56</v>
      </c>
      <c r="I1562" s="41">
        <v>200.91</v>
      </c>
    </row>
    <row r="1563" spans="1:9" x14ac:dyDescent="0.25">
      <c r="A1563" s="82" t="s">
        <v>3806</v>
      </c>
      <c r="B1563" s="41" t="s">
        <v>7530</v>
      </c>
      <c r="C1563" s="41" t="s">
        <v>7528</v>
      </c>
      <c r="D1563" s="41" t="s">
        <v>969</v>
      </c>
      <c r="E1563" s="41" t="s">
        <v>107</v>
      </c>
      <c r="F1563" s="41" t="s">
        <v>7529</v>
      </c>
      <c r="G1563" s="41" t="s">
        <v>15</v>
      </c>
      <c r="H1563" s="41" t="s">
        <v>56</v>
      </c>
      <c r="I1563" s="41">
        <v>200.91</v>
      </c>
    </row>
    <row r="1564" spans="1:9" x14ac:dyDescent="0.25">
      <c r="A1564" s="82" t="s">
        <v>3806</v>
      </c>
      <c r="B1564" s="41" t="s">
        <v>7532</v>
      </c>
      <c r="C1564" s="41" t="s">
        <v>7531</v>
      </c>
      <c r="D1564" s="41" t="s">
        <v>340</v>
      </c>
      <c r="E1564" s="41" t="s">
        <v>1211</v>
      </c>
      <c r="F1564" s="41" t="s">
        <v>1259</v>
      </c>
      <c r="G1564" s="41" t="s">
        <v>15</v>
      </c>
      <c r="H1564" s="41" t="s">
        <v>56</v>
      </c>
      <c r="I1564" s="41">
        <v>200.91</v>
      </c>
    </row>
    <row r="1565" spans="1:9" ht="30" x14ac:dyDescent="0.25">
      <c r="A1565" s="82" t="s">
        <v>3806</v>
      </c>
      <c r="B1565" s="41" t="s">
        <v>7535</v>
      </c>
      <c r="C1565" s="41" t="s">
        <v>7533</v>
      </c>
      <c r="D1565" s="41" t="s">
        <v>2317</v>
      </c>
      <c r="E1565" s="41" t="s">
        <v>276</v>
      </c>
      <c r="F1565" s="41" t="s">
        <v>7534</v>
      </c>
      <c r="G1565" s="41" t="s">
        <v>15</v>
      </c>
      <c r="H1565" s="41" t="s">
        <v>51</v>
      </c>
      <c r="I1565" s="41">
        <v>0</v>
      </c>
    </row>
    <row r="1566" spans="1:9" ht="30" x14ac:dyDescent="0.25">
      <c r="A1566" s="82" t="s">
        <v>3806</v>
      </c>
      <c r="B1566" s="41" t="s">
        <v>7536</v>
      </c>
      <c r="C1566" s="41" t="s">
        <v>3982</v>
      </c>
      <c r="D1566" s="41" t="s">
        <v>1582</v>
      </c>
      <c r="E1566" s="41" t="s">
        <v>132</v>
      </c>
      <c r="F1566" s="41" t="s">
        <v>1221</v>
      </c>
      <c r="G1566" s="41" t="s">
        <v>15</v>
      </c>
      <c r="H1566" s="41" t="s">
        <v>48</v>
      </c>
      <c r="I1566" s="41">
        <v>0</v>
      </c>
    </row>
    <row r="1567" spans="1:9" x14ac:dyDescent="0.25">
      <c r="A1567" s="82" t="s">
        <v>3806</v>
      </c>
      <c r="B1567" s="41" t="s">
        <v>7537</v>
      </c>
      <c r="C1567" s="41" t="s">
        <v>7486</v>
      </c>
      <c r="D1567" s="41" t="s">
        <v>796</v>
      </c>
      <c r="E1567" s="41" t="s">
        <v>3378</v>
      </c>
      <c r="F1567" s="41" t="s">
        <v>362</v>
      </c>
      <c r="G1567" s="41" t="s">
        <v>15</v>
      </c>
      <c r="H1567" s="41" t="s">
        <v>51</v>
      </c>
      <c r="I1567" s="41">
        <v>496.7</v>
      </c>
    </row>
    <row r="1568" spans="1:9" ht="30" x14ac:dyDescent="0.25">
      <c r="A1568" s="82" t="s">
        <v>3806</v>
      </c>
      <c r="B1568" s="41" t="s">
        <v>7540</v>
      </c>
      <c r="C1568" s="41" t="s">
        <v>7538</v>
      </c>
      <c r="D1568" s="41" t="s">
        <v>1481</v>
      </c>
      <c r="E1568" s="41" t="s">
        <v>402</v>
      </c>
      <c r="F1568" s="41" t="s">
        <v>7539</v>
      </c>
      <c r="G1568" s="41" t="s">
        <v>15</v>
      </c>
      <c r="H1568" s="41" t="s">
        <v>48</v>
      </c>
      <c r="I1568" s="41">
        <v>0</v>
      </c>
    </row>
    <row r="1569" spans="1:9" x14ac:dyDescent="0.25">
      <c r="A1569" s="82" t="s">
        <v>3806</v>
      </c>
      <c r="B1569" s="41" t="s">
        <v>7542</v>
      </c>
      <c r="C1569" s="41" t="s">
        <v>7471</v>
      </c>
      <c r="D1569" s="41" t="s">
        <v>560</v>
      </c>
      <c r="E1569" s="41" t="s">
        <v>2883</v>
      </c>
      <c r="F1569" s="41" t="s">
        <v>7541</v>
      </c>
      <c r="G1569" s="41" t="s">
        <v>15</v>
      </c>
      <c r="H1569" s="41" t="s">
        <v>53</v>
      </c>
      <c r="I1569" s="41">
        <v>496.7</v>
      </c>
    </row>
    <row r="1570" spans="1:9" ht="30" x14ac:dyDescent="0.25">
      <c r="A1570" s="82" t="s">
        <v>3806</v>
      </c>
      <c r="B1570" s="41" t="s">
        <v>7545</v>
      </c>
      <c r="C1570" s="41" t="s">
        <v>3982</v>
      </c>
      <c r="D1570" s="41" t="s">
        <v>767</v>
      </c>
      <c r="E1570" s="41" t="s">
        <v>7543</v>
      </c>
      <c r="F1570" s="41" t="s">
        <v>7544</v>
      </c>
      <c r="G1570" s="41" t="s">
        <v>15</v>
      </c>
      <c r="H1570" s="41" t="s">
        <v>48</v>
      </c>
      <c r="I1570" s="41">
        <v>0</v>
      </c>
    </row>
    <row r="1571" spans="1:9" x14ac:dyDescent="0.25">
      <c r="A1571" s="82" t="s">
        <v>3806</v>
      </c>
      <c r="B1571" s="41" t="s">
        <v>7547</v>
      </c>
      <c r="C1571" s="41" t="s">
        <v>7546</v>
      </c>
      <c r="D1571" s="41" t="s">
        <v>1198</v>
      </c>
      <c r="E1571" s="41" t="s">
        <v>117</v>
      </c>
      <c r="F1571" s="41" t="s">
        <v>1209</v>
      </c>
      <c r="G1571" s="41" t="s">
        <v>15</v>
      </c>
      <c r="H1571" s="41" t="s">
        <v>51</v>
      </c>
      <c r="I1571" s="41">
        <v>496.7</v>
      </c>
    </row>
    <row r="1572" spans="1:9" ht="30" x14ac:dyDescent="0.25">
      <c r="A1572" s="82" t="s">
        <v>3806</v>
      </c>
      <c r="B1572" s="41" t="s">
        <v>7549</v>
      </c>
      <c r="C1572" s="41" t="s">
        <v>4034</v>
      </c>
      <c r="D1572" s="41" t="s">
        <v>2028</v>
      </c>
      <c r="E1572" s="41" t="s">
        <v>534</v>
      </c>
      <c r="F1572" s="41" t="s">
        <v>7548</v>
      </c>
      <c r="G1572" s="41" t="s">
        <v>15</v>
      </c>
      <c r="H1572" s="41" t="s">
        <v>56</v>
      </c>
      <c r="I1572" s="41">
        <v>0</v>
      </c>
    </row>
    <row r="1573" spans="1:9" x14ac:dyDescent="0.25">
      <c r="A1573" s="82" t="s">
        <v>3806</v>
      </c>
      <c r="B1573" s="41" t="s">
        <v>7550</v>
      </c>
      <c r="C1573" s="41" t="s">
        <v>4079</v>
      </c>
      <c r="D1573" s="41" t="s">
        <v>107</v>
      </c>
      <c r="E1573" s="41" t="s">
        <v>862</v>
      </c>
      <c r="F1573" s="41" t="s">
        <v>3200</v>
      </c>
      <c r="G1573" s="41" t="s">
        <v>15</v>
      </c>
      <c r="H1573" s="41" t="s">
        <v>51</v>
      </c>
      <c r="I1573" s="41">
        <v>496.7</v>
      </c>
    </row>
    <row r="1574" spans="1:9" ht="30" x14ac:dyDescent="0.25">
      <c r="A1574" s="82" t="s">
        <v>3806</v>
      </c>
      <c r="B1574" s="41" t="s">
        <v>7552</v>
      </c>
      <c r="C1574" s="41" t="s">
        <v>4034</v>
      </c>
      <c r="D1574" s="41" t="s">
        <v>131</v>
      </c>
      <c r="E1574" s="41" t="s">
        <v>1773</v>
      </c>
      <c r="F1574" s="41" t="s">
        <v>7551</v>
      </c>
      <c r="G1574" s="41" t="s">
        <v>15</v>
      </c>
      <c r="H1574" s="41" t="s">
        <v>48</v>
      </c>
      <c r="I1574" s="41">
        <v>0</v>
      </c>
    </row>
    <row r="1575" spans="1:9" ht="30" x14ac:dyDescent="0.25">
      <c r="A1575" s="82" t="s">
        <v>3806</v>
      </c>
      <c r="B1575" s="41" t="s">
        <v>7553</v>
      </c>
      <c r="C1575" s="41" t="s">
        <v>4034</v>
      </c>
      <c r="D1575" s="41" t="s">
        <v>1176</v>
      </c>
      <c r="E1575" s="41" t="s">
        <v>190</v>
      </c>
      <c r="F1575" s="41" t="s">
        <v>1600</v>
      </c>
      <c r="G1575" s="41" t="s">
        <v>15</v>
      </c>
      <c r="H1575" s="41" t="s">
        <v>48</v>
      </c>
      <c r="I1575" s="41">
        <v>0</v>
      </c>
    </row>
    <row r="1576" spans="1:9" x14ac:dyDescent="0.25">
      <c r="A1576" s="82" t="s">
        <v>3806</v>
      </c>
      <c r="B1576" s="41" t="s">
        <v>7555</v>
      </c>
      <c r="C1576" s="41" t="s">
        <v>7486</v>
      </c>
      <c r="D1576" s="41" t="s">
        <v>214</v>
      </c>
      <c r="E1576" s="41" t="s">
        <v>767</v>
      </c>
      <c r="F1576" s="41" t="s">
        <v>7554</v>
      </c>
      <c r="G1576" s="41" t="s">
        <v>15</v>
      </c>
      <c r="H1576" s="41" t="s">
        <v>48</v>
      </c>
      <c r="I1576" s="41">
        <v>496.7</v>
      </c>
    </row>
    <row r="1577" spans="1:9" x14ac:dyDescent="0.25">
      <c r="A1577" s="82" t="s">
        <v>3806</v>
      </c>
      <c r="B1577" s="41" t="s">
        <v>7557</v>
      </c>
      <c r="C1577" s="41" t="s">
        <v>3127</v>
      </c>
      <c r="D1577" s="41" t="s">
        <v>1463</v>
      </c>
      <c r="E1577" s="41" t="s">
        <v>2003</v>
      </c>
      <c r="F1577" s="41" t="s">
        <v>7556</v>
      </c>
      <c r="G1577" s="41" t="s">
        <v>15</v>
      </c>
      <c r="H1577" s="41" t="s">
        <v>48</v>
      </c>
      <c r="I1577" s="41">
        <v>496.7</v>
      </c>
    </row>
    <row r="1578" spans="1:9" ht="30" x14ac:dyDescent="0.25">
      <c r="A1578" s="82" t="s">
        <v>3806</v>
      </c>
      <c r="B1578" s="41" t="s">
        <v>7558</v>
      </c>
      <c r="C1578" s="41" t="s">
        <v>4034</v>
      </c>
      <c r="D1578" s="41" t="s">
        <v>190</v>
      </c>
      <c r="E1578" s="41" t="s">
        <v>1736</v>
      </c>
      <c r="F1578" s="41" t="s">
        <v>373</v>
      </c>
      <c r="G1578" s="41" t="s">
        <v>15</v>
      </c>
      <c r="H1578" s="41" t="s">
        <v>48</v>
      </c>
      <c r="I1578" s="41">
        <v>0</v>
      </c>
    </row>
    <row r="1579" spans="1:9" x14ac:dyDescent="0.25">
      <c r="A1579" s="82" t="s">
        <v>3806</v>
      </c>
      <c r="B1579" s="41" t="s">
        <v>7561</v>
      </c>
      <c r="C1579" s="41" t="s">
        <v>7559</v>
      </c>
      <c r="D1579" s="41" t="s">
        <v>404</v>
      </c>
      <c r="E1579" s="41" t="s">
        <v>3581</v>
      </c>
      <c r="F1579" s="41" t="s">
        <v>7560</v>
      </c>
      <c r="G1579" s="41" t="s">
        <v>15</v>
      </c>
      <c r="H1579" s="41" t="s">
        <v>56</v>
      </c>
      <c r="I1579" s="41">
        <v>200.91</v>
      </c>
    </row>
    <row r="1580" spans="1:9" x14ac:dyDescent="0.25">
      <c r="A1580" s="82" t="s">
        <v>3806</v>
      </c>
      <c r="B1580" s="41" t="s">
        <v>7563</v>
      </c>
      <c r="C1580" s="41" t="s">
        <v>7463</v>
      </c>
      <c r="D1580" s="41" t="s">
        <v>211</v>
      </c>
      <c r="E1580" s="41" t="s">
        <v>7562</v>
      </c>
      <c r="F1580" s="41" t="s">
        <v>632</v>
      </c>
      <c r="G1580" s="41" t="s">
        <v>15</v>
      </c>
      <c r="H1580" s="41" t="s">
        <v>49</v>
      </c>
      <c r="I1580" s="41">
        <v>512.49</v>
      </c>
    </row>
    <row r="1581" spans="1:9" ht="30" x14ac:dyDescent="0.25">
      <c r="A1581" s="82" t="s">
        <v>3806</v>
      </c>
      <c r="B1581" s="41" t="s">
        <v>7564</v>
      </c>
      <c r="C1581" s="41" t="s">
        <v>4026</v>
      </c>
      <c r="D1581" s="41" t="s">
        <v>1823</v>
      </c>
      <c r="E1581" s="41" t="s">
        <v>131</v>
      </c>
      <c r="F1581" s="41" t="s">
        <v>1196</v>
      </c>
      <c r="G1581" s="41" t="s">
        <v>15</v>
      </c>
      <c r="H1581" s="41" t="s">
        <v>48</v>
      </c>
      <c r="I1581" s="41">
        <v>0</v>
      </c>
    </row>
    <row r="1582" spans="1:9" x14ac:dyDescent="0.25">
      <c r="A1582" s="82" t="s">
        <v>3806</v>
      </c>
      <c r="B1582" s="41" t="s">
        <v>7566</v>
      </c>
      <c r="C1582" s="41" t="s">
        <v>7565</v>
      </c>
      <c r="D1582" s="41" t="s">
        <v>402</v>
      </c>
      <c r="E1582" s="41" t="s">
        <v>1479</v>
      </c>
      <c r="F1582" s="41" t="s">
        <v>1612</v>
      </c>
      <c r="G1582" s="41" t="s">
        <v>15</v>
      </c>
      <c r="H1582" s="41" t="s">
        <v>56</v>
      </c>
      <c r="I1582" s="41">
        <v>200.91</v>
      </c>
    </row>
    <row r="1583" spans="1:9" x14ac:dyDescent="0.25">
      <c r="A1583" s="82" t="s">
        <v>3806</v>
      </c>
      <c r="B1583" s="41" t="s">
        <v>7567</v>
      </c>
      <c r="C1583" s="41" t="s">
        <v>546</v>
      </c>
      <c r="D1583" s="41" t="s">
        <v>1249</v>
      </c>
      <c r="E1583" s="41" t="s">
        <v>2343</v>
      </c>
      <c r="F1583" s="41" t="s">
        <v>452</v>
      </c>
      <c r="G1583" s="41" t="s">
        <v>15</v>
      </c>
      <c r="H1583" s="41" t="s">
        <v>49</v>
      </c>
      <c r="I1583" s="41">
        <v>512.49</v>
      </c>
    </row>
    <row r="1584" spans="1:9" x14ac:dyDescent="0.25">
      <c r="A1584" s="82" t="s">
        <v>3806</v>
      </c>
      <c r="B1584" s="41" t="s">
        <v>7568</v>
      </c>
      <c r="C1584" s="41" t="s">
        <v>7471</v>
      </c>
      <c r="D1584" s="41" t="s">
        <v>1599</v>
      </c>
      <c r="E1584" s="41" t="s">
        <v>1292</v>
      </c>
      <c r="F1584" s="41" t="s">
        <v>486</v>
      </c>
      <c r="G1584" s="41" t="s">
        <v>15</v>
      </c>
      <c r="H1584" s="41" t="s">
        <v>53</v>
      </c>
      <c r="I1584" s="41">
        <v>496.7</v>
      </c>
    </row>
    <row r="1585" spans="1:9" x14ac:dyDescent="0.25">
      <c r="A1585" s="82" t="s">
        <v>3806</v>
      </c>
      <c r="B1585" s="41" t="s">
        <v>7570</v>
      </c>
      <c r="C1585" s="41" t="s">
        <v>7569</v>
      </c>
      <c r="D1585" s="41" t="s">
        <v>221</v>
      </c>
      <c r="E1585" s="41" t="s">
        <v>1215</v>
      </c>
      <c r="F1585" s="41" t="s">
        <v>1374</v>
      </c>
      <c r="G1585" s="41" t="s">
        <v>15</v>
      </c>
      <c r="H1585" s="41" t="s">
        <v>56</v>
      </c>
      <c r="I1585" s="41">
        <v>200.91</v>
      </c>
    </row>
    <row r="1586" spans="1:9" x14ac:dyDescent="0.25">
      <c r="A1586" s="82" t="s">
        <v>3806</v>
      </c>
      <c r="B1586" s="41" t="s">
        <v>7572</v>
      </c>
      <c r="C1586" s="41" t="s">
        <v>7471</v>
      </c>
      <c r="D1586" s="41" t="s">
        <v>1681</v>
      </c>
      <c r="E1586" s="41" t="s">
        <v>2633</v>
      </c>
      <c r="F1586" s="41" t="s">
        <v>7571</v>
      </c>
      <c r="G1586" s="41" t="s">
        <v>15</v>
      </c>
      <c r="H1586" s="41" t="s">
        <v>53</v>
      </c>
      <c r="I1586" s="41">
        <v>496.7</v>
      </c>
    </row>
    <row r="1587" spans="1:9" x14ac:dyDescent="0.25">
      <c r="A1587" s="82" t="s">
        <v>3806</v>
      </c>
      <c r="B1587" s="41" t="s">
        <v>7574</v>
      </c>
      <c r="C1587" s="41" t="s">
        <v>7463</v>
      </c>
      <c r="D1587" s="41" t="s">
        <v>213</v>
      </c>
      <c r="E1587" s="41" t="s">
        <v>621</v>
      </c>
      <c r="F1587" s="41" t="s">
        <v>7573</v>
      </c>
      <c r="G1587" s="41" t="s">
        <v>15</v>
      </c>
      <c r="H1587" s="41" t="s">
        <v>49</v>
      </c>
      <c r="I1587" s="41">
        <v>512.49</v>
      </c>
    </row>
    <row r="1588" spans="1:9" x14ac:dyDescent="0.25">
      <c r="A1588" s="82" t="s">
        <v>3807</v>
      </c>
      <c r="B1588" s="41" t="s">
        <v>7576</v>
      </c>
      <c r="C1588" s="41"/>
      <c r="D1588" s="41" t="s">
        <v>7575</v>
      </c>
      <c r="E1588" s="41" t="s">
        <v>990</v>
      </c>
      <c r="F1588" s="41" t="s">
        <v>335</v>
      </c>
      <c r="G1588" s="41" t="s">
        <v>15</v>
      </c>
      <c r="H1588" s="41" t="s">
        <v>56</v>
      </c>
      <c r="I1588" s="41">
        <v>200.91</v>
      </c>
    </row>
    <row r="1589" spans="1:9" x14ac:dyDescent="0.25">
      <c r="A1589" s="82" t="s">
        <v>3807</v>
      </c>
      <c r="B1589" s="41" t="s">
        <v>2422</v>
      </c>
      <c r="C1589" s="41"/>
      <c r="D1589" s="41" t="s">
        <v>7577</v>
      </c>
      <c r="E1589" s="41" t="s">
        <v>950</v>
      </c>
      <c r="F1589" s="41" t="s">
        <v>2423</v>
      </c>
      <c r="G1589" s="41" t="s">
        <v>15</v>
      </c>
      <c r="H1589" s="41" t="s">
        <v>48</v>
      </c>
      <c r="I1589" s="41">
        <v>496.7</v>
      </c>
    </row>
    <row r="1590" spans="1:9" x14ac:dyDescent="0.25">
      <c r="A1590" s="82" t="s">
        <v>3807</v>
      </c>
      <c r="B1590" s="41" t="s">
        <v>7580</v>
      </c>
      <c r="C1590" s="41"/>
      <c r="D1590" s="41" t="s">
        <v>7578</v>
      </c>
      <c r="E1590" s="41" t="s">
        <v>131</v>
      </c>
      <c r="F1590" s="41" t="s">
        <v>7579</v>
      </c>
      <c r="G1590" s="41" t="s">
        <v>15</v>
      </c>
      <c r="H1590" s="41" t="s">
        <v>48</v>
      </c>
      <c r="I1590" s="41">
        <v>496.7</v>
      </c>
    </row>
    <row r="1591" spans="1:9" x14ac:dyDescent="0.25">
      <c r="A1591" s="82" t="s">
        <v>3807</v>
      </c>
      <c r="B1591" s="41" t="s">
        <v>7582</v>
      </c>
      <c r="C1591" s="41"/>
      <c r="D1591" s="41" t="s">
        <v>7581</v>
      </c>
      <c r="E1591" s="41" t="s">
        <v>299</v>
      </c>
      <c r="F1591" s="41" t="s">
        <v>829</v>
      </c>
      <c r="G1591" s="41" t="s">
        <v>15</v>
      </c>
      <c r="H1591" s="41" t="s">
        <v>51</v>
      </c>
      <c r="I1591" s="41">
        <v>496.7</v>
      </c>
    </row>
    <row r="1592" spans="1:9" x14ac:dyDescent="0.25">
      <c r="A1592" s="82" t="s">
        <v>3807</v>
      </c>
      <c r="B1592" s="41" t="s">
        <v>7584</v>
      </c>
      <c r="C1592" s="41"/>
      <c r="D1592" s="41" t="s">
        <v>7583</v>
      </c>
      <c r="E1592" s="41" t="s">
        <v>107</v>
      </c>
      <c r="F1592" s="41" t="s">
        <v>1127</v>
      </c>
      <c r="G1592" s="41" t="s">
        <v>15</v>
      </c>
      <c r="H1592" s="41" t="s">
        <v>48</v>
      </c>
      <c r="I1592" s="41">
        <v>496.7</v>
      </c>
    </row>
    <row r="1593" spans="1:9" x14ac:dyDescent="0.25">
      <c r="A1593" s="82" t="s">
        <v>3807</v>
      </c>
      <c r="B1593" s="41" t="s">
        <v>7586</v>
      </c>
      <c r="C1593" s="41"/>
      <c r="D1593" s="41" t="s">
        <v>1126</v>
      </c>
      <c r="E1593" s="41" t="s">
        <v>180</v>
      </c>
      <c r="F1593" s="41" t="s">
        <v>7585</v>
      </c>
      <c r="G1593" s="41" t="s">
        <v>15</v>
      </c>
      <c r="H1593" s="41" t="s">
        <v>53</v>
      </c>
      <c r="I1593" s="41">
        <v>496.7</v>
      </c>
    </row>
    <row r="1594" spans="1:9" x14ac:dyDescent="0.25">
      <c r="A1594" s="82" t="s">
        <v>3807</v>
      </c>
      <c r="B1594" s="41" t="s">
        <v>7587</v>
      </c>
      <c r="C1594" s="41"/>
      <c r="D1594" s="41" t="s">
        <v>1171</v>
      </c>
      <c r="E1594" s="41" t="s">
        <v>1211</v>
      </c>
      <c r="F1594" s="41" t="s">
        <v>469</v>
      </c>
      <c r="G1594" s="41" t="s">
        <v>15</v>
      </c>
      <c r="H1594" s="41" t="s">
        <v>51</v>
      </c>
      <c r="I1594" s="41">
        <v>496.7</v>
      </c>
    </row>
    <row r="1595" spans="1:9" x14ac:dyDescent="0.25">
      <c r="A1595" s="82" t="s">
        <v>3807</v>
      </c>
      <c r="B1595" s="41" t="s">
        <v>7588</v>
      </c>
      <c r="C1595" s="41"/>
      <c r="D1595" s="41" t="s">
        <v>1153</v>
      </c>
      <c r="E1595" s="41" t="s">
        <v>2358</v>
      </c>
      <c r="F1595" s="41" t="s">
        <v>115</v>
      </c>
      <c r="G1595" s="41" t="s">
        <v>15</v>
      </c>
      <c r="H1595" s="41" t="s">
        <v>53</v>
      </c>
      <c r="I1595" s="41">
        <v>496.7</v>
      </c>
    </row>
    <row r="1596" spans="1:9" x14ac:dyDescent="0.25">
      <c r="A1596" s="82" t="s">
        <v>3807</v>
      </c>
      <c r="B1596" s="41" t="s">
        <v>7590</v>
      </c>
      <c r="C1596" s="41"/>
      <c r="D1596" s="41" t="s">
        <v>3016</v>
      </c>
      <c r="E1596" s="41" t="s">
        <v>1863</v>
      </c>
      <c r="F1596" s="41" t="s">
        <v>7589</v>
      </c>
      <c r="G1596" s="41" t="s">
        <v>15</v>
      </c>
      <c r="H1596" s="41" t="s">
        <v>56</v>
      </c>
      <c r="I1596" s="41">
        <v>200.91</v>
      </c>
    </row>
    <row r="1597" spans="1:9" x14ac:dyDescent="0.25">
      <c r="A1597" s="82" t="s">
        <v>3807</v>
      </c>
      <c r="B1597" s="41" t="s">
        <v>7591</v>
      </c>
      <c r="C1597" s="41"/>
      <c r="D1597" s="41" t="s">
        <v>3016</v>
      </c>
      <c r="E1597" s="41" t="s">
        <v>402</v>
      </c>
      <c r="F1597" s="41" t="s">
        <v>1361</v>
      </c>
      <c r="G1597" s="41" t="s">
        <v>15</v>
      </c>
      <c r="H1597" s="41" t="s">
        <v>56</v>
      </c>
      <c r="I1597" s="41">
        <v>200.91</v>
      </c>
    </row>
    <row r="1598" spans="1:9" x14ac:dyDescent="0.25">
      <c r="A1598" s="82" t="s">
        <v>3807</v>
      </c>
      <c r="B1598" s="41" t="s">
        <v>7593</v>
      </c>
      <c r="C1598" s="41"/>
      <c r="D1598" s="41" t="s">
        <v>3023</v>
      </c>
      <c r="E1598" s="41" t="s">
        <v>7592</v>
      </c>
      <c r="F1598" s="41" t="s">
        <v>476</v>
      </c>
      <c r="G1598" s="41" t="s">
        <v>15</v>
      </c>
      <c r="H1598" s="41" t="s">
        <v>48</v>
      </c>
      <c r="I1598" s="41">
        <v>496.7</v>
      </c>
    </row>
    <row r="1599" spans="1:9" x14ac:dyDescent="0.25">
      <c r="A1599" s="82" t="s">
        <v>3807</v>
      </c>
      <c r="B1599" s="41" t="s">
        <v>7594</v>
      </c>
      <c r="C1599" s="41"/>
      <c r="D1599" s="41" t="s">
        <v>101</v>
      </c>
      <c r="E1599" s="41" t="s">
        <v>107</v>
      </c>
      <c r="F1599" s="41" t="s">
        <v>2657</v>
      </c>
      <c r="G1599" s="41" t="s">
        <v>15</v>
      </c>
      <c r="H1599" s="41" t="s">
        <v>53</v>
      </c>
      <c r="I1599" s="41">
        <v>496.7</v>
      </c>
    </row>
    <row r="1600" spans="1:9" x14ac:dyDescent="0.25">
      <c r="A1600" s="82" t="s">
        <v>3807</v>
      </c>
      <c r="B1600" s="41" t="s">
        <v>7595</v>
      </c>
      <c r="C1600" s="41"/>
      <c r="D1600" s="41" t="s">
        <v>3026</v>
      </c>
      <c r="E1600" s="41" t="s">
        <v>142</v>
      </c>
      <c r="F1600" s="41" t="s">
        <v>237</v>
      </c>
      <c r="G1600" s="41" t="s">
        <v>15</v>
      </c>
      <c r="H1600" s="41" t="s">
        <v>56</v>
      </c>
      <c r="I1600" s="41">
        <v>200.91</v>
      </c>
    </row>
    <row r="1601" spans="1:9" x14ac:dyDescent="0.25">
      <c r="A1601" s="82" t="s">
        <v>3807</v>
      </c>
      <c r="B1601" s="41" t="s">
        <v>7597</v>
      </c>
      <c r="C1601" s="41"/>
      <c r="D1601" s="41" t="s">
        <v>895</v>
      </c>
      <c r="E1601" s="41" t="s">
        <v>990</v>
      </c>
      <c r="F1601" s="41" t="s">
        <v>7596</v>
      </c>
      <c r="G1601" s="41" t="s">
        <v>15</v>
      </c>
      <c r="H1601" s="41" t="s">
        <v>48</v>
      </c>
      <c r="I1601" s="41">
        <v>496.7</v>
      </c>
    </row>
    <row r="1602" spans="1:9" x14ac:dyDescent="0.25">
      <c r="A1602" s="82" t="s">
        <v>3807</v>
      </c>
      <c r="B1602" s="41" t="s">
        <v>7599</v>
      </c>
      <c r="C1602" s="41"/>
      <c r="D1602" s="41" t="s">
        <v>1015</v>
      </c>
      <c r="E1602" s="41" t="s">
        <v>1692</v>
      </c>
      <c r="F1602" s="41" t="s">
        <v>7598</v>
      </c>
      <c r="G1602" s="41" t="s">
        <v>15</v>
      </c>
      <c r="H1602" s="41" t="s">
        <v>52</v>
      </c>
      <c r="I1602" s="41">
        <v>496.7</v>
      </c>
    </row>
    <row r="1603" spans="1:9" x14ac:dyDescent="0.25">
      <c r="A1603" s="82" t="s">
        <v>3807</v>
      </c>
      <c r="B1603" s="41" t="s">
        <v>7600</v>
      </c>
      <c r="C1603" s="41"/>
      <c r="D1603" s="41" t="s">
        <v>1015</v>
      </c>
      <c r="E1603" s="41" t="s">
        <v>403</v>
      </c>
      <c r="F1603" s="41" t="s">
        <v>2202</v>
      </c>
      <c r="G1603" s="41" t="s">
        <v>15</v>
      </c>
      <c r="H1603" s="41" t="s">
        <v>48</v>
      </c>
      <c r="I1603" s="41">
        <v>496.7</v>
      </c>
    </row>
    <row r="1604" spans="1:9" x14ac:dyDescent="0.25">
      <c r="A1604" s="82" t="s">
        <v>3807</v>
      </c>
      <c r="B1604" s="41" t="s">
        <v>7601</v>
      </c>
      <c r="C1604" s="41"/>
      <c r="D1604" s="41" t="s">
        <v>774</v>
      </c>
      <c r="E1604" s="41" t="s">
        <v>800</v>
      </c>
      <c r="F1604" s="41" t="s">
        <v>3331</v>
      </c>
      <c r="G1604" s="41" t="s">
        <v>15</v>
      </c>
      <c r="H1604" s="41" t="s">
        <v>51</v>
      </c>
      <c r="I1604" s="41">
        <v>496.7</v>
      </c>
    </row>
    <row r="1605" spans="1:9" x14ac:dyDescent="0.25">
      <c r="A1605" s="82" t="s">
        <v>3807</v>
      </c>
      <c r="B1605" s="41" t="s">
        <v>7603</v>
      </c>
      <c r="C1605" s="41"/>
      <c r="D1605" s="41" t="s">
        <v>7602</v>
      </c>
      <c r="E1605" s="41" t="s">
        <v>1386</v>
      </c>
      <c r="F1605" s="41" t="s">
        <v>967</v>
      </c>
      <c r="G1605" s="41" t="s">
        <v>15</v>
      </c>
      <c r="H1605" s="41" t="s">
        <v>56</v>
      </c>
      <c r="I1605" s="41">
        <v>200.91</v>
      </c>
    </row>
    <row r="1606" spans="1:9" x14ac:dyDescent="0.25">
      <c r="A1606" s="82" t="s">
        <v>3807</v>
      </c>
      <c r="B1606" s="41" t="s">
        <v>7606</v>
      </c>
      <c r="C1606" s="41"/>
      <c r="D1606" s="41" t="s">
        <v>7604</v>
      </c>
      <c r="E1606" s="41" t="s">
        <v>1475</v>
      </c>
      <c r="F1606" s="41" t="s">
        <v>7605</v>
      </c>
      <c r="G1606" s="41" t="s">
        <v>15</v>
      </c>
      <c r="H1606" s="41" t="s">
        <v>56</v>
      </c>
      <c r="I1606" s="41">
        <v>200.91</v>
      </c>
    </row>
    <row r="1607" spans="1:9" x14ac:dyDescent="0.25">
      <c r="A1607" s="82" t="s">
        <v>3807</v>
      </c>
      <c r="B1607" s="41" t="s">
        <v>7607</v>
      </c>
      <c r="C1607" s="41"/>
      <c r="D1607" s="41" t="s">
        <v>1063</v>
      </c>
      <c r="E1607" s="41" t="s">
        <v>142</v>
      </c>
      <c r="F1607" s="41" t="s">
        <v>508</v>
      </c>
      <c r="G1607" s="41" t="s">
        <v>15</v>
      </c>
      <c r="H1607" s="41" t="s">
        <v>48</v>
      </c>
      <c r="I1607" s="41">
        <v>496.7</v>
      </c>
    </row>
    <row r="1608" spans="1:9" x14ac:dyDescent="0.25">
      <c r="A1608" s="82" t="s">
        <v>3807</v>
      </c>
      <c r="B1608" s="41" t="s">
        <v>7609</v>
      </c>
      <c r="C1608" s="41"/>
      <c r="D1608" s="41" t="s">
        <v>1701</v>
      </c>
      <c r="E1608" s="41" t="s">
        <v>2189</v>
      </c>
      <c r="F1608" s="41" t="s">
        <v>7608</v>
      </c>
      <c r="G1608" s="41" t="s">
        <v>15</v>
      </c>
      <c r="H1608" s="41" t="s">
        <v>48</v>
      </c>
      <c r="I1608" s="41">
        <v>496.7</v>
      </c>
    </row>
    <row r="1609" spans="1:9" x14ac:dyDescent="0.25">
      <c r="A1609" s="82" t="s">
        <v>3807</v>
      </c>
      <c r="B1609" s="41" t="s">
        <v>7611</v>
      </c>
      <c r="C1609" s="41"/>
      <c r="D1609" s="41" t="s">
        <v>3053</v>
      </c>
      <c r="E1609" s="41" t="s">
        <v>7610</v>
      </c>
      <c r="F1609" s="41" t="s">
        <v>771</v>
      </c>
      <c r="G1609" s="41" t="s">
        <v>15</v>
      </c>
      <c r="H1609" s="41" t="s">
        <v>48</v>
      </c>
      <c r="I1609" s="41">
        <v>496.7</v>
      </c>
    </row>
    <row r="1610" spans="1:9" x14ac:dyDescent="0.25">
      <c r="A1610" s="82" t="s">
        <v>3807</v>
      </c>
      <c r="B1610" s="41" t="s">
        <v>7613</v>
      </c>
      <c r="C1610" s="41"/>
      <c r="D1610" s="41" t="s">
        <v>5752</v>
      </c>
      <c r="E1610" s="41" t="s">
        <v>894</v>
      </c>
      <c r="F1610" s="41" t="s">
        <v>7612</v>
      </c>
      <c r="G1610" s="41" t="s">
        <v>15</v>
      </c>
      <c r="H1610" s="41" t="s">
        <v>56</v>
      </c>
      <c r="I1610" s="41">
        <v>200.91</v>
      </c>
    </row>
    <row r="1611" spans="1:9" x14ac:dyDescent="0.25">
      <c r="A1611" s="82" t="s">
        <v>3807</v>
      </c>
      <c r="B1611" s="41" t="s">
        <v>7615</v>
      </c>
      <c r="C1611" s="41"/>
      <c r="D1611" s="41" t="s">
        <v>7614</v>
      </c>
      <c r="E1611" s="41" t="s">
        <v>106</v>
      </c>
      <c r="F1611" s="41" t="s">
        <v>639</v>
      </c>
      <c r="G1611" s="41" t="s">
        <v>15</v>
      </c>
      <c r="H1611" s="41" t="s">
        <v>56</v>
      </c>
      <c r="I1611" s="41">
        <v>200.91</v>
      </c>
    </row>
    <row r="1612" spans="1:9" x14ac:dyDescent="0.25">
      <c r="A1612" s="82" t="s">
        <v>3807</v>
      </c>
      <c r="B1612" s="41" t="s">
        <v>7617</v>
      </c>
      <c r="C1612" s="41"/>
      <c r="D1612" s="41" t="s">
        <v>7616</v>
      </c>
      <c r="E1612" s="41" t="s">
        <v>107</v>
      </c>
      <c r="F1612" s="41" t="s">
        <v>1793</v>
      </c>
      <c r="G1612" s="41" t="s">
        <v>15</v>
      </c>
      <c r="H1612" s="41" t="s">
        <v>56</v>
      </c>
      <c r="I1612" s="41">
        <v>200.91</v>
      </c>
    </row>
    <row r="1613" spans="1:9" x14ac:dyDescent="0.25">
      <c r="A1613" s="82" t="s">
        <v>3807</v>
      </c>
      <c r="B1613" s="41" t="s">
        <v>7619</v>
      </c>
      <c r="C1613" s="41"/>
      <c r="D1613" s="41" t="s">
        <v>107</v>
      </c>
      <c r="E1613" s="41" t="s">
        <v>823</v>
      </c>
      <c r="F1613" s="41" t="s">
        <v>7618</v>
      </c>
      <c r="G1613" s="41" t="s">
        <v>15</v>
      </c>
      <c r="H1613" s="41" t="s">
        <v>48</v>
      </c>
      <c r="I1613" s="41">
        <v>496.7</v>
      </c>
    </row>
    <row r="1614" spans="1:9" x14ac:dyDescent="0.25">
      <c r="A1614" s="82" t="s">
        <v>3807</v>
      </c>
      <c r="B1614" s="41" t="s">
        <v>7620</v>
      </c>
      <c r="C1614" s="41"/>
      <c r="D1614" s="41" t="s">
        <v>107</v>
      </c>
      <c r="E1614" s="41" t="s">
        <v>1176</v>
      </c>
      <c r="F1614" s="41" t="s">
        <v>498</v>
      </c>
      <c r="G1614" s="41" t="s">
        <v>15</v>
      </c>
      <c r="H1614" s="41" t="s">
        <v>56</v>
      </c>
      <c r="I1614" s="41">
        <v>200.91</v>
      </c>
    </row>
    <row r="1615" spans="1:9" x14ac:dyDescent="0.25">
      <c r="A1615" s="82" t="s">
        <v>3807</v>
      </c>
      <c r="B1615" s="41" t="s">
        <v>7621</v>
      </c>
      <c r="C1615" s="41"/>
      <c r="D1615" s="41" t="s">
        <v>2995</v>
      </c>
      <c r="E1615" s="41" t="s">
        <v>716</v>
      </c>
      <c r="F1615" s="41" t="s">
        <v>870</v>
      </c>
      <c r="G1615" s="41" t="s">
        <v>15</v>
      </c>
      <c r="H1615" s="41" t="s">
        <v>48</v>
      </c>
      <c r="I1615" s="41">
        <v>496.7</v>
      </c>
    </row>
    <row r="1616" spans="1:9" x14ac:dyDescent="0.25">
      <c r="A1616" s="82" t="s">
        <v>3807</v>
      </c>
      <c r="B1616" s="41" t="s">
        <v>7622</v>
      </c>
      <c r="C1616" s="41"/>
      <c r="D1616" s="41" t="s">
        <v>2995</v>
      </c>
      <c r="E1616" s="41" t="s">
        <v>101</v>
      </c>
      <c r="F1616" s="41" t="s">
        <v>1391</v>
      </c>
      <c r="G1616" s="41" t="s">
        <v>15</v>
      </c>
      <c r="H1616" s="41" t="s">
        <v>56</v>
      </c>
      <c r="I1616" s="41">
        <v>200.91</v>
      </c>
    </row>
    <row r="1617" spans="1:9" x14ac:dyDescent="0.25">
      <c r="A1617" s="82" t="s">
        <v>3807</v>
      </c>
      <c r="B1617" s="41" t="s">
        <v>7623</v>
      </c>
      <c r="C1617" s="41"/>
      <c r="D1617" s="41" t="s">
        <v>3004</v>
      </c>
      <c r="E1617" s="41" t="s">
        <v>767</v>
      </c>
      <c r="F1617" s="41" t="s">
        <v>1392</v>
      </c>
      <c r="G1617" s="41" t="s">
        <v>15</v>
      </c>
      <c r="H1617" s="41" t="s">
        <v>56</v>
      </c>
      <c r="I1617" s="41">
        <v>200.91</v>
      </c>
    </row>
    <row r="1618" spans="1:9" x14ac:dyDescent="0.25">
      <c r="A1618" s="82" t="s">
        <v>3807</v>
      </c>
      <c r="B1618" s="41" t="s">
        <v>7625</v>
      </c>
      <c r="C1618" s="41"/>
      <c r="D1618" s="41" t="s">
        <v>241</v>
      </c>
      <c r="E1618" s="41" t="s">
        <v>2379</v>
      </c>
      <c r="F1618" s="41" t="s">
        <v>7624</v>
      </c>
      <c r="G1618" s="41" t="s">
        <v>15</v>
      </c>
      <c r="H1618" s="41" t="s">
        <v>48</v>
      </c>
      <c r="I1618" s="41">
        <v>496.7</v>
      </c>
    </row>
    <row r="1619" spans="1:9" x14ac:dyDescent="0.25">
      <c r="A1619" s="82" t="s">
        <v>3807</v>
      </c>
      <c r="B1619" s="41" t="s">
        <v>7627</v>
      </c>
      <c r="C1619" s="41"/>
      <c r="D1619" s="41" t="s">
        <v>532</v>
      </c>
      <c r="E1619" s="41" t="s">
        <v>618</v>
      </c>
      <c r="F1619" s="41" t="s">
        <v>7626</v>
      </c>
      <c r="G1619" s="41" t="s">
        <v>15</v>
      </c>
      <c r="H1619" s="41" t="s">
        <v>51</v>
      </c>
      <c r="I1619" s="41">
        <v>496.7</v>
      </c>
    </row>
    <row r="1620" spans="1:9" x14ac:dyDescent="0.25">
      <c r="A1620" s="82" t="s">
        <v>3807</v>
      </c>
      <c r="B1620" s="41" t="s">
        <v>7628</v>
      </c>
      <c r="C1620" s="41"/>
      <c r="D1620" s="41" t="s">
        <v>3034</v>
      </c>
      <c r="E1620" s="41" t="s">
        <v>127</v>
      </c>
      <c r="F1620" s="41" t="s">
        <v>1173</v>
      </c>
      <c r="G1620" s="41" t="s">
        <v>15</v>
      </c>
      <c r="H1620" s="41" t="s">
        <v>56</v>
      </c>
      <c r="I1620" s="41">
        <v>200.91</v>
      </c>
    </row>
    <row r="1621" spans="1:9" x14ac:dyDescent="0.25">
      <c r="A1621" s="82" t="s">
        <v>3807</v>
      </c>
      <c r="B1621" s="41" t="s">
        <v>7629</v>
      </c>
      <c r="C1621" s="41"/>
      <c r="D1621" s="41" t="s">
        <v>211</v>
      </c>
      <c r="E1621" s="41" t="s">
        <v>2006</v>
      </c>
      <c r="F1621" s="41" t="s">
        <v>383</v>
      </c>
      <c r="G1621" s="41" t="s">
        <v>15</v>
      </c>
      <c r="H1621" s="41" t="s">
        <v>51</v>
      </c>
      <c r="I1621" s="41">
        <v>496.7</v>
      </c>
    </row>
    <row r="1622" spans="1:9" x14ac:dyDescent="0.25">
      <c r="A1622" s="82" t="s">
        <v>3807</v>
      </c>
      <c r="B1622" s="41" t="s">
        <v>7630</v>
      </c>
      <c r="C1622" s="41"/>
      <c r="D1622" s="41" t="s">
        <v>684</v>
      </c>
      <c r="E1622" s="41" t="s">
        <v>73</v>
      </c>
      <c r="F1622" s="41" t="s">
        <v>1248</v>
      </c>
      <c r="G1622" s="41" t="s">
        <v>15</v>
      </c>
      <c r="H1622" s="41" t="s">
        <v>48</v>
      </c>
      <c r="I1622" s="41">
        <v>496.7</v>
      </c>
    </row>
    <row r="1623" spans="1:9" x14ac:dyDescent="0.25">
      <c r="A1623" s="82" t="s">
        <v>3807</v>
      </c>
      <c r="B1623" s="41" t="s">
        <v>7631</v>
      </c>
      <c r="C1623" s="41"/>
      <c r="D1623" s="41" t="s">
        <v>6859</v>
      </c>
      <c r="E1623" s="41" t="s">
        <v>2282</v>
      </c>
      <c r="F1623" s="41" t="s">
        <v>1816</v>
      </c>
      <c r="G1623" s="41" t="s">
        <v>15</v>
      </c>
      <c r="H1623" s="41" t="s">
        <v>56</v>
      </c>
      <c r="I1623" s="41">
        <v>200.91</v>
      </c>
    </row>
    <row r="1624" spans="1:9" x14ac:dyDescent="0.25">
      <c r="A1624" s="82" t="s">
        <v>3807</v>
      </c>
      <c r="B1624" s="41" t="s">
        <v>7633</v>
      </c>
      <c r="C1624" s="41"/>
      <c r="D1624" s="41" t="s">
        <v>7632</v>
      </c>
      <c r="E1624" s="41" t="s">
        <v>887</v>
      </c>
      <c r="F1624" s="41" t="s">
        <v>1697</v>
      </c>
      <c r="G1624" s="41" t="s">
        <v>15</v>
      </c>
      <c r="H1624" s="41" t="s">
        <v>56</v>
      </c>
      <c r="I1624" s="41">
        <v>200.91</v>
      </c>
    </row>
    <row r="1625" spans="1:9" x14ac:dyDescent="0.25">
      <c r="A1625" s="82" t="s">
        <v>3807</v>
      </c>
      <c r="B1625" s="41" t="s">
        <v>7636</v>
      </c>
      <c r="C1625" s="41"/>
      <c r="D1625" s="41" t="s">
        <v>7634</v>
      </c>
      <c r="E1625" s="41" t="s">
        <v>7635</v>
      </c>
      <c r="F1625" s="41" t="s">
        <v>469</v>
      </c>
      <c r="G1625" s="41" t="s">
        <v>15</v>
      </c>
      <c r="H1625" s="41" t="s">
        <v>48</v>
      </c>
      <c r="I1625" s="41">
        <v>496.7</v>
      </c>
    </row>
    <row r="1626" spans="1:9" x14ac:dyDescent="0.25">
      <c r="A1626" s="82" t="s">
        <v>3807</v>
      </c>
      <c r="B1626" s="41" t="s">
        <v>7639</v>
      </c>
      <c r="C1626" s="41"/>
      <c r="D1626" s="41" t="s">
        <v>7637</v>
      </c>
      <c r="E1626" s="41" t="s">
        <v>7638</v>
      </c>
      <c r="F1626" s="41" t="s">
        <v>2935</v>
      </c>
      <c r="G1626" s="41" t="s">
        <v>15</v>
      </c>
      <c r="H1626" s="41" t="s">
        <v>48</v>
      </c>
      <c r="I1626" s="41">
        <v>496.7</v>
      </c>
    </row>
    <row r="1627" spans="1:9" x14ac:dyDescent="0.25">
      <c r="A1627" s="82" t="s">
        <v>3807</v>
      </c>
      <c r="B1627" s="41" t="s">
        <v>7641</v>
      </c>
      <c r="C1627" s="41"/>
      <c r="D1627" s="41" t="s">
        <v>2341</v>
      </c>
      <c r="E1627" s="41" t="s">
        <v>228</v>
      </c>
      <c r="F1627" s="41" t="s">
        <v>7640</v>
      </c>
      <c r="G1627" s="41" t="s">
        <v>15</v>
      </c>
      <c r="H1627" s="41" t="s">
        <v>48</v>
      </c>
      <c r="I1627" s="41">
        <v>496.7</v>
      </c>
    </row>
    <row r="1628" spans="1:9" x14ac:dyDescent="0.25">
      <c r="A1628" s="82" t="s">
        <v>3807</v>
      </c>
      <c r="B1628" s="41" t="s">
        <v>7642</v>
      </c>
      <c r="C1628" s="41"/>
      <c r="D1628" s="41" t="s">
        <v>857</v>
      </c>
      <c r="E1628" s="41" t="s">
        <v>1692</v>
      </c>
      <c r="F1628" s="41" t="s">
        <v>3419</v>
      </c>
      <c r="G1628" s="41" t="s">
        <v>15</v>
      </c>
      <c r="H1628" s="41" t="s">
        <v>48</v>
      </c>
      <c r="I1628" s="41">
        <v>496.7</v>
      </c>
    </row>
    <row r="1629" spans="1:9" x14ac:dyDescent="0.25">
      <c r="A1629" s="82" t="s">
        <v>3807</v>
      </c>
      <c r="B1629" s="41" t="s">
        <v>7644</v>
      </c>
      <c r="C1629" s="41"/>
      <c r="D1629" s="41" t="s">
        <v>3008</v>
      </c>
      <c r="E1629" s="41" t="s">
        <v>102</v>
      </c>
      <c r="F1629" s="41" t="s">
        <v>7643</v>
      </c>
      <c r="G1629" s="41" t="s">
        <v>15</v>
      </c>
      <c r="H1629" s="41" t="s">
        <v>56</v>
      </c>
      <c r="I1629" s="41">
        <v>200.91</v>
      </c>
    </row>
    <row r="1630" spans="1:9" x14ac:dyDescent="0.25">
      <c r="A1630" s="82" t="s">
        <v>3800</v>
      </c>
      <c r="B1630" s="41" t="s">
        <v>7646</v>
      </c>
      <c r="C1630" s="41"/>
      <c r="D1630" s="41" t="s">
        <v>816</v>
      </c>
      <c r="E1630" s="41" t="s">
        <v>464</v>
      </c>
      <c r="F1630" s="41" t="s">
        <v>7645</v>
      </c>
      <c r="G1630" s="41" t="s">
        <v>15</v>
      </c>
      <c r="H1630" s="41" t="s">
        <v>56</v>
      </c>
      <c r="I1630" s="41">
        <v>200.91</v>
      </c>
    </row>
    <row r="1631" spans="1:9" x14ac:dyDescent="0.25">
      <c r="A1631" s="82" t="s">
        <v>3800</v>
      </c>
      <c r="B1631" s="41" t="s">
        <v>7648</v>
      </c>
      <c r="C1631" s="41"/>
      <c r="D1631" s="41" t="s">
        <v>1263</v>
      </c>
      <c r="E1631" s="41" t="s">
        <v>418</v>
      </c>
      <c r="F1631" s="41" t="s">
        <v>7647</v>
      </c>
      <c r="G1631" s="41" t="s">
        <v>15</v>
      </c>
      <c r="H1631" s="41" t="s">
        <v>56</v>
      </c>
      <c r="I1631" s="41">
        <v>200.91</v>
      </c>
    </row>
    <row r="1632" spans="1:9" x14ac:dyDescent="0.25">
      <c r="A1632" s="82" t="s">
        <v>3800</v>
      </c>
      <c r="B1632" s="41" t="s">
        <v>7651</v>
      </c>
      <c r="C1632" s="41"/>
      <c r="D1632" s="41" t="s">
        <v>7649</v>
      </c>
      <c r="E1632" s="41" t="s">
        <v>2426</v>
      </c>
      <c r="F1632" s="41" t="s">
        <v>7650</v>
      </c>
      <c r="G1632" s="41" t="s">
        <v>15</v>
      </c>
      <c r="H1632" s="41" t="s">
        <v>56</v>
      </c>
      <c r="I1632" s="41">
        <v>200.91</v>
      </c>
    </row>
    <row r="1633" spans="1:9" x14ac:dyDescent="0.25">
      <c r="A1633" s="82" t="s">
        <v>3800</v>
      </c>
      <c r="B1633" s="41" t="s">
        <v>7653</v>
      </c>
      <c r="C1633" s="41"/>
      <c r="D1633" s="41" t="s">
        <v>540</v>
      </c>
      <c r="E1633" s="41" t="s">
        <v>254</v>
      </c>
      <c r="F1633" s="41" t="s">
        <v>7652</v>
      </c>
      <c r="G1633" s="41" t="s">
        <v>15</v>
      </c>
      <c r="H1633" s="41" t="s">
        <v>49</v>
      </c>
      <c r="I1633" s="41">
        <v>512.49</v>
      </c>
    </row>
    <row r="1634" spans="1:9" x14ac:dyDescent="0.25">
      <c r="A1634" s="82" t="s">
        <v>3800</v>
      </c>
      <c r="B1634" s="41" t="s">
        <v>7655</v>
      </c>
      <c r="C1634" s="41"/>
      <c r="D1634" s="41" t="s">
        <v>2334</v>
      </c>
      <c r="E1634" s="41" t="s">
        <v>7654</v>
      </c>
      <c r="F1634" s="41" t="s">
        <v>502</v>
      </c>
      <c r="G1634" s="41" t="s">
        <v>15</v>
      </c>
      <c r="H1634" s="41" t="s">
        <v>56</v>
      </c>
      <c r="I1634" s="41">
        <v>200.91</v>
      </c>
    </row>
    <row r="1635" spans="1:9" x14ac:dyDescent="0.25">
      <c r="A1635" s="82" t="s">
        <v>3800</v>
      </c>
      <c r="B1635" s="41" t="s">
        <v>7656</v>
      </c>
      <c r="C1635" s="41"/>
      <c r="D1635" s="41" t="s">
        <v>2334</v>
      </c>
      <c r="E1635" s="41" t="s">
        <v>703</v>
      </c>
      <c r="F1635" s="41" t="s">
        <v>1217</v>
      </c>
      <c r="G1635" s="41" t="s">
        <v>15</v>
      </c>
      <c r="H1635" s="41" t="s">
        <v>56</v>
      </c>
      <c r="I1635" s="41">
        <v>200.91</v>
      </c>
    </row>
    <row r="1636" spans="1:9" x14ac:dyDescent="0.25">
      <c r="A1636" s="82" t="s">
        <v>3800</v>
      </c>
      <c r="B1636" s="41" t="s">
        <v>7657</v>
      </c>
      <c r="C1636" s="41"/>
      <c r="D1636" s="41" t="s">
        <v>512</v>
      </c>
      <c r="E1636" s="41" t="s">
        <v>1784</v>
      </c>
      <c r="F1636" s="41" t="s">
        <v>469</v>
      </c>
      <c r="G1636" s="41" t="s">
        <v>15</v>
      </c>
      <c r="H1636" s="41" t="s">
        <v>51</v>
      </c>
      <c r="I1636" s="41">
        <v>496.7</v>
      </c>
    </row>
    <row r="1637" spans="1:9" x14ac:dyDescent="0.25">
      <c r="A1637" s="82" t="s">
        <v>3800</v>
      </c>
      <c r="B1637" s="41" t="s">
        <v>7658</v>
      </c>
      <c r="C1637" s="41"/>
      <c r="D1637" s="41" t="s">
        <v>403</v>
      </c>
      <c r="E1637" s="41" t="s">
        <v>496</v>
      </c>
      <c r="F1637" s="41" t="s">
        <v>1291</v>
      </c>
      <c r="G1637" s="41" t="s">
        <v>15</v>
      </c>
      <c r="H1637" s="41" t="s">
        <v>56</v>
      </c>
      <c r="I1637" s="41">
        <v>200.91</v>
      </c>
    </row>
    <row r="1638" spans="1:9" x14ac:dyDescent="0.25">
      <c r="A1638" s="82" t="s">
        <v>3800</v>
      </c>
      <c r="B1638" s="41" t="s">
        <v>7660</v>
      </c>
      <c r="C1638" s="41"/>
      <c r="D1638" s="41" t="s">
        <v>223</v>
      </c>
      <c r="E1638" s="41" t="s">
        <v>803</v>
      </c>
      <c r="F1638" s="41" t="s">
        <v>7659</v>
      </c>
      <c r="G1638" s="41" t="s">
        <v>15</v>
      </c>
      <c r="H1638" s="41" t="s">
        <v>51</v>
      </c>
      <c r="I1638" s="41">
        <v>496.7</v>
      </c>
    </row>
    <row r="1639" spans="1:9" x14ac:dyDescent="0.25">
      <c r="A1639" s="82" t="s">
        <v>3800</v>
      </c>
      <c r="B1639" s="41" t="s">
        <v>7661</v>
      </c>
      <c r="C1639" s="41"/>
      <c r="D1639" s="41" t="s">
        <v>2401</v>
      </c>
      <c r="E1639" s="41" t="s">
        <v>302</v>
      </c>
      <c r="F1639" s="41" t="s">
        <v>1096</v>
      </c>
      <c r="G1639" s="41" t="s">
        <v>15</v>
      </c>
      <c r="H1639" s="41" t="s">
        <v>48</v>
      </c>
      <c r="I1639" s="41">
        <v>496.7</v>
      </c>
    </row>
    <row r="1640" spans="1:9" x14ac:dyDescent="0.25">
      <c r="A1640" s="82" t="s">
        <v>3800</v>
      </c>
      <c r="B1640" s="41" t="s">
        <v>7662</v>
      </c>
      <c r="C1640" s="41"/>
      <c r="D1640" s="41" t="s">
        <v>782</v>
      </c>
      <c r="E1640" s="41" t="s">
        <v>2318</v>
      </c>
      <c r="F1640" s="41" t="s">
        <v>360</v>
      </c>
      <c r="G1640" s="41" t="s">
        <v>15</v>
      </c>
      <c r="H1640" s="41" t="s">
        <v>48</v>
      </c>
      <c r="I1640" s="41">
        <v>496.7</v>
      </c>
    </row>
    <row r="1641" spans="1:9" x14ac:dyDescent="0.25">
      <c r="A1641" s="82" t="s">
        <v>3800</v>
      </c>
      <c r="B1641" s="41" t="s">
        <v>7664</v>
      </c>
      <c r="C1641" s="41"/>
      <c r="D1641" s="41" t="s">
        <v>1065</v>
      </c>
      <c r="E1641" s="41" t="s">
        <v>214</v>
      </c>
      <c r="F1641" s="41" t="s">
        <v>7663</v>
      </c>
      <c r="G1641" s="41" t="s">
        <v>15</v>
      </c>
      <c r="H1641" s="41" t="s">
        <v>56</v>
      </c>
      <c r="I1641" s="41">
        <v>200.91</v>
      </c>
    </row>
    <row r="1642" spans="1:9" x14ac:dyDescent="0.25">
      <c r="A1642" s="82" t="s">
        <v>3800</v>
      </c>
      <c r="B1642" s="41" t="s">
        <v>7665</v>
      </c>
      <c r="C1642" s="41"/>
      <c r="D1642" s="41" t="s">
        <v>1153</v>
      </c>
      <c r="E1642" s="41" t="s">
        <v>358</v>
      </c>
      <c r="F1642" s="41" t="s">
        <v>2666</v>
      </c>
      <c r="G1642" s="41" t="s">
        <v>15</v>
      </c>
      <c r="H1642" s="41" t="s">
        <v>49</v>
      </c>
      <c r="I1642" s="41">
        <v>512.49</v>
      </c>
    </row>
    <row r="1643" spans="1:9" x14ac:dyDescent="0.25">
      <c r="A1643" s="82" t="s">
        <v>3800</v>
      </c>
      <c r="B1643" s="41" t="s">
        <v>7667</v>
      </c>
      <c r="C1643" s="41"/>
      <c r="D1643" s="41" t="s">
        <v>1422</v>
      </c>
      <c r="E1643" s="41" t="s">
        <v>1201</v>
      </c>
      <c r="F1643" s="41" t="s">
        <v>7666</v>
      </c>
      <c r="G1643" s="41" t="s">
        <v>15</v>
      </c>
      <c r="H1643" s="41" t="s">
        <v>56</v>
      </c>
      <c r="I1643" s="41">
        <v>200.91</v>
      </c>
    </row>
    <row r="1644" spans="1:9" x14ac:dyDescent="0.25">
      <c r="A1644" s="82" t="s">
        <v>3800</v>
      </c>
      <c r="B1644" s="41" t="s">
        <v>7668</v>
      </c>
      <c r="C1644" s="41"/>
      <c r="D1644" s="41" t="s">
        <v>727</v>
      </c>
      <c r="E1644" s="41" t="s">
        <v>279</v>
      </c>
      <c r="F1644" s="41" t="s">
        <v>502</v>
      </c>
      <c r="G1644" s="41" t="s">
        <v>15</v>
      </c>
      <c r="H1644" s="41" t="s">
        <v>48</v>
      </c>
      <c r="I1644" s="41">
        <v>496.7</v>
      </c>
    </row>
    <row r="1645" spans="1:9" x14ac:dyDescent="0.25">
      <c r="A1645" s="82" t="s">
        <v>3800</v>
      </c>
      <c r="B1645" s="41" t="s">
        <v>7669</v>
      </c>
      <c r="C1645" s="41"/>
      <c r="D1645" s="41" t="s">
        <v>147</v>
      </c>
      <c r="E1645" s="41" t="s">
        <v>1123</v>
      </c>
      <c r="F1645" s="41" t="s">
        <v>197</v>
      </c>
      <c r="G1645" s="41" t="s">
        <v>15</v>
      </c>
      <c r="H1645" s="41" t="s">
        <v>52</v>
      </c>
      <c r="I1645" s="41">
        <v>496.7</v>
      </c>
    </row>
    <row r="1646" spans="1:9" x14ac:dyDescent="0.25">
      <c r="A1646" s="82" t="s">
        <v>3800</v>
      </c>
      <c r="B1646" s="41" t="s">
        <v>7670</v>
      </c>
      <c r="C1646" s="41"/>
      <c r="D1646" s="41" t="s">
        <v>82</v>
      </c>
      <c r="E1646" s="41" t="s">
        <v>532</v>
      </c>
      <c r="F1646" s="41" t="s">
        <v>1146</v>
      </c>
      <c r="G1646" s="41" t="s">
        <v>15</v>
      </c>
      <c r="H1646" s="41" t="s">
        <v>48</v>
      </c>
      <c r="I1646" s="41">
        <v>496.7</v>
      </c>
    </row>
    <row r="1647" spans="1:9" x14ac:dyDescent="0.25">
      <c r="A1647" s="82" t="s">
        <v>3800</v>
      </c>
      <c r="B1647" s="41" t="s">
        <v>7671</v>
      </c>
      <c r="C1647" s="41"/>
      <c r="D1647" s="41" t="s">
        <v>895</v>
      </c>
      <c r="E1647" s="41" t="s">
        <v>220</v>
      </c>
      <c r="F1647" s="41" t="s">
        <v>3375</v>
      </c>
      <c r="G1647" s="41" t="s">
        <v>15</v>
      </c>
      <c r="H1647" s="41" t="s">
        <v>51</v>
      </c>
      <c r="I1647" s="41">
        <v>496.7</v>
      </c>
    </row>
    <row r="1648" spans="1:9" x14ac:dyDescent="0.25">
      <c r="A1648" s="82" t="s">
        <v>3800</v>
      </c>
      <c r="B1648" s="41" t="s">
        <v>7673</v>
      </c>
      <c r="C1648" s="41"/>
      <c r="D1648" s="41" t="s">
        <v>102</v>
      </c>
      <c r="E1648" s="41" t="s">
        <v>2309</v>
      </c>
      <c r="F1648" s="41" t="s">
        <v>7672</v>
      </c>
      <c r="G1648" s="41" t="s">
        <v>15</v>
      </c>
      <c r="H1648" s="41" t="s">
        <v>51</v>
      </c>
      <c r="I1648" s="41">
        <v>496.7</v>
      </c>
    </row>
    <row r="1649" spans="1:9" x14ac:dyDescent="0.25">
      <c r="A1649" s="82" t="s">
        <v>3800</v>
      </c>
      <c r="B1649" s="41" t="s">
        <v>7674</v>
      </c>
      <c r="C1649" s="41"/>
      <c r="D1649" s="41" t="s">
        <v>102</v>
      </c>
      <c r="E1649" s="41" t="s">
        <v>131</v>
      </c>
      <c r="F1649" s="41" t="s">
        <v>1317</v>
      </c>
      <c r="G1649" s="41" t="s">
        <v>15</v>
      </c>
      <c r="H1649" s="41" t="s">
        <v>56</v>
      </c>
      <c r="I1649" s="41">
        <v>200.91</v>
      </c>
    </row>
    <row r="1650" spans="1:9" x14ac:dyDescent="0.25">
      <c r="A1650" s="82" t="s">
        <v>3800</v>
      </c>
      <c r="B1650" s="41" t="s">
        <v>7676</v>
      </c>
      <c r="C1650" s="41"/>
      <c r="D1650" s="41" t="s">
        <v>2817</v>
      </c>
      <c r="E1650" s="41" t="s">
        <v>765</v>
      </c>
      <c r="F1650" s="41" t="s">
        <v>7675</v>
      </c>
      <c r="G1650" s="41" t="s">
        <v>15</v>
      </c>
      <c r="H1650" s="41" t="s">
        <v>51</v>
      </c>
      <c r="I1650" s="41">
        <v>496.7</v>
      </c>
    </row>
    <row r="1651" spans="1:9" x14ac:dyDescent="0.25">
      <c r="A1651" s="82" t="s">
        <v>3800</v>
      </c>
      <c r="B1651" s="41" t="s">
        <v>7677</v>
      </c>
      <c r="C1651" s="41"/>
      <c r="D1651" s="41" t="s">
        <v>2424</v>
      </c>
      <c r="E1651" s="41" t="s">
        <v>1179</v>
      </c>
      <c r="F1651" s="41" t="s">
        <v>1217</v>
      </c>
      <c r="G1651" s="41" t="s">
        <v>15</v>
      </c>
      <c r="H1651" s="41" t="s">
        <v>56</v>
      </c>
      <c r="I1651" s="41">
        <v>200.91</v>
      </c>
    </row>
    <row r="1652" spans="1:9" x14ac:dyDescent="0.25">
      <c r="A1652" s="82" t="s">
        <v>3800</v>
      </c>
      <c r="B1652" s="41" t="s">
        <v>7679</v>
      </c>
      <c r="C1652" s="41"/>
      <c r="D1652" s="41" t="s">
        <v>1761</v>
      </c>
      <c r="E1652" s="41" t="s">
        <v>315</v>
      </c>
      <c r="F1652" s="41" t="s">
        <v>7678</v>
      </c>
      <c r="G1652" s="41" t="s">
        <v>15</v>
      </c>
      <c r="H1652" s="41" t="s">
        <v>51</v>
      </c>
      <c r="I1652" s="41">
        <v>496.7</v>
      </c>
    </row>
    <row r="1653" spans="1:9" x14ac:dyDescent="0.25">
      <c r="A1653" s="82" t="s">
        <v>3800</v>
      </c>
      <c r="B1653" s="41" t="s">
        <v>7681</v>
      </c>
      <c r="C1653" s="41"/>
      <c r="D1653" s="41" t="s">
        <v>1111</v>
      </c>
      <c r="E1653" s="41" t="s">
        <v>532</v>
      </c>
      <c r="F1653" s="41" t="s">
        <v>7680</v>
      </c>
      <c r="G1653" s="41" t="s">
        <v>15</v>
      </c>
      <c r="H1653" s="41" t="s">
        <v>48</v>
      </c>
      <c r="I1653" s="41">
        <v>496.7</v>
      </c>
    </row>
    <row r="1654" spans="1:9" x14ac:dyDescent="0.25">
      <c r="A1654" s="82" t="s">
        <v>3800</v>
      </c>
      <c r="B1654" s="41" t="s">
        <v>7683</v>
      </c>
      <c r="C1654" s="41"/>
      <c r="D1654" s="41" t="s">
        <v>2597</v>
      </c>
      <c r="E1654" s="41" t="s">
        <v>178</v>
      </c>
      <c r="F1654" s="41" t="s">
        <v>7682</v>
      </c>
      <c r="G1654" s="41" t="s">
        <v>15</v>
      </c>
      <c r="H1654" s="41" t="s">
        <v>51</v>
      </c>
      <c r="I1654" s="41">
        <v>496.7</v>
      </c>
    </row>
    <row r="1655" spans="1:9" x14ac:dyDescent="0.25">
      <c r="A1655" s="82" t="s">
        <v>3800</v>
      </c>
      <c r="B1655" s="41" t="s">
        <v>7685</v>
      </c>
      <c r="C1655" s="41"/>
      <c r="D1655" s="41" t="s">
        <v>228</v>
      </c>
      <c r="E1655" s="41" t="s">
        <v>2818</v>
      </c>
      <c r="F1655" s="41" t="s">
        <v>7684</v>
      </c>
      <c r="G1655" s="41" t="s">
        <v>15</v>
      </c>
      <c r="H1655" s="41" t="s">
        <v>53</v>
      </c>
      <c r="I1655" s="41">
        <v>496.7</v>
      </c>
    </row>
    <row r="1656" spans="1:9" x14ac:dyDescent="0.25">
      <c r="A1656" s="82" t="s">
        <v>3800</v>
      </c>
      <c r="B1656" s="41" t="s">
        <v>7687</v>
      </c>
      <c r="C1656" s="41"/>
      <c r="D1656" s="41" t="s">
        <v>88</v>
      </c>
      <c r="E1656" s="41" t="s">
        <v>357</v>
      </c>
      <c r="F1656" s="41" t="s">
        <v>7686</v>
      </c>
      <c r="G1656" s="41" t="s">
        <v>15</v>
      </c>
      <c r="H1656" s="41" t="s">
        <v>48</v>
      </c>
      <c r="I1656" s="41">
        <v>496.7</v>
      </c>
    </row>
    <row r="1657" spans="1:9" x14ac:dyDescent="0.25">
      <c r="A1657" s="82" t="s">
        <v>3800</v>
      </c>
      <c r="B1657" s="41" t="s">
        <v>7688</v>
      </c>
      <c r="C1657" s="41"/>
      <c r="D1657" s="41" t="s">
        <v>1223</v>
      </c>
      <c r="E1657" s="41" t="s">
        <v>687</v>
      </c>
      <c r="F1657" s="41" t="s">
        <v>1318</v>
      </c>
      <c r="G1657" s="41" t="s">
        <v>15</v>
      </c>
      <c r="H1657" s="41" t="s">
        <v>56</v>
      </c>
      <c r="I1657" s="41">
        <v>200.91</v>
      </c>
    </row>
    <row r="1658" spans="1:9" x14ac:dyDescent="0.25">
      <c r="A1658" s="82" t="s">
        <v>3800</v>
      </c>
      <c r="B1658" s="41" t="s">
        <v>7690</v>
      </c>
      <c r="C1658" s="41"/>
      <c r="D1658" s="41" t="s">
        <v>152</v>
      </c>
      <c r="E1658" s="41" t="s">
        <v>357</v>
      </c>
      <c r="F1658" s="41" t="s">
        <v>7689</v>
      </c>
      <c r="G1658" s="41" t="s">
        <v>15</v>
      </c>
      <c r="H1658" s="41" t="s">
        <v>56</v>
      </c>
      <c r="I1658" s="41">
        <v>200.91</v>
      </c>
    </row>
    <row r="1659" spans="1:9" x14ac:dyDescent="0.25">
      <c r="A1659" s="82" t="s">
        <v>3800</v>
      </c>
      <c r="B1659" s="41" t="s">
        <v>7691</v>
      </c>
      <c r="C1659" s="41"/>
      <c r="D1659" s="41" t="s">
        <v>363</v>
      </c>
      <c r="E1659" s="41" t="s">
        <v>1211</v>
      </c>
      <c r="F1659" s="41" t="s">
        <v>1139</v>
      </c>
      <c r="G1659" s="41" t="s">
        <v>15</v>
      </c>
      <c r="H1659" s="41" t="s">
        <v>48</v>
      </c>
      <c r="I1659" s="41">
        <v>496.7</v>
      </c>
    </row>
    <row r="1660" spans="1:9" x14ac:dyDescent="0.25">
      <c r="A1660" s="82" t="s">
        <v>3800</v>
      </c>
      <c r="B1660" s="41" t="s">
        <v>7693</v>
      </c>
      <c r="C1660" s="41"/>
      <c r="D1660" s="41" t="s">
        <v>79</v>
      </c>
      <c r="E1660" s="41" t="s">
        <v>940</v>
      </c>
      <c r="F1660" s="41" t="s">
        <v>7692</v>
      </c>
      <c r="G1660" s="41" t="s">
        <v>15</v>
      </c>
      <c r="H1660" s="41" t="s">
        <v>51</v>
      </c>
      <c r="I1660" s="41">
        <v>496.7</v>
      </c>
    </row>
    <row r="1661" spans="1:9" x14ac:dyDescent="0.25">
      <c r="A1661" s="82" t="s">
        <v>3800</v>
      </c>
      <c r="B1661" s="41" t="s">
        <v>7694</v>
      </c>
      <c r="C1661" s="41"/>
      <c r="D1661" s="41" t="s">
        <v>800</v>
      </c>
      <c r="E1661" s="41" t="s">
        <v>370</v>
      </c>
      <c r="F1661" s="41" t="s">
        <v>1081</v>
      </c>
      <c r="G1661" s="41" t="s">
        <v>15</v>
      </c>
      <c r="H1661" s="41" t="s">
        <v>51</v>
      </c>
      <c r="I1661" s="41">
        <v>496.7</v>
      </c>
    </row>
    <row r="1662" spans="1:9" x14ac:dyDescent="0.25">
      <c r="A1662" s="82" t="s">
        <v>3800</v>
      </c>
      <c r="B1662" s="41" t="s">
        <v>7695</v>
      </c>
      <c r="C1662" s="41"/>
      <c r="D1662" s="41" t="s">
        <v>367</v>
      </c>
      <c r="E1662" s="41" t="s">
        <v>2374</v>
      </c>
      <c r="F1662" s="41" t="s">
        <v>314</v>
      </c>
      <c r="G1662" s="41" t="s">
        <v>15</v>
      </c>
      <c r="H1662" s="41" t="s">
        <v>56</v>
      </c>
      <c r="I1662" s="41">
        <v>200.91</v>
      </c>
    </row>
    <row r="1663" spans="1:9" x14ac:dyDescent="0.25">
      <c r="A1663" s="82" t="s">
        <v>3800</v>
      </c>
      <c r="B1663" s="41" t="s">
        <v>7696</v>
      </c>
      <c r="C1663" s="41"/>
      <c r="D1663" s="41" t="s">
        <v>2060</v>
      </c>
      <c r="E1663" s="41" t="s">
        <v>481</v>
      </c>
      <c r="F1663" s="41" t="s">
        <v>1405</v>
      </c>
      <c r="G1663" s="41" t="s">
        <v>15</v>
      </c>
      <c r="H1663" s="41" t="s">
        <v>56</v>
      </c>
      <c r="I1663" s="41">
        <v>200.91</v>
      </c>
    </row>
    <row r="1664" spans="1:9" x14ac:dyDescent="0.25">
      <c r="A1664" s="82" t="s">
        <v>3800</v>
      </c>
      <c r="B1664" s="41" t="s">
        <v>7699</v>
      </c>
      <c r="C1664" s="41"/>
      <c r="D1664" s="41" t="s">
        <v>6196</v>
      </c>
      <c r="E1664" s="41" t="s">
        <v>7697</v>
      </c>
      <c r="F1664" s="41" t="s">
        <v>7698</v>
      </c>
      <c r="G1664" s="41" t="s">
        <v>15</v>
      </c>
      <c r="H1664" s="41" t="s">
        <v>56</v>
      </c>
      <c r="I1664" s="41">
        <v>200.91</v>
      </c>
    </row>
    <row r="1665" spans="1:9" x14ac:dyDescent="0.25">
      <c r="A1665" s="82" t="s">
        <v>3800</v>
      </c>
      <c r="B1665" s="41" t="s">
        <v>7701</v>
      </c>
      <c r="C1665" s="41"/>
      <c r="D1665" s="41" t="s">
        <v>131</v>
      </c>
      <c r="E1665" s="41" t="s">
        <v>1794</v>
      </c>
      <c r="F1665" s="41" t="s">
        <v>7700</v>
      </c>
      <c r="G1665" s="41" t="s">
        <v>15</v>
      </c>
      <c r="H1665" s="41" t="s">
        <v>48</v>
      </c>
      <c r="I1665" s="41">
        <v>496.7</v>
      </c>
    </row>
    <row r="1666" spans="1:9" x14ac:dyDescent="0.25">
      <c r="A1666" s="82" t="s">
        <v>3800</v>
      </c>
      <c r="B1666" s="41" t="s">
        <v>7703</v>
      </c>
      <c r="C1666" s="41"/>
      <c r="D1666" s="41" t="s">
        <v>214</v>
      </c>
      <c r="E1666" s="41" t="s">
        <v>102</v>
      </c>
      <c r="F1666" s="41" t="s">
        <v>7702</v>
      </c>
      <c r="G1666" s="41" t="s">
        <v>15</v>
      </c>
      <c r="H1666" s="41" t="s">
        <v>56</v>
      </c>
      <c r="I1666" s="41">
        <v>200.91</v>
      </c>
    </row>
    <row r="1667" spans="1:9" x14ac:dyDescent="0.25">
      <c r="A1667" s="82" t="s">
        <v>3800</v>
      </c>
      <c r="B1667" s="41" t="s">
        <v>7704</v>
      </c>
      <c r="C1667" s="41"/>
      <c r="D1667" s="41" t="s">
        <v>190</v>
      </c>
      <c r="E1667" s="41" t="s">
        <v>1310</v>
      </c>
      <c r="F1667" s="41" t="s">
        <v>420</v>
      </c>
      <c r="G1667" s="41" t="s">
        <v>15</v>
      </c>
      <c r="H1667" s="41" t="s">
        <v>49</v>
      </c>
      <c r="I1667" s="41">
        <v>512.49</v>
      </c>
    </row>
    <row r="1668" spans="1:9" x14ac:dyDescent="0.25">
      <c r="A1668" s="82" t="s">
        <v>3800</v>
      </c>
      <c r="B1668" s="41" t="s">
        <v>7706</v>
      </c>
      <c r="C1668" s="41"/>
      <c r="D1668" s="41" t="s">
        <v>190</v>
      </c>
      <c r="E1668" s="41" t="s">
        <v>1145</v>
      </c>
      <c r="F1668" s="41" t="s">
        <v>7705</v>
      </c>
      <c r="G1668" s="41" t="s">
        <v>15</v>
      </c>
      <c r="H1668" s="41" t="s">
        <v>56</v>
      </c>
      <c r="I1668" s="41">
        <v>200.91</v>
      </c>
    </row>
    <row r="1669" spans="1:9" x14ac:dyDescent="0.25">
      <c r="A1669" s="82" t="s">
        <v>3800</v>
      </c>
      <c r="B1669" s="41" t="s">
        <v>7708</v>
      </c>
      <c r="C1669" s="41"/>
      <c r="D1669" s="41" t="s">
        <v>532</v>
      </c>
      <c r="E1669" s="41" t="s">
        <v>488</v>
      </c>
      <c r="F1669" s="41" t="s">
        <v>7707</v>
      </c>
      <c r="G1669" s="41" t="s">
        <v>15</v>
      </c>
      <c r="H1669" s="41" t="s">
        <v>51</v>
      </c>
      <c r="I1669" s="41">
        <v>496.7</v>
      </c>
    </row>
    <row r="1670" spans="1:9" x14ac:dyDescent="0.25">
      <c r="A1670" s="82" t="s">
        <v>3800</v>
      </c>
      <c r="B1670" s="41" t="s">
        <v>7710</v>
      </c>
      <c r="C1670" s="41"/>
      <c r="D1670" s="41" t="s">
        <v>835</v>
      </c>
      <c r="E1670" s="41" t="s">
        <v>285</v>
      </c>
      <c r="F1670" s="41" t="s">
        <v>7709</v>
      </c>
      <c r="G1670" s="41" t="s">
        <v>15</v>
      </c>
      <c r="H1670" s="41" t="s">
        <v>56</v>
      </c>
      <c r="I1670" s="41">
        <v>200.91</v>
      </c>
    </row>
    <row r="1671" spans="1:9" x14ac:dyDescent="0.25">
      <c r="A1671" s="82" t="s">
        <v>3800</v>
      </c>
      <c r="B1671" s="41" t="s">
        <v>7712</v>
      </c>
      <c r="C1671" s="41"/>
      <c r="D1671" s="41" t="s">
        <v>2862</v>
      </c>
      <c r="E1671" s="41" t="s">
        <v>211</v>
      </c>
      <c r="F1671" s="41" t="s">
        <v>7711</v>
      </c>
      <c r="G1671" s="41" t="s">
        <v>15</v>
      </c>
      <c r="H1671" s="41" t="s">
        <v>56</v>
      </c>
      <c r="I1671" s="41">
        <v>200.91</v>
      </c>
    </row>
    <row r="1672" spans="1:9" x14ac:dyDescent="0.25">
      <c r="A1672" s="82" t="s">
        <v>3800</v>
      </c>
      <c r="B1672" s="41" t="s">
        <v>7713</v>
      </c>
      <c r="C1672" s="41"/>
      <c r="D1672" s="41" t="s">
        <v>357</v>
      </c>
      <c r="E1672" s="41" t="s">
        <v>496</v>
      </c>
      <c r="F1672" s="41" t="s">
        <v>360</v>
      </c>
      <c r="G1672" s="41" t="s">
        <v>15</v>
      </c>
      <c r="H1672" s="41" t="s">
        <v>48</v>
      </c>
      <c r="I1672" s="41">
        <v>496.7</v>
      </c>
    </row>
    <row r="1673" spans="1:9" x14ac:dyDescent="0.25">
      <c r="A1673" s="82" t="s">
        <v>3800</v>
      </c>
      <c r="B1673" s="41" t="s">
        <v>7715</v>
      </c>
      <c r="C1673" s="41"/>
      <c r="D1673" s="41" t="s">
        <v>357</v>
      </c>
      <c r="E1673" s="41" t="s">
        <v>606</v>
      </c>
      <c r="F1673" s="41" t="s">
        <v>7714</v>
      </c>
      <c r="G1673" s="41" t="s">
        <v>15</v>
      </c>
      <c r="H1673" s="41" t="s">
        <v>49</v>
      </c>
      <c r="I1673" s="41">
        <v>512.49</v>
      </c>
    </row>
    <row r="1674" spans="1:9" x14ac:dyDescent="0.25">
      <c r="A1674" s="82" t="s">
        <v>3800</v>
      </c>
      <c r="B1674" s="41" t="s">
        <v>7716</v>
      </c>
      <c r="C1674" s="41"/>
      <c r="D1674" s="41" t="s">
        <v>456</v>
      </c>
      <c r="E1674" s="41" t="s">
        <v>744</v>
      </c>
      <c r="F1674" s="41" t="s">
        <v>1207</v>
      </c>
      <c r="G1674" s="41" t="s">
        <v>15</v>
      </c>
      <c r="H1674" s="41" t="s">
        <v>53</v>
      </c>
      <c r="I1674" s="41">
        <v>496.7</v>
      </c>
    </row>
    <row r="1675" spans="1:9" x14ac:dyDescent="0.25">
      <c r="A1675" s="82" t="s">
        <v>3800</v>
      </c>
      <c r="B1675" s="41" t="s">
        <v>7718</v>
      </c>
      <c r="C1675" s="41"/>
      <c r="D1675" s="41" t="s">
        <v>1995</v>
      </c>
      <c r="E1675" s="41" t="s">
        <v>429</v>
      </c>
      <c r="F1675" s="41" t="s">
        <v>7717</v>
      </c>
      <c r="G1675" s="41" t="s">
        <v>15</v>
      </c>
      <c r="H1675" s="41" t="s">
        <v>48</v>
      </c>
      <c r="I1675" s="41">
        <v>496.7</v>
      </c>
    </row>
    <row r="1676" spans="1:9" x14ac:dyDescent="0.25">
      <c r="A1676" s="82" t="s">
        <v>3800</v>
      </c>
      <c r="B1676" s="41" t="s">
        <v>7720</v>
      </c>
      <c r="C1676" s="41"/>
      <c r="D1676" s="41" t="s">
        <v>2415</v>
      </c>
      <c r="E1676" s="41" t="s">
        <v>1826</v>
      </c>
      <c r="F1676" s="41" t="s">
        <v>7719</v>
      </c>
      <c r="G1676" s="41" t="s">
        <v>15</v>
      </c>
      <c r="H1676" s="41" t="s">
        <v>56</v>
      </c>
      <c r="I1676" s="41">
        <v>200.91</v>
      </c>
    </row>
    <row r="1677" spans="1:9" x14ac:dyDescent="0.25">
      <c r="A1677" s="82" t="s">
        <v>3800</v>
      </c>
      <c r="B1677" s="41" t="s">
        <v>7722</v>
      </c>
      <c r="C1677" s="41"/>
      <c r="D1677" s="41" t="s">
        <v>429</v>
      </c>
      <c r="E1677" s="41" t="s">
        <v>200</v>
      </c>
      <c r="F1677" s="41" t="s">
        <v>7721</v>
      </c>
      <c r="G1677" s="41" t="s">
        <v>15</v>
      </c>
      <c r="H1677" s="41" t="s">
        <v>51</v>
      </c>
      <c r="I1677" s="41">
        <v>496.7</v>
      </c>
    </row>
    <row r="1678" spans="1:9" x14ac:dyDescent="0.25">
      <c r="A1678" s="82" t="s">
        <v>3801</v>
      </c>
      <c r="B1678" s="41" t="s">
        <v>7725</v>
      </c>
      <c r="C1678" s="41" t="s">
        <v>7723</v>
      </c>
      <c r="D1678" s="41" t="s">
        <v>403</v>
      </c>
      <c r="E1678" s="41" t="s">
        <v>969</v>
      </c>
      <c r="F1678" s="41" t="s">
        <v>7724</v>
      </c>
      <c r="G1678" s="41" t="s">
        <v>15</v>
      </c>
      <c r="H1678" s="41" t="s">
        <v>51</v>
      </c>
      <c r="I1678" s="41">
        <v>496.7</v>
      </c>
    </row>
    <row r="1679" spans="1:9" x14ac:dyDescent="0.25">
      <c r="A1679" s="82" t="s">
        <v>3801</v>
      </c>
      <c r="B1679" s="41" t="s">
        <v>7727</v>
      </c>
      <c r="C1679" s="41" t="s">
        <v>7726</v>
      </c>
      <c r="D1679" s="41" t="s">
        <v>1623</v>
      </c>
      <c r="E1679" s="41" t="s">
        <v>2344</v>
      </c>
      <c r="F1679" s="41" t="s">
        <v>70</v>
      </c>
      <c r="G1679" s="41" t="s">
        <v>15</v>
      </c>
      <c r="H1679" s="41" t="s">
        <v>56</v>
      </c>
      <c r="I1679" s="41">
        <v>200.91</v>
      </c>
    </row>
    <row r="1680" spans="1:9" x14ac:dyDescent="0.25">
      <c r="A1680" s="82" t="s">
        <v>3801</v>
      </c>
      <c r="B1680" s="41" t="s">
        <v>7729</v>
      </c>
      <c r="C1680" s="41" t="s">
        <v>7728</v>
      </c>
      <c r="D1680" s="41" t="s">
        <v>167</v>
      </c>
      <c r="E1680" s="41" t="s">
        <v>1112</v>
      </c>
      <c r="F1680" s="41" t="s">
        <v>3442</v>
      </c>
      <c r="G1680" s="41" t="s">
        <v>15</v>
      </c>
      <c r="H1680" s="41" t="s">
        <v>51</v>
      </c>
      <c r="I1680" s="41">
        <v>496.7</v>
      </c>
    </row>
    <row r="1681" spans="1:9" x14ac:dyDescent="0.25">
      <c r="A1681" s="82" t="s">
        <v>3801</v>
      </c>
      <c r="B1681" s="41" t="s">
        <v>7732</v>
      </c>
      <c r="C1681" s="41" t="s">
        <v>7730</v>
      </c>
      <c r="D1681" s="41" t="s">
        <v>960</v>
      </c>
      <c r="E1681" s="41" t="s">
        <v>1841</v>
      </c>
      <c r="F1681" s="41" t="s">
        <v>7731</v>
      </c>
      <c r="G1681" s="41" t="s">
        <v>15</v>
      </c>
      <c r="H1681" s="41" t="s">
        <v>51</v>
      </c>
      <c r="I1681" s="41">
        <v>496.7</v>
      </c>
    </row>
    <row r="1682" spans="1:9" x14ac:dyDescent="0.25">
      <c r="A1682" s="82" t="s">
        <v>3801</v>
      </c>
      <c r="B1682" s="41" t="s">
        <v>7734</v>
      </c>
      <c r="C1682" s="41" t="s">
        <v>7733</v>
      </c>
      <c r="D1682" s="41" t="s">
        <v>264</v>
      </c>
      <c r="E1682" s="41" t="s">
        <v>960</v>
      </c>
      <c r="F1682" s="41" t="s">
        <v>1667</v>
      </c>
      <c r="G1682" s="41" t="s">
        <v>15</v>
      </c>
      <c r="H1682" s="41" t="s">
        <v>56</v>
      </c>
      <c r="I1682" s="41">
        <v>200.91</v>
      </c>
    </row>
    <row r="1683" spans="1:9" x14ac:dyDescent="0.25">
      <c r="A1683" s="82" t="s">
        <v>3801</v>
      </c>
      <c r="B1683" s="41" t="s">
        <v>7737</v>
      </c>
      <c r="C1683" s="41" t="s">
        <v>7735</v>
      </c>
      <c r="D1683" s="41" t="s">
        <v>624</v>
      </c>
      <c r="E1683" s="41" t="s">
        <v>2117</v>
      </c>
      <c r="F1683" s="41" t="s">
        <v>7736</v>
      </c>
      <c r="G1683" s="41" t="s">
        <v>15</v>
      </c>
      <c r="H1683" s="41" t="s">
        <v>48</v>
      </c>
      <c r="I1683" s="41">
        <v>496.7</v>
      </c>
    </row>
    <row r="1684" spans="1:9" x14ac:dyDescent="0.25">
      <c r="A1684" s="82" t="s">
        <v>3801</v>
      </c>
      <c r="B1684" s="41" t="s">
        <v>7740</v>
      </c>
      <c r="C1684" s="41" t="s">
        <v>7738</v>
      </c>
      <c r="D1684" s="41" t="s">
        <v>107</v>
      </c>
      <c r="E1684" s="41" t="s">
        <v>1107</v>
      </c>
      <c r="F1684" s="41" t="s">
        <v>7739</v>
      </c>
      <c r="G1684" s="41" t="s">
        <v>15</v>
      </c>
      <c r="H1684" s="41" t="s">
        <v>53</v>
      </c>
      <c r="I1684" s="41">
        <v>496.7</v>
      </c>
    </row>
    <row r="1685" spans="1:9" x14ac:dyDescent="0.25">
      <c r="A1685" s="82" t="s">
        <v>3801</v>
      </c>
      <c r="B1685" s="41" t="s">
        <v>7741</v>
      </c>
      <c r="C1685" s="41" t="s">
        <v>7735</v>
      </c>
      <c r="D1685" s="41" t="s">
        <v>131</v>
      </c>
      <c r="E1685" s="41" t="s">
        <v>1439</v>
      </c>
      <c r="F1685" s="41" t="s">
        <v>1726</v>
      </c>
      <c r="G1685" s="41" t="s">
        <v>15</v>
      </c>
      <c r="H1685" s="41" t="s">
        <v>48</v>
      </c>
      <c r="I1685" s="41">
        <v>496.7</v>
      </c>
    </row>
    <row r="1686" spans="1:9" x14ac:dyDescent="0.25">
      <c r="A1686" s="82" t="s">
        <v>3801</v>
      </c>
      <c r="B1686" s="41" t="s">
        <v>7743</v>
      </c>
      <c r="C1686" s="41" t="s">
        <v>7742</v>
      </c>
      <c r="D1686" s="41" t="s">
        <v>835</v>
      </c>
      <c r="E1686" s="41" t="s">
        <v>279</v>
      </c>
      <c r="F1686" s="41" t="s">
        <v>1405</v>
      </c>
      <c r="G1686" s="41" t="s">
        <v>15</v>
      </c>
      <c r="H1686" s="41" t="s">
        <v>56</v>
      </c>
      <c r="I1686" s="41">
        <v>200.91</v>
      </c>
    </row>
    <row r="1687" spans="1:9" x14ac:dyDescent="0.25">
      <c r="A1687" s="82" t="s">
        <v>3801</v>
      </c>
      <c r="B1687" s="41" t="s">
        <v>7745</v>
      </c>
      <c r="C1687" s="41" t="s">
        <v>7744</v>
      </c>
      <c r="D1687" s="41" t="s">
        <v>114</v>
      </c>
      <c r="E1687" s="41" t="s">
        <v>107</v>
      </c>
      <c r="F1687" s="41" t="s">
        <v>798</v>
      </c>
      <c r="G1687" s="41" t="s">
        <v>15</v>
      </c>
      <c r="H1687" s="41" t="s">
        <v>49</v>
      </c>
      <c r="I1687" s="41">
        <v>512.49</v>
      </c>
    </row>
    <row r="1688" spans="1:9" x14ac:dyDescent="0.25">
      <c r="A1688" s="82" t="s">
        <v>3801</v>
      </c>
      <c r="B1688" s="41" t="s">
        <v>7747</v>
      </c>
      <c r="C1688" s="41" t="s">
        <v>7746</v>
      </c>
      <c r="D1688" s="41" t="s">
        <v>402</v>
      </c>
      <c r="E1688" s="41" t="s">
        <v>107</v>
      </c>
      <c r="F1688" s="41" t="s">
        <v>740</v>
      </c>
      <c r="G1688" s="41" t="s">
        <v>15</v>
      </c>
      <c r="H1688" s="41" t="s">
        <v>56</v>
      </c>
      <c r="I1688" s="41">
        <v>200.91</v>
      </c>
    </row>
    <row r="1689" spans="1:9" x14ac:dyDescent="0.25">
      <c r="A1689" s="82" t="s">
        <v>3801</v>
      </c>
      <c r="B1689" s="41" t="s">
        <v>7749</v>
      </c>
      <c r="C1689" s="41" t="s">
        <v>7744</v>
      </c>
      <c r="D1689" s="41" t="s">
        <v>357</v>
      </c>
      <c r="E1689" s="41" t="s">
        <v>3115</v>
      </c>
      <c r="F1689" s="41" t="s">
        <v>7748</v>
      </c>
      <c r="G1689" s="41" t="s">
        <v>15</v>
      </c>
      <c r="H1689" s="41" t="s">
        <v>48</v>
      </c>
      <c r="I1689" s="41">
        <v>496.7</v>
      </c>
    </row>
    <row r="1690" spans="1:9" x14ac:dyDescent="0.25">
      <c r="A1690" s="82" t="s">
        <v>3801</v>
      </c>
      <c r="B1690" s="41" t="s">
        <v>7750</v>
      </c>
      <c r="C1690" s="41" t="s">
        <v>7723</v>
      </c>
      <c r="D1690" s="41" t="s">
        <v>2513</v>
      </c>
      <c r="E1690" s="41" t="s">
        <v>221</v>
      </c>
      <c r="F1690" s="41" t="s">
        <v>444</v>
      </c>
      <c r="G1690" s="41" t="s">
        <v>15</v>
      </c>
      <c r="H1690" s="41" t="s">
        <v>56</v>
      </c>
      <c r="I1690" s="41">
        <v>200.91</v>
      </c>
    </row>
    <row r="1691" spans="1:9" x14ac:dyDescent="0.25">
      <c r="A1691" s="82" t="s">
        <v>3801</v>
      </c>
      <c r="B1691" s="41" t="s">
        <v>7751</v>
      </c>
      <c r="C1691" s="41" t="s">
        <v>7744</v>
      </c>
      <c r="D1691" s="41" t="s">
        <v>1681</v>
      </c>
      <c r="E1691" s="41" t="s">
        <v>997</v>
      </c>
      <c r="F1691" s="41" t="s">
        <v>739</v>
      </c>
      <c r="G1691" s="41" t="s">
        <v>15</v>
      </c>
      <c r="H1691" s="41" t="s">
        <v>52</v>
      </c>
      <c r="I1691" s="41">
        <v>496.7</v>
      </c>
    </row>
    <row r="1692" spans="1:9" x14ac:dyDescent="0.25">
      <c r="A1692" s="82" t="s">
        <v>3802</v>
      </c>
      <c r="B1692" s="41" t="s">
        <v>7753</v>
      </c>
      <c r="C1692" s="41" t="s">
        <v>7752</v>
      </c>
      <c r="D1692" s="41" t="s">
        <v>1332</v>
      </c>
      <c r="E1692" s="41" t="s">
        <v>646</v>
      </c>
      <c r="F1692" s="41" t="s">
        <v>771</v>
      </c>
      <c r="G1692" s="41" t="s">
        <v>15</v>
      </c>
      <c r="H1692" s="41" t="s">
        <v>56</v>
      </c>
      <c r="I1692" s="41">
        <v>200.91</v>
      </c>
    </row>
    <row r="1693" spans="1:9" x14ac:dyDescent="0.25">
      <c r="A1693" s="82" t="s">
        <v>3802</v>
      </c>
      <c r="B1693" s="41" t="s">
        <v>7755</v>
      </c>
      <c r="C1693" s="41" t="s">
        <v>7754</v>
      </c>
      <c r="D1693" s="41" t="s">
        <v>2366</v>
      </c>
      <c r="E1693" s="41" t="s">
        <v>671</v>
      </c>
      <c r="F1693" s="41" t="s">
        <v>284</v>
      </c>
      <c r="G1693" s="41" t="s">
        <v>15</v>
      </c>
      <c r="H1693" s="41" t="s">
        <v>56</v>
      </c>
      <c r="I1693" s="41">
        <v>200.91</v>
      </c>
    </row>
    <row r="1694" spans="1:9" x14ac:dyDescent="0.25">
      <c r="A1694" s="82" t="s">
        <v>3802</v>
      </c>
      <c r="B1694" s="41" t="s">
        <v>7758</v>
      </c>
      <c r="C1694" s="41" t="s">
        <v>7756</v>
      </c>
      <c r="D1694" s="41" t="s">
        <v>106</v>
      </c>
      <c r="E1694" s="41" t="s">
        <v>137</v>
      </c>
      <c r="F1694" s="41" t="s">
        <v>7757</v>
      </c>
      <c r="G1694" s="41" t="s">
        <v>15</v>
      </c>
      <c r="H1694" s="41" t="s">
        <v>48</v>
      </c>
      <c r="I1694" s="41">
        <v>496.7</v>
      </c>
    </row>
    <row r="1695" spans="1:9" x14ac:dyDescent="0.25">
      <c r="A1695" s="82" t="s">
        <v>3802</v>
      </c>
      <c r="B1695" s="41" t="s">
        <v>7761</v>
      </c>
      <c r="C1695" s="41" t="s">
        <v>7759</v>
      </c>
      <c r="D1695" s="41" t="s">
        <v>68</v>
      </c>
      <c r="E1695" s="41" t="s">
        <v>177</v>
      </c>
      <c r="F1695" s="41" t="s">
        <v>7760</v>
      </c>
      <c r="G1695" s="41" t="s">
        <v>15</v>
      </c>
      <c r="H1695" s="41" t="s">
        <v>53</v>
      </c>
      <c r="I1695" s="41">
        <v>496.7</v>
      </c>
    </row>
    <row r="1696" spans="1:9" x14ac:dyDescent="0.25">
      <c r="A1696" s="82" t="s">
        <v>3802</v>
      </c>
      <c r="B1696" s="41" t="s">
        <v>7764</v>
      </c>
      <c r="C1696" s="41" t="s">
        <v>7762</v>
      </c>
      <c r="D1696" s="41" t="s">
        <v>162</v>
      </c>
      <c r="E1696" s="41" t="s">
        <v>1834</v>
      </c>
      <c r="F1696" s="41" t="s">
        <v>7763</v>
      </c>
      <c r="G1696" s="41" t="s">
        <v>15</v>
      </c>
      <c r="H1696" s="41" t="s">
        <v>51</v>
      </c>
      <c r="I1696" s="41">
        <v>496.7</v>
      </c>
    </row>
    <row r="1697" spans="1:9" x14ac:dyDescent="0.25">
      <c r="A1697" s="82" t="s">
        <v>3802</v>
      </c>
      <c r="B1697" s="41" t="s">
        <v>7765</v>
      </c>
      <c r="C1697" s="41" t="s">
        <v>7762</v>
      </c>
      <c r="D1697" s="41" t="s">
        <v>147</v>
      </c>
      <c r="E1697" s="41" t="s">
        <v>2149</v>
      </c>
      <c r="F1697" s="41" t="s">
        <v>411</v>
      </c>
      <c r="G1697" s="41" t="s">
        <v>15</v>
      </c>
      <c r="H1697" s="41" t="s">
        <v>48</v>
      </c>
      <c r="I1697" s="41">
        <v>496.7</v>
      </c>
    </row>
    <row r="1698" spans="1:9" x14ac:dyDescent="0.25">
      <c r="A1698" s="82" t="s">
        <v>3802</v>
      </c>
      <c r="B1698" s="41" t="s">
        <v>7768</v>
      </c>
      <c r="C1698" s="41" t="s">
        <v>7766</v>
      </c>
      <c r="D1698" s="41" t="s">
        <v>1183</v>
      </c>
      <c r="E1698" s="41" t="s">
        <v>621</v>
      </c>
      <c r="F1698" s="41" t="s">
        <v>7767</v>
      </c>
      <c r="G1698" s="41" t="s">
        <v>15</v>
      </c>
      <c r="H1698" s="41" t="s">
        <v>49</v>
      </c>
      <c r="I1698" s="41">
        <v>512.49</v>
      </c>
    </row>
    <row r="1699" spans="1:9" x14ac:dyDescent="0.25">
      <c r="A1699" s="82" t="s">
        <v>3802</v>
      </c>
      <c r="B1699" s="41" t="s">
        <v>7769</v>
      </c>
      <c r="C1699" s="41" t="s">
        <v>7754</v>
      </c>
      <c r="D1699" s="41" t="s">
        <v>171</v>
      </c>
      <c r="E1699" s="41" t="s">
        <v>344</v>
      </c>
      <c r="F1699" s="41" t="s">
        <v>70</v>
      </c>
      <c r="G1699" s="41" t="s">
        <v>15</v>
      </c>
      <c r="H1699" s="41" t="s">
        <v>56</v>
      </c>
      <c r="I1699" s="41">
        <v>200.91</v>
      </c>
    </row>
    <row r="1700" spans="1:9" x14ac:dyDescent="0.25">
      <c r="A1700" s="82" t="s">
        <v>3802</v>
      </c>
      <c r="B1700" s="41" t="s">
        <v>7771</v>
      </c>
      <c r="C1700" s="41" t="s">
        <v>7770</v>
      </c>
      <c r="D1700" s="41" t="s">
        <v>703</v>
      </c>
      <c r="E1700" s="41" t="s">
        <v>405</v>
      </c>
      <c r="F1700" s="41" t="s">
        <v>1908</v>
      </c>
      <c r="G1700" s="41" t="s">
        <v>15</v>
      </c>
      <c r="H1700" s="41" t="s">
        <v>51</v>
      </c>
      <c r="I1700" s="41">
        <v>496.7</v>
      </c>
    </row>
    <row r="1701" spans="1:9" x14ac:dyDescent="0.25">
      <c r="A1701" s="82" t="s">
        <v>3802</v>
      </c>
      <c r="B1701" s="41" t="s">
        <v>7772</v>
      </c>
      <c r="C1701" s="41" t="s">
        <v>7756</v>
      </c>
      <c r="D1701" s="41" t="s">
        <v>107</v>
      </c>
      <c r="E1701" s="41" t="s">
        <v>107</v>
      </c>
      <c r="F1701" s="41" t="s">
        <v>1797</v>
      </c>
      <c r="G1701" s="41" t="s">
        <v>15</v>
      </c>
      <c r="H1701" s="41" t="s">
        <v>51</v>
      </c>
      <c r="I1701" s="41">
        <v>496.7</v>
      </c>
    </row>
    <row r="1702" spans="1:9" x14ac:dyDescent="0.25">
      <c r="A1702" s="82" t="s">
        <v>3802</v>
      </c>
      <c r="B1702" s="41" t="s">
        <v>7775</v>
      </c>
      <c r="C1702" s="41" t="s">
        <v>7773</v>
      </c>
      <c r="D1702" s="41" t="s">
        <v>107</v>
      </c>
      <c r="E1702" s="41" t="s">
        <v>495</v>
      </c>
      <c r="F1702" s="41" t="s">
        <v>7774</v>
      </c>
      <c r="G1702" s="41" t="s">
        <v>15</v>
      </c>
      <c r="H1702" s="41" t="s">
        <v>56</v>
      </c>
      <c r="I1702" s="41">
        <v>200.91</v>
      </c>
    </row>
    <row r="1703" spans="1:9" x14ac:dyDescent="0.25">
      <c r="A1703" s="82" t="s">
        <v>3802</v>
      </c>
      <c r="B1703" s="41" t="s">
        <v>7778</v>
      </c>
      <c r="C1703" s="41" t="s">
        <v>7776</v>
      </c>
      <c r="D1703" s="41" t="s">
        <v>180</v>
      </c>
      <c r="E1703" s="41" t="s">
        <v>2362</v>
      </c>
      <c r="F1703" s="41" t="s">
        <v>7777</v>
      </c>
      <c r="G1703" s="41" t="s">
        <v>15</v>
      </c>
      <c r="H1703" s="41" t="s">
        <v>52</v>
      </c>
      <c r="I1703" s="41">
        <v>496.7</v>
      </c>
    </row>
    <row r="1704" spans="1:9" x14ac:dyDescent="0.25">
      <c r="A1704" s="82" t="s">
        <v>3802</v>
      </c>
      <c r="B1704" s="41" t="s">
        <v>7781</v>
      </c>
      <c r="C1704" s="41" t="s">
        <v>7779</v>
      </c>
      <c r="D1704" s="41" t="s">
        <v>211</v>
      </c>
      <c r="E1704" s="41" t="s">
        <v>1305</v>
      </c>
      <c r="F1704" s="41" t="s">
        <v>7780</v>
      </c>
      <c r="G1704" s="41" t="s">
        <v>15</v>
      </c>
      <c r="H1704" s="41" t="s">
        <v>56</v>
      </c>
      <c r="I1704" s="41">
        <v>200.91</v>
      </c>
    </row>
    <row r="1705" spans="1:9" x14ac:dyDescent="0.25">
      <c r="A1705" s="82" t="s">
        <v>3802</v>
      </c>
      <c r="B1705" s="41" t="s">
        <v>7783</v>
      </c>
      <c r="C1705" s="41" t="s">
        <v>7756</v>
      </c>
      <c r="D1705" s="41" t="s">
        <v>211</v>
      </c>
      <c r="E1705" s="41" t="s">
        <v>683</v>
      </c>
      <c r="F1705" s="41" t="s">
        <v>7782</v>
      </c>
      <c r="G1705" s="41" t="s">
        <v>15</v>
      </c>
      <c r="H1705" s="41" t="s">
        <v>48</v>
      </c>
      <c r="I1705" s="41">
        <v>496.7</v>
      </c>
    </row>
    <row r="1706" spans="1:9" x14ac:dyDescent="0.25">
      <c r="A1706" s="82" t="s">
        <v>3802</v>
      </c>
      <c r="B1706" s="41" t="s">
        <v>7785</v>
      </c>
      <c r="C1706" s="41" t="s">
        <v>7784</v>
      </c>
      <c r="D1706" s="41" t="s">
        <v>1040</v>
      </c>
      <c r="E1706" s="41" t="s">
        <v>1988</v>
      </c>
      <c r="F1706" s="41" t="s">
        <v>1745</v>
      </c>
      <c r="G1706" s="41" t="s">
        <v>15</v>
      </c>
      <c r="H1706" s="41" t="s">
        <v>48</v>
      </c>
      <c r="I1706" s="41">
        <v>496.7</v>
      </c>
    </row>
    <row r="1707" spans="1:9" x14ac:dyDescent="0.25">
      <c r="A1707" s="82" t="s">
        <v>3802</v>
      </c>
      <c r="B1707" s="41" t="s">
        <v>7788</v>
      </c>
      <c r="C1707" s="41" t="s">
        <v>7786</v>
      </c>
      <c r="D1707" s="41" t="s">
        <v>1357</v>
      </c>
      <c r="E1707" s="41" t="s">
        <v>517</v>
      </c>
      <c r="F1707" s="41" t="s">
        <v>7787</v>
      </c>
      <c r="G1707" s="41" t="s">
        <v>15</v>
      </c>
      <c r="H1707" s="41" t="s">
        <v>56</v>
      </c>
      <c r="I1707" s="41">
        <v>200.91</v>
      </c>
    </row>
    <row r="1708" spans="1:9" x14ac:dyDescent="0.25">
      <c r="A1708" s="82" t="s">
        <v>3802</v>
      </c>
      <c r="B1708" s="41" t="s">
        <v>7791</v>
      </c>
      <c r="C1708" s="41" t="s">
        <v>7789</v>
      </c>
      <c r="D1708" s="41" t="s">
        <v>1614</v>
      </c>
      <c r="E1708" s="41" t="s">
        <v>1999</v>
      </c>
      <c r="F1708" s="41" t="s">
        <v>7790</v>
      </c>
      <c r="G1708" s="41" t="s">
        <v>15</v>
      </c>
      <c r="H1708" s="41" t="s">
        <v>52</v>
      </c>
      <c r="I1708" s="41">
        <v>496.7</v>
      </c>
    </row>
    <row r="1709" spans="1:9" x14ac:dyDescent="0.25">
      <c r="A1709" s="82" t="s">
        <v>3803</v>
      </c>
      <c r="B1709" s="41" t="s">
        <v>7795</v>
      </c>
      <c r="C1709" s="41" t="s">
        <v>7792</v>
      </c>
      <c r="D1709" s="41" t="s">
        <v>7793</v>
      </c>
      <c r="E1709" s="41" t="s">
        <v>1162</v>
      </c>
      <c r="F1709" s="41" t="s">
        <v>7794</v>
      </c>
      <c r="G1709" s="41" t="s">
        <v>15</v>
      </c>
      <c r="H1709" s="41" t="s">
        <v>48</v>
      </c>
      <c r="I1709" s="41">
        <v>496.7</v>
      </c>
    </row>
    <row r="1710" spans="1:9" x14ac:dyDescent="0.25">
      <c r="A1710" s="82" t="s">
        <v>3803</v>
      </c>
      <c r="B1710" s="41" t="s">
        <v>7799</v>
      </c>
      <c r="C1710" s="41" t="s">
        <v>7796</v>
      </c>
      <c r="D1710" s="41" t="s">
        <v>7797</v>
      </c>
      <c r="E1710" s="41" t="s">
        <v>425</v>
      </c>
      <c r="F1710" s="41" t="s">
        <v>7798</v>
      </c>
      <c r="G1710" s="41" t="s">
        <v>15</v>
      </c>
      <c r="H1710" s="41" t="s">
        <v>53</v>
      </c>
      <c r="I1710" s="41">
        <v>496.7</v>
      </c>
    </row>
    <row r="1711" spans="1:9" x14ac:dyDescent="0.25">
      <c r="A1711" s="82" t="s">
        <v>3803</v>
      </c>
      <c r="B1711" s="41" t="s">
        <v>7802</v>
      </c>
      <c r="C1711" s="41" t="s">
        <v>7800</v>
      </c>
      <c r="D1711" s="41" t="s">
        <v>390</v>
      </c>
      <c r="E1711" s="41" t="s">
        <v>818</v>
      </c>
      <c r="F1711" s="41" t="s">
        <v>7801</v>
      </c>
      <c r="G1711" s="41" t="s">
        <v>15</v>
      </c>
      <c r="H1711" s="41" t="s">
        <v>56</v>
      </c>
      <c r="I1711" s="41">
        <v>200.91</v>
      </c>
    </row>
    <row r="1712" spans="1:9" ht="30" x14ac:dyDescent="0.25">
      <c r="A1712" s="82" t="s">
        <v>3803</v>
      </c>
      <c r="B1712" s="41" t="s">
        <v>7805</v>
      </c>
      <c r="C1712" s="41" t="s">
        <v>7803</v>
      </c>
      <c r="D1712" s="41" t="s">
        <v>539</v>
      </c>
      <c r="E1712" s="41" t="s">
        <v>2578</v>
      </c>
      <c r="F1712" s="41" t="s">
        <v>7804</v>
      </c>
      <c r="G1712" s="41" t="s">
        <v>15</v>
      </c>
      <c r="H1712" s="41" t="s">
        <v>51</v>
      </c>
      <c r="I1712" s="41">
        <v>496.7</v>
      </c>
    </row>
    <row r="1713" spans="1:9" x14ac:dyDescent="0.25">
      <c r="A1713" s="82" t="s">
        <v>3803</v>
      </c>
      <c r="B1713" s="41" t="s">
        <v>7808</v>
      </c>
      <c r="C1713" s="41" t="s">
        <v>7806</v>
      </c>
      <c r="D1713" s="41" t="s">
        <v>252</v>
      </c>
      <c r="E1713" s="41" t="s">
        <v>190</v>
      </c>
      <c r="F1713" s="41" t="s">
        <v>7807</v>
      </c>
      <c r="G1713" s="41" t="s">
        <v>15</v>
      </c>
      <c r="H1713" s="41" t="s">
        <v>51</v>
      </c>
      <c r="I1713" s="41">
        <v>496.7</v>
      </c>
    </row>
    <row r="1714" spans="1:9" x14ac:dyDescent="0.25">
      <c r="A1714" s="82" t="s">
        <v>3803</v>
      </c>
      <c r="B1714" s="41" t="s">
        <v>7809</v>
      </c>
      <c r="C1714" s="41" t="s">
        <v>7796</v>
      </c>
      <c r="D1714" s="41" t="s">
        <v>1094</v>
      </c>
      <c r="E1714" s="41" t="s">
        <v>1691</v>
      </c>
      <c r="F1714" s="41" t="s">
        <v>168</v>
      </c>
      <c r="G1714" s="41" t="s">
        <v>15</v>
      </c>
      <c r="H1714" s="41" t="s">
        <v>48</v>
      </c>
      <c r="I1714" s="41">
        <v>496.7</v>
      </c>
    </row>
    <row r="1715" spans="1:9" x14ac:dyDescent="0.25">
      <c r="A1715" s="82" t="s">
        <v>3803</v>
      </c>
      <c r="B1715" s="41" t="s">
        <v>7812</v>
      </c>
      <c r="C1715" s="41" t="s">
        <v>7810</v>
      </c>
      <c r="D1715" s="41" t="s">
        <v>2383</v>
      </c>
      <c r="E1715" s="41" t="s">
        <v>1249</v>
      </c>
      <c r="F1715" s="41" t="s">
        <v>7811</v>
      </c>
      <c r="G1715" s="41" t="s">
        <v>15</v>
      </c>
      <c r="H1715" s="41" t="s">
        <v>56</v>
      </c>
      <c r="I1715" s="41">
        <v>200.91</v>
      </c>
    </row>
    <row r="1716" spans="1:9" x14ac:dyDescent="0.25">
      <c r="A1716" s="82" t="s">
        <v>3803</v>
      </c>
      <c r="B1716" s="41" t="s">
        <v>7816</v>
      </c>
      <c r="C1716" s="41" t="s">
        <v>7813</v>
      </c>
      <c r="D1716" s="41" t="s">
        <v>7814</v>
      </c>
      <c r="E1716" s="41" t="s">
        <v>2185</v>
      </c>
      <c r="F1716" s="41" t="s">
        <v>7815</v>
      </c>
      <c r="G1716" s="41" t="s">
        <v>15</v>
      </c>
      <c r="H1716" s="41" t="s">
        <v>48</v>
      </c>
      <c r="I1716" s="41">
        <v>496.7</v>
      </c>
    </row>
    <row r="1717" spans="1:9" x14ac:dyDescent="0.25">
      <c r="A1717" s="82" t="s">
        <v>3803</v>
      </c>
      <c r="B1717" s="41" t="s">
        <v>7819</v>
      </c>
      <c r="C1717" s="41" t="s">
        <v>7792</v>
      </c>
      <c r="D1717" s="41" t="s">
        <v>7817</v>
      </c>
      <c r="E1717" s="41" t="s">
        <v>517</v>
      </c>
      <c r="F1717" s="41" t="s">
        <v>7818</v>
      </c>
      <c r="G1717" s="41" t="s">
        <v>15</v>
      </c>
      <c r="H1717" s="41" t="s">
        <v>49</v>
      </c>
      <c r="I1717" s="41">
        <v>512.49</v>
      </c>
    </row>
    <row r="1718" spans="1:9" x14ac:dyDescent="0.25">
      <c r="A1718" s="82" t="s">
        <v>3803</v>
      </c>
      <c r="B1718" s="41" t="s">
        <v>7822</v>
      </c>
      <c r="C1718" s="41" t="s">
        <v>7820</v>
      </c>
      <c r="D1718" s="41" t="s">
        <v>7821</v>
      </c>
      <c r="E1718" s="41" t="s">
        <v>162</v>
      </c>
      <c r="F1718" s="41" t="s">
        <v>956</v>
      </c>
      <c r="G1718" s="41" t="s">
        <v>15</v>
      </c>
      <c r="H1718" s="41" t="s">
        <v>52</v>
      </c>
      <c r="I1718" s="41">
        <v>496.7</v>
      </c>
    </row>
    <row r="1719" spans="1:9" x14ac:dyDescent="0.25">
      <c r="A1719" s="82" t="s">
        <v>3803</v>
      </c>
      <c r="B1719" s="41" t="s">
        <v>7825</v>
      </c>
      <c r="C1719" s="41" t="s">
        <v>7823</v>
      </c>
      <c r="D1719" s="41" t="s">
        <v>1140</v>
      </c>
      <c r="E1719" s="41" t="s">
        <v>1693</v>
      </c>
      <c r="F1719" s="41" t="s">
        <v>7824</v>
      </c>
      <c r="G1719" s="41" t="s">
        <v>15</v>
      </c>
      <c r="H1719" s="41" t="s">
        <v>48</v>
      </c>
      <c r="I1719" s="41">
        <v>496.7</v>
      </c>
    </row>
    <row r="1720" spans="1:9" x14ac:dyDescent="0.25">
      <c r="A1720" s="82" t="s">
        <v>3803</v>
      </c>
      <c r="B1720" s="41" t="s">
        <v>7827</v>
      </c>
      <c r="C1720" s="41" t="s">
        <v>7826</v>
      </c>
      <c r="D1720" s="41" t="s">
        <v>107</v>
      </c>
      <c r="E1720" s="41" t="s">
        <v>131</v>
      </c>
      <c r="F1720" s="41" t="s">
        <v>611</v>
      </c>
      <c r="G1720" s="41" t="s">
        <v>15</v>
      </c>
      <c r="H1720" s="41" t="s">
        <v>56</v>
      </c>
      <c r="I1720" s="41">
        <v>200.91</v>
      </c>
    </row>
    <row r="1721" spans="1:9" x14ac:dyDescent="0.25">
      <c r="A1721" s="82" t="s">
        <v>3803</v>
      </c>
      <c r="B1721" s="41" t="s">
        <v>7829</v>
      </c>
      <c r="C1721" s="41" t="s">
        <v>7828</v>
      </c>
      <c r="D1721" s="41" t="s">
        <v>190</v>
      </c>
      <c r="E1721" s="41" t="s">
        <v>1737</v>
      </c>
      <c r="F1721" s="41" t="s">
        <v>2316</v>
      </c>
      <c r="G1721" s="41" t="s">
        <v>15</v>
      </c>
      <c r="H1721" s="41" t="s">
        <v>56</v>
      </c>
      <c r="I1721" s="41">
        <v>200.91</v>
      </c>
    </row>
    <row r="1722" spans="1:9" x14ac:dyDescent="0.25">
      <c r="A1722" s="82" t="s">
        <v>3803</v>
      </c>
      <c r="B1722" s="41" t="s">
        <v>7832</v>
      </c>
      <c r="C1722" s="41" t="s">
        <v>7830</v>
      </c>
      <c r="D1722" s="41" t="s">
        <v>706</v>
      </c>
      <c r="E1722" s="41" t="s">
        <v>167</v>
      </c>
      <c r="F1722" s="41" t="s">
        <v>7831</v>
      </c>
      <c r="G1722" s="41" t="s">
        <v>15</v>
      </c>
      <c r="H1722" s="41" t="s">
        <v>48</v>
      </c>
      <c r="I1722" s="41">
        <v>496.7</v>
      </c>
    </row>
    <row r="1723" spans="1:9" x14ac:dyDescent="0.25">
      <c r="A1723" s="82" t="s">
        <v>3803</v>
      </c>
      <c r="B1723" s="41" t="s">
        <v>7834</v>
      </c>
      <c r="C1723" s="41" t="s">
        <v>7833</v>
      </c>
      <c r="D1723" s="41" t="s">
        <v>2862</v>
      </c>
      <c r="E1723" s="41" t="s">
        <v>1469</v>
      </c>
      <c r="F1723" s="41" t="s">
        <v>2896</v>
      </c>
      <c r="G1723" s="41" t="s">
        <v>15</v>
      </c>
      <c r="H1723" s="41" t="s">
        <v>51</v>
      </c>
      <c r="I1723" s="41">
        <v>496.7</v>
      </c>
    </row>
    <row r="1724" spans="1:9" x14ac:dyDescent="0.25">
      <c r="A1724" s="82" t="s">
        <v>3803</v>
      </c>
      <c r="B1724" s="41" t="s">
        <v>7836</v>
      </c>
      <c r="C1724" s="41" t="s">
        <v>7792</v>
      </c>
      <c r="D1724" s="41" t="s">
        <v>1102</v>
      </c>
      <c r="E1724" s="41" t="s">
        <v>390</v>
      </c>
      <c r="F1724" s="41" t="s">
        <v>7835</v>
      </c>
      <c r="G1724" s="41" t="s">
        <v>15</v>
      </c>
      <c r="H1724" s="41" t="s">
        <v>56</v>
      </c>
      <c r="I1724" s="41">
        <v>200.91</v>
      </c>
    </row>
    <row r="1725" spans="1:9" x14ac:dyDescent="0.25">
      <c r="A1725" s="82" t="s">
        <v>3804</v>
      </c>
      <c r="B1725" s="41" t="s">
        <v>7840</v>
      </c>
      <c r="C1725" s="41" t="s">
        <v>7837</v>
      </c>
      <c r="D1725" s="41" t="s">
        <v>1407</v>
      </c>
      <c r="E1725" s="41" t="s">
        <v>7838</v>
      </c>
      <c r="F1725" s="41" t="s">
        <v>7839</v>
      </c>
      <c r="G1725" s="41" t="s">
        <v>15</v>
      </c>
      <c r="H1725" s="41" t="s">
        <v>51</v>
      </c>
      <c r="I1725" s="41">
        <v>496.7</v>
      </c>
    </row>
    <row r="1726" spans="1:9" x14ac:dyDescent="0.25">
      <c r="A1726" s="82" t="s">
        <v>3804</v>
      </c>
      <c r="B1726" s="41" t="s">
        <v>7841</v>
      </c>
      <c r="C1726" s="41" t="s">
        <v>7837</v>
      </c>
      <c r="D1726" s="41" t="s">
        <v>29</v>
      </c>
      <c r="E1726" s="41" t="s">
        <v>147</v>
      </c>
      <c r="F1726" s="41" t="s">
        <v>1133</v>
      </c>
      <c r="G1726" s="41" t="s">
        <v>15</v>
      </c>
      <c r="H1726" s="41" t="s">
        <v>48</v>
      </c>
      <c r="I1726" s="41">
        <v>496.7</v>
      </c>
    </row>
    <row r="1727" spans="1:9" x14ac:dyDescent="0.25">
      <c r="A1727" s="82" t="s">
        <v>3804</v>
      </c>
      <c r="B1727" s="41" t="s">
        <v>7843</v>
      </c>
      <c r="C1727" s="41" t="s">
        <v>7842</v>
      </c>
      <c r="D1727" s="41" t="s">
        <v>765</v>
      </c>
      <c r="E1727" s="41" t="s">
        <v>1007</v>
      </c>
      <c r="F1727" s="41" t="s">
        <v>1900</v>
      </c>
      <c r="G1727" s="41" t="s">
        <v>15</v>
      </c>
      <c r="H1727" s="41" t="s">
        <v>51</v>
      </c>
      <c r="I1727" s="41">
        <v>496.7</v>
      </c>
    </row>
    <row r="1728" spans="1:9" x14ac:dyDescent="0.25">
      <c r="A1728" s="82" t="s">
        <v>3804</v>
      </c>
      <c r="B1728" s="41" t="s">
        <v>7845</v>
      </c>
      <c r="C1728" s="41" t="s">
        <v>7837</v>
      </c>
      <c r="D1728" s="41" t="s">
        <v>121</v>
      </c>
      <c r="E1728" s="41" t="s">
        <v>1320</v>
      </c>
      <c r="F1728" s="41" t="s">
        <v>7844</v>
      </c>
      <c r="G1728" s="41" t="s">
        <v>15</v>
      </c>
      <c r="H1728" s="41" t="s">
        <v>56</v>
      </c>
      <c r="I1728" s="41">
        <v>200.91</v>
      </c>
    </row>
    <row r="1729" spans="1:9" x14ac:dyDescent="0.25">
      <c r="A1729" s="82" t="s">
        <v>3804</v>
      </c>
      <c r="B1729" s="41" t="s">
        <v>7847</v>
      </c>
      <c r="C1729" s="41" t="s">
        <v>7846</v>
      </c>
      <c r="D1729" s="41" t="s">
        <v>1103</v>
      </c>
      <c r="E1729" s="41" t="s">
        <v>132</v>
      </c>
      <c r="F1729" s="41" t="s">
        <v>435</v>
      </c>
      <c r="G1729" s="41" t="s">
        <v>15</v>
      </c>
      <c r="H1729" s="41" t="s">
        <v>56</v>
      </c>
      <c r="I1729" s="41">
        <v>200.91</v>
      </c>
    </row>
    <row r="1730" spans="1:9" x14ac:dyDescent="0.25">
      <c r="A1730" s="82" t="s">
        <v>3804</v>
      </c>
      <c r="B1730" s="41" t="s">
        <v>7849</v>
      </c>
      <c r="C1730" s="41" t="s">
        <v>7837</v>
      </c>
      <c r="D1730" s="41" t="s">
        <v>7848</v>
      </c>
      <c r="E1730" s="41" t="s">
        <v>147</v>
      </c>
      <c r="F1730" s="41" t="s">
        <v>380</v>
      </c>
      <c r="G1730" s="41" t="s">
        <v>15</v>
      </c>
      <c r="H1730" s="41" t="s">
        <v>53</v>
      </c>
      <c r="I1730" s="41">
        <v>496.7</v>
      </c>
    </row>
    <row r="1731" spans="1:9" x14ac:dyDescent="0.25">
      <c r="A1731" s="82" t="s">
        <v>3804</v>
      </c>
      <c r="B1731" s="41" t="s">
        <v>7852</v>
      </c>
      <c r="C1731" s="41" t="s">
        <v>7850</v>
      </c>
      <c r="D1731" s="41" t="s">
        <v>292</v>
      </c>
      <c r="E1731" s="41" t="s">
        <v>560</v>
      </c>
      <c r="F1731" s="41" t="s">
        <v>7851</v>
      </c>
      <c r="G1731" s="41" t="s">
        <v>15</v>
      </c>
      <c r="H1731" s="41" t="s">
        <v>52</v>
      </c>
      <c r="I1731" s="41">
        <v>496.7</v>
      </c>
    </row>
    <row r="1732" spans="1:9" x14ac:dyDescent="0.25">
      <c r="A1732" s="82" t="s">
        <v>3804</v>
      </c>
      <c r="B1732" s="41" t="s">
        <v>7854</v>
      </c>
      <c r="C1732" s="41" t="s">
        <v>7853</v>
      </c>
      <c r="D1732" s="41" t="s">
        <v>162</v>
      </c>
      <c r="E1732" s="41" t="s">
        <v>102</v>
      </c>
      <c r="F1732" s="41" t="s">
        <v>1816</v>
      </c>
      <c r="G1732" s="41" t="s">
        <v>15</v>
      </c>
      <c r="H1732" s="41" t="s">
        <v>56</v>
      </c>
      <c r="I1732" s="41">
        <v>200.91</v>
      </c>
    </row>
    <row r="1733" spans="1:9" x14ac:dyDescent="0.25">
      <c r="A1733" s="82" t="s">
        <v>3804</v>
      </c>
      <c r="B1733" s="41" t="s">
        <v>7856</v>
      </c>
      <c r="C1733" s="41" t="s">
        <v>7855</v>
      </c>
      <c r="D1733" s="41" t="s">
        <v>1340</v>
      </c>
      <c r="E1733" s="41" t="s">
        <v>691</v>
      </c>
      <c r="F1733" s="41" t="s">
        <v>306</v>
      </c>
      <c r="G1733" s="41" t="s">
        <v>15</v>
      </c>
      <c r="H1733" s="41" t="s">
        <v>56</v>
      </c>
      <c r="I1733" s="41">
        <v>200.91</v>
      </c>
    </row>
    <row r="1734" spans="1:9" x14ac:dyDescent="0.25">
      <c r="A1734" s="82" t="s">
        <v>3804</v>
      </c>
      <c r="B1734" s="41" t="s">
        <v>7858</v>
      </c>
      <c r="C1734" s="41" t="s">
        <v>7837</v>
      </c>
      <c r="D1734" s="41" t="s">
        <v>102</v>
      </c>
      <c r="E1734" s="41" t="s">
        <v>370</v>
      </c>
      <c r="F1734" s="41" t="s">
        <v>7857</v>
      </c>
      <c r="G1734" s="41" t="s">
        <v>15</v>
      </c>
      <c r="H1734" s="41" t="s">
        <v>52</v>
      </c>
      <c r="I1734" s="41">
        <v>496.7</v>
      </c>
    </row>
    <row r="1735" spans="1:9" x14ac:dyDescent="0.25">
      <c r="A1735" s="82" t="s">
        <v>3804</v>
      </c>
      <c r="B1735" s="41" t="s">
        <v>7860</v>
      </c>
      <c r="C1735" s="41" t="s">
        <v>7850</v>
      </c>
      <c r="D1735" s="41" t="s">
        <v>102</v>
      </c>
      <c r="E1735" s="41" t="s">
        <v>1100</v>
      </c>
      <c r="F1735" s="41" t="s">
        <v>7859</v>
      </c>
      <c r="G1735" s="41" t="s">
        <v>15</v>
      </c>
      <c r="H1735" s="41" t="s">
        <v>51</v>
      </c>
      <c r="I1735" s="41">
        <v>496.7</v>
      </c>
    </row>
    <row r="1736" spans="1:9" x14ac:dyDescent="0.25">
      <c r="A1736" s="82" t="s">
        <v>3804</v>
      </c>
      <c r="B1736" s="41" t="s">
        <v>7862</v>
      </c>
      <c r="C1736" s="41" t="s">
        <v>7837</v>
      </c>
      <c r="D1736" s="41" t="s">
        <v>2358</v>
      </c>
      <c r="E1736" s="41" t="s">
        <v>917</v>
      </c>
      <c r="F1736" s="41" t="s">
        <v>7861</v>
      </c>
      <c r="G1736" s="41" t="s">
        <v>15</v>
      </c>
      <c r="H1736" s="41" t="s">
        <v>51</v>
      </c>
      <c r="I1736" s="41">
        <v>496.7</v>
      </c>
    </row>
    <row r="1737" spans="1:9" x14ac:dyDescent="0.25">
      <c r="A1737" s="82" t="s">
        <v>3804</v>
      </c>
      <c r="B1737" s="41" t="s">
        <v>7863</v>
      </c>
      <c r="C1737" s="41" t="s">
        <v>7837</v>
      </c>
      <c r="D1737" s="41" t="s">
        <v>1718</v>
      </c>
      <c r="E1737" s="41" t="s">
        <v>2103</v>
      </c>
      <c r="F1737" s="41" t="s">
        <v>1816</v>
      </c>
      <c r="G1737" s="41" t="s">
        <v>15</v>
      </c>
      <c r="H1737" s="41" t="s">
        <v>56</v>
      </c>
      <c r="I1737" s="41">
        <v>200.91</v>
      </c>
    </row>
    <row r="1738" spans="1:9" x14ac:dyDescent="0.25">
      <c r="A1738" s="82" t="s">
        <v>3804</v>
      </c>
      <c r="B1738" s="41" t="s">
        <v>7865</v>
      </c>
      <c r="C1738" s="41" t="s">
        <v>7864</v>
      </c>
      <c r="D1738" s="41" t="s">
        <v>471</v>
      </c>
      <c r="E1738" s="41" t="s">
        <v>2396</v>
      </c>
      <c r="F1738" s="41" t="s">
        <v>1392</v>
      </c>
      <c r="G1738" s="41" t="s">
        <v>15</v>
      </c>
      <c r="H1738" s="41" t="s">
        <v>56</v>
      </c>
      <c r="I1738" s="41">
        <v>200.91</v>
      </c>
    </row>
    <row r="1739" spans="1:9" x14ac:dyDescent="0.25">
      <c r="A1739" s="82" t="s">
        <v>3804</v>
      </c>
      <c r="B1739" s="41" t="s">
        <v>7867</v>
      </c>
      <c r="C1739" s="41" t="s">
        <v>7866</v>
      </c>
      <c r="D1739" s="41" t="s">
        <v>178</v>
      </c>
      <c r="E1739" s="41" t="s">
        <v>2432</v>
      </c>
      <c r="F1739" s="41" t="s">
        <v>2892</v>
      </c>
      <c r="G1739" s="41" t="s">
        <v>15</v>
      </c>
      <c r="H1739" s="41" t="s">
        <v>56</v>
      </c>
      <c r="I1739" s="41">
        <v>200.91</v>
      </c>
    </row>
    <row r="1740" spans="1:9" x14ac:dyDescent="0.25">
      <c r="A1740" s="82" t="s">
        <v>3804</v>
      </c>
      <c r="B1740" s="41" t="s">
        <v>7870</v>
      </c>
      <c r="C1740" s="41" t="s">
        <v>7868</v>
      </c>
      <c r="D1740" s="41" t="s">
        <v>178</v>
      </c>
      <c r="E1740" s="41" t="s">
        <v>597</v>
      </c>
      <c r="F1740" s="41" t="s">
        <v>7869</v>
      </c>
      <c r="G1740" s="41" t="s">
        <v>15</v>
      </c>
      <c r="H1740" s="41" t="s">
        <v>56</v>
      </c>
      <c r="I1740" s="41">
        <v>200.91</v>
      </c>
    </row>
    <row r="1741" spans="1:9" x14ac:dyDescent="0.25">
      <c r="A1741" s="82" t="s">
        <v>3804</v>
      </c>
      <c r="B1741" s="41" t="s">
        <v>7872</v>
      </c>
      <c r="C1741" s="41" t="s">
        <v>7871</v>
      </c>
      <c r="D1741" s="41" t="s">
        <v>1582</v>
      </c>
      <c r="E1741" s="41" t="s">
        <v>132</v>
      </c>
      <c r="F1741" s="41" t="s">
        <v>615</v>
      </c>
      <c r="G1741" s="41" t="s">
        <v>15</v>
      </c>
      <c r="H1741" s="41" t="s">
        <v>48</v>
      </c>
      <c r="I1741" s="41">
        <v>496.7</v>
      </c>
    </row>
    <row r="1742" spans="1:9" x14ac:dyDescent="0.25">
      <c r="A1742" s="82" t="s">
        <v>3804</v>
      </c>
      <c r="B1742" s="41" t="s">
        <v>7874</v>
      </c>
      <c r="C1742" s="41" t="s">
        <v>7850</v>
      </c>
      <c r="D1742" s="41" t="s">
        <v>1235</v>
      </c>
      <c r="E1742" s="41" t="s">
        <v>363</v>
      </c>
      <c r="F1742" s="41" t="s">
        <v>7873</v>
      </c>
      <c r="G1742" s="41" t="s">
        <v>15</v>
      </c>
      <c r="H1742" s="41" t="s">
        <v>51</v>
      </c>
      <c r="I1742" s="41">
        <v>496.7</v>
      </c>
    </row>
    <row r="1743" spans="1:9" x14ac:dyDescent="0.25">
      <c r="A1743" s="82" t="s">
        <v>3804</v>
      </c>
      <c r="B1743" s="41" t="s">
        <v>7877</v>
      </c>
      <c r="C1743" s="41" t="s">
        <v>7868</v>
      </c>
      <c r="D1743" s="41" t="s">
        <v>7875</v>
      </c>
      <c r="E1743" s="41" t="s">
        <v>687</v>
      </c>
      <c r="F1743" s="41" t="s">
        <v>7876</v>
      </c>
      <c r="G1743" s="41" t="s">
        <v>15</v>
      </c>
      <c r="H1743" s="41" t="s">
        <v>56</v>
      </c>
      <c r="I1743" s="41">
        <v>200.91</v>
      </c>
    </row>
    <row r="1744" spans="1:9" x14ac:dyDescent="0.25">
      <c r="A1744" s="82" t="s">
        <v>3804</v>
      </c>
      <c r="B1744" s="41" t="s">
        <v>7879</v>
      </c>
      <c r="C1744" s="41" t="s">
        <v>7871</v>
      </c>
      <c r="D1744" s="41" t="s">
        <v>107</v>
      </c>
      <c r="E1744" s="41" t="s">
        <v>75</v>
      </c>
      <c r="F1744" s="41" t="s">
        <v>7878</v>
      </c>
      <c r="G1744" s="41" t="s">
        <v>15</v>
      </c>
      <c r="H1744" s="41" t="s">
        <v>48</v>
      </c>
      <c r="I1744" s="41">
        <v>496.7</v>
      </c>
    </row>
    <row r="1745" spans="1:9" x14ac:dyDescent="0.25">
      <c r="A1745" s="82" t="s">
        <v>3804</v>
      </c>
      <c r="B1745" s="41" t="s">
        <v>7880</v>
      </c>
      <c r="C1745" s="41" t="s">
        <v>7850</v>
      </c>
      <c r="D1745" s="41" t="s">
        <v>2995</v>
      </c>
      <c r="E1745" s="41" t="s">
        <v>950</v>
      </c>
      <c r="F1745" s="41" t="s">
        <v>284</v>
      </c>
      <c r="G1745" s="41" t="s">
        <v>15</v>
      </c>
      <c r="H1745" s="41" t="s">
        <v>56</v>
      </c>
      <c r="I1745" s="41">
        <v>200.91</v>
      </c>
    </row>
    <row r="1746" spans="1:9" x14ac:dyDescent="0.25">
      <c r="A1746" s="82" t="s">
        <v>3804</v>
      </c>
      <c r="B1746" s="41" t="s">
        <v>7882</v>
      </c>
      <c r="C1746" s="41" t="s">
        <v>7850</v>
      </c>
      <c r="D1746" s="41" t="s">
        <v>1686</v>
      </c>
      <c r="E1746" s="41" t="s">
        <v>2326</v>
      </c>
      <c r="F1746" s="41" t="s">
        <v>7881</v>
      </c>
      <c r="G1746" s="41" t="s">
        <v>15</v>
      </c>
      <c r="H1746" s="41" t="s">
        <v>51</v>
      </c>
      <c r="I1746" s="41">
        <v>496.7</v>
      </c>
    </row>
    <row r="1747" spans="1:9" x14ac:dyDescent="0.25">
      <c r="A1747" s="82" t="s">
        <v>3804</v>
      </c>
      <c r="B1747" s="41" t="s">
        <v>7883</v>
      </c>
      <c r="C1747" s="41" t="s">
        <v>7837</v>
      </c>
      <c r="D1747" s="41" t="s">
        <v>1906</v>
      </c>
      <c r="E1747" s="41" t="s">
        <v>102</v>
      </c>
      <c r="F1747" s="41" t="s">
        <v>615</v>
      </c>
      <c r="G1747" s="41" t="s">
        <v>15</v>
      </c>
      <c r="H1747" s="41" t="s">
        <v>48</v>
      </c>
      <c r="I1747" s="41">
        <v>496.7</v>
      </c>
    </row>
    <row r="1748" spans="1:9" x14ac:dyDescent="0.25">
      <c r="A1748" s="82" t="s">
        <v>3804</v>
      </c>
      <c r="B1748" s="41" t="s">
        <v>7887</v>
      </c>
      <c r="C1748" s="41" t="s">
        <v>7884</v>
      </c>
      <c r="D1748" s="41" t="s">
        <v>7885</v>
      </c>
      <c r="E1748" s="41" t="s">
        <v>992</v>
      </c>
      <c r="F1748" s="41" t="s">
        <v>7886</v>
      </c>
      <c r="G1748" s="41" t="s">
        <v>15</v>
      </c>
      <c r="H1748" s="41" t="s">
        <v>48</v>
      </c>
      <c r="I1748" s="41">
        <v>496.7</v>
      </c>
    </row>
    <row r="1749" spans="1:9" x14ac:dyDescent="0.25">
      <c r="A1749" s="82" t="s">
        <v>3804</v>
      </c>
      <c r="B1749" s="41" t="s">
        <v>7890</v>
      </c>
      <c r="C1749" s="41" t="s">
        <v>7888</v>
      </c>
      <c r="D1749" s="41" t="s">
        <v>7889</v>
      </c>
      <c r="E1749" s="41" t="s">
        <v>221</v>
      </c>
      <c r="F1749" s="41" t="s">
        <v>1096</v>
      </c>
      <c r="G1749" s="41" t="s">
        <v>15</v>
      </c>
      <c r="H1749" s="41" t="s">
        <v>56</v>
      </c>
      <c r="I1749" s="41">
        <v>200.91</v>
      </c>
    </row>
    <row r="1750" spans="1:9" x14ac:dyDescent="0.25">
      <c r="A1750" s="82" t="s">
        <v>3804</v>
      </c>
      <c r="B1750" s="41" t="s">
        <v>7893</v>
      </c>
      <c r="C1750" s="41" t="s">
        <v>7891</v>
      </c>
      <c r="D1750" s="41" t="s">
        <v>597</v>
      </c>
      <c r="E1750" s="41" t="s">
        <v>1162</v>
      </c>
      <c r="F1750" s="41" t="s">
        <v>7892</v>
      </c>
      <c r="G1750" s="41" t="s">
        <v>15</v>
      </c>
      <c r="H1750" s="41" t="s">
        <v>56</v>
      </c>
      <c r="I1750" s="41">
        <v>200.91</v>
      </c>
    </row>
    <row r="1751" spans="1:9" x14ac:dyDescent="0.25">
      <c r="A1751" s="82" t="s">
        <v>3804</v>
      </c>
      <c r="B1751" s="41" t="s">
        <v>7894</v>
      </c>
      <c r="C1751" s="41" t="s">
        <v>7837</v>
      </c>
      <c r="D1751" s="41" t="s">
        <v>2573</v>
      </c>
      <c r="E1751" s="41" t="s">
        <v>1668</v>
      </c>
      <c r="F1751" s="41" t="s">
        <v>2019</v>
      </c>
      <c r="G1751" s="41" t="s">
        <v>15</v>
      </c>
      <c r="H1751" s="41" t="s">
        <v>49</v>
      </c>
      <c r="I1751" s="41">
        <v>512.49</v>
      </c>
    </row>
    <row r="1752" spans="1:9" x14ac:dyDescent="0.25">
      <c r="A1752" s="82" t="s">
        <v>3804</v>
      </c>
      <c r="B1752" s="41" t="s">
        <v>7897</v>
      </c>
      <c r="C1752" s="41" t="s">
        <v>7895</v>
      </c>
      <c r="D1752" s="41" t="s">
        <v>514</v>
      </c>
      <c r="E1752" s="41" t="s">
        <v>1681</v>
      </c>
      <c r="F1752" s="41" t="s">
        <v>7896</v>
      </c>
      <c r="G1752" s="41" t="s">
        <v>15</v>
      </c>
      <c r="H1752" s="41" t="s">
        <v>56</v>
      </c>
      <c r="I1752" s="41">
        <v>200.91</v>
      </c>
    </row>
    <row r="1753" spans="1:9" x14ac:dyDescent="0.25">
      <c r="A1753" s="82" t="s">
        <v>3805</v>
      </c>
      <c r="B1753" s="41" t="s">
        <v>7899</v>
      </c>
      <c r="C1753" s="41" t="s">
        <v>7898</v>
      </c>
      <c r="D1753" s="41" t="s">
        <v>754</v>
      </c>
      <c r="E1753" s="41" t="s">
        <v>107</v>
      </c>
      <c r="F1753" s="41" t="s">
        <v>879</v>
      </c>
      <c r="G1753" s="41" t="s">
        <v>15</v>
      </c>
      <c r="H1753" s="41" t="s">
        <v>51</v>
      </c>
      <c r="I1753" s="41">
        <v>496.7</v>
      </c>
    </row>
    <row r="1754" spans="1:9" x14ac:dyDescent="0.25">
      <c r="A1754" s="82" t="s">
        <v>3805</v>
      </c>
      <c r="B1754" s="41" t="s">
        <v>7900</v>
      </c>
      <c r="C1754" s="41" t="s">
        <v>4030</v>
      </c>
      <c r="D1754" s="41" t="s">
        <v>470</v>
      </c>
      <c r="E1754" s="41" t="s">
        <v>2797</v>
      </c>
      <c r="F1754" s="41" t="s">
        <v>815</v>
      </c>
      <c r="G1754" s="41" t="s">
        <v>15</v>
      </c>
      <c r="H1754" s="41" t="s">
        <v>56</v>
      </c>
      <c r="I1754" s="41">
        <v>200.91</v>
      </c>
    </row>
    <row r="1755" spans="1:9" x14ac:dyDescent="0.25">
      <c r="A1755" s="82" t="s">
        <v>3805</v>
      </c>
      <c r="B1755" s="41" t="s">
        <v>7902</v>
      </c>
      <c r="C1755" s="41" t="s">
        <v>7898</v>
      </c>
      <c r="D1755" s="41" t="s">
        <v>2418</v>
      </c>
      <c r="E1755" s="41" t="s">
        <v>1439</v>
      </c>
      <c r="F1755" s="41" t="s">
        <v>7901</v>
      </c>
      <c r="G1755" s="41" t="s">
        <v>15</v>
      </c>
      <c r="H1755" s="41" t="s">
        <v>48</v>
      </c>
      <c r="I1755" s="41">
        <v>496.7</v>
      </c>
    </row>
    <row r="1756" spans="1:9" x14ac:dyDescent="0.25">
      <c r="A1756" s="82" t="s">
        <v>3805</v>
      </c>
      <c r="B1756" s="41" t="s">
        <v>7903</v>
      </c>
      <c r="C1756" s="41" t="s">
        <v>7898</v>
      </c>
      <c r="D1756" s="41" t="s">
        <v>1436</v>
      </c>
      <c r="E1756" s="41" t="s">
        <v>1781</v>
      </c>
      <c r="F1756" s="41" t="s">
        <v>1456</v>
      </c>
      <c r="G1756" s="41" t="s">
        <v>15</v>
      </c>
      <c r="H1756" s="41" t="s">
        <v>56</v>
      </c>
      <c r="I1756" s="41">
        <v>200.91</v>
      </c>
    </row>
    <row r="1757" spans="1:9" x14ac:dyDescent="0.25">
      <c r="A1757" s="82" t="s">
        <v>3805</v>
      </c>
      <c r="B1757" s="41" t="s">
        <v>7904</v>
      </c>
      <c r="C1757" s="41" t="s">
        <v>7898</v>
      </c>
      <c r="D1757" s="41" t="s">
        <v>4013</v>
      </c>
      <c r="E1757" s="41" t="s">
        <v>404</v>
      </c>
      <c r="F1757" s="41" t="s">
        <v>1259</v>
      </c>
      <c r="G1757" s="41" t="s">
        <v>15</v>
      </c>
      <c r="H1757" s="41" t="s">
        <v>53</v>
      </c>
      <c r="I1757" s="41">
        <v>496.7</v>
      </c>
    </row>
    <row r="1758" spans="1:9" x14ac:dyDescent="0.25">
      <c r="A1758" s="82" t="s">
        <v>3805</v>
      </c>
      <c r="B1758" s="41" t="s">
        <v>7905</v>
      </c>
      <c r="C1758" s="41" t="s">
        <v>7898</v>
      </c>
      <c r="D1758" s="41" t="s">
        <v>2352</v>
      </c>
      <c r="E1758" s="41" t="s">
        <v>864</v>
      </c>
      <c r="F1758" s="41" t="s">
        <v>168</v>
      </c>
      <c r="G1758" s="41" t="s">
        <v>15</v>
      </c>
      <c r="H1758" s="41" t="s">
        <v>56</v>
      </c>
      <c r="I1758" s="41">
        <v>200.91</v>
      </c>
    </row>
    <row r="1759" spans="1:9" x14ac:dyDescent="0.25">
      <c r="A1759" s="82" t="s">
        <v>3805</v>
      </c>
      <c r="B1759" s="41" t="s">
        <v>7907</v>
      </c>
      <c r="C1759" s="41" t="s">
        <v>4030</v>
      </c>
      <c r="D1759" s="41" t="s">
        <v>997</v>
      </c>
      <c r="E1759" s="41" t="s">
        <v>1320</v>
      </c>
      <c r="F1759" s="41" t="s">
        <v>7906</v>
      </c>
      <c r="G1759" s="41" t="s">
        <v>15</v>
      </c>
      <c r="H1759" s="41" t="s">
        <v>56</v>
      </c>
      <c r="I1759" s="41">
        <v>200.91</v>
      </c>
    </row>
    <row r="1760" spans="1:9" x14ac:dyDescent="0.25">
      <c r="A1760" s="82" t="s">
        <v>3805</v>
      </c>
      <c r="B1760" s="41" t="s">
        <v>7908</v>
      </c>
      <c r="C1760" s="41" t="s">
        <v>2535</v>
      </c>
      <c r="D1760" s="41" t="s">
        <v>73</v>
      </c>
      <c r="E1760" s="41" t="s">
        <v>767</v>
      </c>
      <c r="F1760" s="41" t="s">
        <v>1157</v>
      </c>
      <c r="G1760" s="41" t="s">
        <v>15</v>
      </c>
      <c r="H1760" s="41" t="s">
        <v>52</v>
      </c>
      <c r="I1760" s="41">
        <v>496.7</v>
      </c>
    </row>
    <row r="1761" spans="1:9" x14ac:dyDescent="0.25">
      <c r="A1761" s="82" t="s">
        <v>3805</v>
      </c>
      <c r="B1761" s="41" t="s">
        <v>7909</v>
      </c>
      <c r="C1761" s="41" t="s">
        <v>7898</v>
      </c>
      <c r="D1761" s="41" t="s">
        <v>2412</v>
      </c>
      <c r="E1761" s="41" t="s">
        <v>107</v>
      </c>
      <c r="F1761" s="41" t="s">
        <v>284</v>
      </c>
      <c r="G1761" s="41" t="s">
        <v>15</v>
      </c>
      <c r="H1761" s="41" t="s">
        <v>48</v>
      </c>
      <c r="I1761" s="41">
        <v>496.7</v>
      </c>
    </row>
    <row r="1762" spans="1:9" x14ac:dyDescent="0.25">
      <c r="A1762" s="82" t="s">
        <v>3805</v>
      </c>
      <c r="B1762" s="41" t="s">
        <v>7912</v>
      </c>
      <c r="C1762" s="41" t="s">
        <v>7898</v>
      </c>
      <c r="D1762" s="41" t="s">
        <v>7910</v>
      </c>
      <c r="E1762" s="41" t="s">
        <v>256</v>
      </c>
      <c r="F1762" s="41" t="s">
        <v>7911</v>
      </c>
      <c r="G1762" s="41" t="s">
        <v>15</v>
      </c>
      <c r="H1762" s="41" t="s">
        <v>48</v>
      </c>
      <c r="I1762" s="41">
        <v>496.7</v>
      </c>
    </row>
    <row r="1763" spans="1:9" x14ac:dyDescent="0.25">
      <c r="A1763" s="82" t="s">
        <v>3805</v>
      </c>
      <c r="B1763" s="41" t="s">
        <v>7913</v>
      </c>
      <c r="C1763" s="41" t="s">
        <v>4029</v>
      </c>
      <c r="D1763" s="41" t="s">
        <v>134</v>
      </c>
      <c r="E1763" s="41" t="s">
        <v>1211</v>
      </c>
      <c r="F1763" s="41" t="s">
        <v>1295</v>
      </c>
      <c r="G1763" s="41" t="s">
        <v>15</v>
      </c>
      <c r="H1763" s="41" t="s">
        <v>48</v>
      </c>
      <c r="I1763" s="41">
        <v>496.7</v>
      </c>
    </row>
    <row r="1764" spans="1:9" x14ac:dyDescent="0.25">
      <c r="A1764" s="82" t="s">
        <v>3805</v>
      </c>
      <c r="B1764" s="41" t="s">
        <v>7915</v>
      </c>
      <c r="C1764" s="41" t="s">
        <v>7898</v>
      </c>
      <c r="D1764" s="41" t="s">
        <v>131</v>
      </c>
      <c r="E1764" s="41" t="s">
        <v>2384</v>
      </c>
      <c r="F1764" s="41" t="s">
        <v>7914</v>
      </c>
      <c r="G1764" s="41" t="s">
        <v>15</v>
      </c>
      <c r="H1764" s="41" t="s">
        <v>51</v>
      </c>
      <c r="I1764" s="41">
        <v>496.7</v>
      </c>
    </row>
    <row r="1765" spans="1:9" x14ac:dyDescent="0.25">
      <c r="A1765" s="82" t="s">
        <v>3805</v>
      </c>
      <c r="B1765" s="41" t="s">
        <v>7916</v>
      </c>
      <c r="C1765" s="41" t="s">
        <v>7898</v>
      </c>
      <c r="D1765" s="41" t="s">
        <v>180</v>
      </c>
      <c r="E1765" s="41" t="s">
        <v>470</v>
      </c>
      <c r="F1765" s="41" t="s">
        <v>310</v>
      </c>
      <c r="G1765" s="41" t="s">
        <v>15</v>
      </c>
      <c r="H1765" s="41" t="s">
        <v>51</v>
      </c>
      <c r="I1765" s="41">
        <v>496.7</v>
      </c>
    </row>
    <row r="1766" spans="1:9" x14ac:dyDescent="0.25">
      <c r="A1766" s="82" t="s">
        <v>3805</v>
      </c>
      <c r="B1766" s="41" t="s">
        <v>7917</v>
      </c>
      <c r="C1766" s="41" t="s">
        <v>7898</v>
      </c>
      <c r="D1766" s="41" t="s">
        <v>2372</v>
      </c>
      <c r="E1766" s="41" t="s">
        <v>357</v>
      </c>
      <c r="F1766" s="41" t="s">
        <v>1764</v>
      </c>
      <c r="G1766" s="41" t="s">
        <v>15</v>
      </c>
      <c r="H1766" s="41" t="s">
        <v>56</v>
      </c>
      <c r="I1766" s="41">
        <v>200.91</v>
      </c>
    </row>
    <row r="1767" spans="1:9" ht="30" x14ac:dyDescent="0.25">
      <c r="A1767" s="82" t="s">
        <v>3805</v>
      </c>
      <c r="B1767" s="41" t="s">
        <v>7919</v>
      </c>
      <c r="C1767" s="41" t="s">
        <v>7918</v>
      </c>
      <c r="D1767" s="41" t="s">
        <v>2674</v>
      </c>
      <c r="E1767" s="41" t="s">
        <v>1123</v>
      </c>
      <c r="F1767" s="41" t="s">
        <v>1096</v>
      </c>
      <c r="G1767" s="41" t="s">
        <v>15</v>
      </c>
      <c r="H1767" s="41" t="s">
        <v>48</v>
      </c>
      <c r="I1767" s="41">
        <v>496.7</v>
      </c>
    </row>
    <row r="1768" spans="1:9" x14ac:dyDescent="0.25">
      <c r="A1768" s="82" t="s">
        <v>3805</v>
      </c>
      <c r="B1768" s="41" t="s">
        <v>7920</v>
      </c>
      <c r="C1768" s="41" t="s">
        <v>7898</v>
      </c>
      <c r="D1768" s="41" t="s">
        <v>1357</v>
      </c>
      <c r="E1768" s="41" t="s">
        <v>403</v>
      </c>
      <c r="F1768" s="41" t="s">
        <v>1410</v>
      </c>
      <c r="G1768" s="41" t="s">
        <v>15</v>
      </c>
      <c r="H1768" s="41" t="s">
        <v>56</v>
      </c>
      <c r="I1768" s="41">
        <v>200.91</v>
      </c>
    </row>
    <row r="1769" spans="1:9" ht="30" x14ac:dyDescent="0.25">
      <c r="A1769" s="82" t="s">
        <v>3805</v>
      </c>
      <c r="B1769" s="41" t="s">
        <v>7922</v>
      </c>
      <c r="C1769" s="41" t="s">
        <v>4032</v>
      </c>
      <c r="D1769" s="41" t="s">
        <v>2348</v>
      </c>
      <c r="E1769" s="41" t="s">
        <v>2419</v>
      </c>
      <c r="F1769" s="41" t="s">
        <v>7921</v>
      </c>
      <c r="G1769" s="41" t="s">
        <v>15</v>
      </c>
      <c r="H1769" s="41" t="s">
        <v>56</v>
      </c>
      <c r="I1769" s="41">
        <v>200.91</v>
      </c>
    </row>
    <row r="1770" spans="1:9" x14ac:dyDescent="0.25">
      <c r="A1770" s="82" t="s">
        <v>3805</v>
      </c>
      <c r="B1770" s="41" t="s">
        <v>7925</v>
      </c>
      <c r="C1770" s="41" t="s">
        <v>7923</v>
      </c>
      <c r="D1770" s="41" t="s">
        <v>2240</v>
      </c>
      <c r="E1770" s="41" t="s">
        <v>180</v>
      </c>
      <c r="F1770" s="41" t="s">
        <v>7924</v>
      </c>
      <c r="G1770" s="41" t="s">
        <v>15</v>
      </c>
      <c r="H1770" s="41" t="s">
        <v>49</v>
      </c>
      <c r="I1770" s="41">
        <v>512.49</v>
      </c>
    </row>
    <row r="1771" spans="1:9" x14ac:dyDescent="0.25">
      <c r="A1771" s="82" t="s">
        <v>3809</v>
      </c>
      <c r="B1771" s="41" t="s">
        <v>7927</v>
      </c>
      <c r="C1771" s="41" t="s">
        <v>4035</v>
      </c>
      <c r="D1771" s="41" t="s">
        <v>439</v>
      </c>
      <c r="E1771" s="41" t="s">
        <v>402</v>
      </c>
      <c r="F1771" s="41" t="s">
        <v>7926</v>
      </c>
      <c r="G1771" s="41" t="s">
        <v>15</v>
      </c>
      <c r="H1771" s="41" t="s">
        <v>53</v>
      </c>
      <c r="I1771" s="41">
        <v>0</v>
      </c>
    </row>
    <row r="1772" spans="1:9" x14ac:dyDescent="0.25">
      <c r="A1772" s="82" t="s">
        <v>3809</v>
      </c>
      <c r="B1772" s="41" t="s">
        <v>7929</v>
      </c>
      <c r="C1772" s="41" t="s">
        <v>4035</v>
      </c>
      <c r="D1772" s="41" t="s">
        <v>1693</v>
      </c>
      <c r="E1772" s="41" t="s">
        <v>7928</v>
      </c>
      <c r="F1772" s="41" t="s">
        <v>865</v>
      </c>
      <c r="G1772" s="41" t="s">
        <v>15</v>
      </c>
      <c r="H1772" s="41" t="s">
        <v>48</v>
      </c>
      <c r="I1772" s="41">
        <v>0</v>
      </c>
    </row>
    <row r="1773" spans="1:9" x14ac:dyDescent="0.25">
      <c r="A1773" s="82" t="s">
        <v>3809</v>
      </c>
      <c r="B1773" s="41" t="s">
        <v>7931</v>
      </c>
      <c r="C1773" s="41" t="s">
        <v>4035</v>
      </c>
      <c r="D1773" s="41" t="s">
        <v>132</v>
      </c>
      <c r="E1773" s="41" t="s">
        <v>270</v>
      </c>
      <c r="F1773" s="41" t="s">
        <v>7930</v>
      </c>
      <c r="G1773" s="41" t="s">
        <v>15</v>
      </c>
      <c r="H1773" s="41" t="s">
        <v>56</v>
      </c>
      <c r="I1773" s="41">
        <v>0</v>
      </c>
    </row>
    <row r="1774" spans="1:9" x14ac:dyDescent="0.25">
      <c r="A1774" s="82" t="s">
        <v>3809</v>
      </c>
      <c r="B1774" s="41" t="s">
        <v>7933</v>
      </c>
      <c r="C1774" s="41" t="s">
        <v>4035</v>
      </c>
      <c r="D1774" s="41" t="s">
        <v>107</v>
      </c>
      <c r="E1774" s="41" t="s">
        <v>190</v>
      </c>
      <c r="F1774" s="41" t="s">
        <v>7932</v>
      </c>
      <c r="G1774" s="41" t="s">
        <v>15</v>
      </c>
      <c r="H1774" s="41" t="s">
        <v>48</v>
      </c>
      <c r="I1774" s="41">
        <v>0</v>
      </c>
    </row>
    <row r="1775" spans="1:9" x14ac:dyDescent="0.25">
      <c r="A1775" s="82" t="s">
        <v>3809</v>
      </c>
      <c r="B1775" s="41" t="s">
        <v>7934</v>
      </c>
      <c r="C1775" s="41" t="s">
        <v>4035</v>
      </c>
      <c r="D1775" s="41" t="s">
        <v>3019</v>
      </c>
      <c r="E1775" s="41" t="s">
        <v>773</v>
      </c>
      <c r="F1775" s="41" t="s">
        <v>1362</v>
      </c>
      <c r="G1775" s="41" t="s">
        <v>15</v>
      </c>
      <c r="H1775" s="41" t="s">
        <v>56</v>
      </c>
      <c r="I1775" s="41">
        <v>0</v>
      </c>
    </row>
    <row r="1776" spans="1:9" x14ac:dyDescent="0.25">
      <c r="A1776" s="82" t="s">
        <v>3809</v>
      </c>
      <c r="B1776" s="41" t="s">
        <v>7936</v>
      </c>
      <c r="C1776" s="41" t="s">
        <v>4035</v>
      </c>
      <c r="D1776" s="41" t="s">
        <v>1044</v>
      </c>
      <c r="E1776" s="41" t="s">
        <v>101</v>
      </c>
      <c r="F1776" s="41" t="s">
        <v>7935</v>
      </c>
      <c r="G1776" s="41" t="s">
        <v>15</v>
      </c>
      <c r="H1776" s="41" t="s">
        <v>53</v>
      </c>
      <c r="I1776" s="41">
        <v>0</v>
      </c>
    </row>
    <row r="1777" spans="1:9" x14ac:dyDescent="0.25">
      <c r="A1777" s="82" t="s">
        <v>3810</v>
      </c>
      <c r="B1777" s="41" t="s">
        <v>7939</v>
      </c>
      <c r="C1777" s="41" t="s">
        <v>4037</v>
      </c>
      <c r="D1777" s="41" t="s">
        <v>7937</v>
      </c>
      <c r="E1777" s="41" t="s">
        <v>3005</v>
      </c>
      <c r="F1777" s="41" t="s">
        <v>7938</v>
      </c>
      <c r="G1777" s="41" t="s">
        <v>15</v>
      </c>
      <c r="H1777" s="41" t="s">
        <v>56</v>
      </c>
      <c r="I1777" s="41">
        <v>200.91</v>
      </c>
    </row>
    <row r="1778" spans="1:9" x14ac:dyDescent="0.25">
      <c r="A1778" s="82" t="s">
        <v>3810</v>
      </c>
      <c r="B1778" s="41" t="s">
        <v>7943</v>
      </c>
      <c r="C1778" s="41" t="s">
        <v>4037</v>
      </c>
      <c r="D1778" s="41" t="s">
        <v>7940</v>
      </c>
      <c r="E1778" s="41" t="s">
        <v>7941</v>
      </c>
      <c r="F1778" s="41" t="s">
        <v>7942</v>
      </c>
      <c r="G1778" s="41" t="s">
        <v>15</v>
      </c>
      <c r="H1778" s="41" t="s">
        <v>48</v>
      </c>
      <c r="I1778" s="41">
        <v>496.7</v>
      </c>
    </row>
    <row r="1779" spans="1:9" x14ac:dyDescent="0.25">
      <c r="A1779" s="82" t="s">
        <v>3810</v>
      </c>
      <c r="B1779" s="41" t="s">
        <v>7947</v>
      </c>
      <c r="C1779" s="41" t="s">
        <v>4037</v>
      </c>
      <c r="D1779" s="41" t="s">
        <v>7944</v>
      </c>
      <c r="E1779" s="41" t="s">
        <v>7945</v>
      </c>
      <c r="F1779" s="41" t="s">
        <v>7946</v>
      </c>
      <c r="G1779" s="41" t="s">
        <v>15</v>
      </c>
      <c r="H1779" s="41" t="s">
        <v>48</v>
      </c>
      <c r="I1779" s="41">
        <v>496.7</v>
      </c>
    </row>
    <row r="1780" spans="1:9" x14ac:dyDescent="0.25">
      <c r="A1780" s="82" t="s">
        <v>3810</v>
      </c>
      <c r="B1780" s="41" t="s">
        <v>7950</v>
      </c>
      <c r="C1780" s="41" t="s">
        <v>4037</v>
      </c>
      <c r="D1780" s="41" t="s">
        <v>6910</v>
      </c>
      <c r="E1780" s="41" t="s">
        <v>7948</v>
      </c>
      <c r="F1780" s="41" t="s">
        <v>7949</v>
      </c>
      <c r="G1780" s="41" t="s">
        <v>15</v>
      </c>
      <c r="H1780" s="41" t="s">
        <v>48</v>
      </c>
      <c r="I1780" s="41">
        <v>496.7</v>
      </c>
    </row>
    <row r="1781" spans="1:9" x14ac:dyDescent="0.25">
      <c r="A1781" s="82" t="s">
        <v>3810</v>
      </c>
      <c r="B1781" s="41" t="s">
        <v>7952</v>
      </c>
      <c r="C1781" s="41" t="s">
        <v>4037</v>
      </c>
      <c r="D1781" s="41" t="s">
        <v>6910</v>
      </c>
      <c r="E1781" s="41" t="s">
        <v>3072</v>
      </c>
      <c r="F1781" s="41" t="s">
        <v>7951</v>
      </c>
      <c r="G1781" s="41" t="s">
        <v>15</v>
      </c>
      <c r="H1781" s="41" t="s">
        <v>56</v>
      </c>
      <c r="I1781" s="41">
        <v>200.91</v>
      </c>
    </row>
    <row r="1782" spans="1:9" x14ac:dyDescent="0.25">
      <c r="A1782" s="82" t="s">
        <v>3810</v>
      </c>
      <c r="B1782" s="41" t="s">
        <v>7955</v>
      </c>
      <c r="C1782" s="41" t="s">
        <v>4037</v>
      </c>
      <c r="D1782" s="41" t="s">
        <v>3369</v>
      </c>
      <c r="E1782" s="41" t="s">
        <v>7953</v>
      </c>
      <c r="F1782" s="41" t="s">
        <v>7954</v>
      </c>
      <c r="G1782" s="41" t="s">
        <v>15</v>
      </c>
      <c r="H1782" s="41" t="s">
        <v>56</v>
      </c>
      <c r="I1782" s="41">
        <v>200.91</v>
      </c>
    </row>
    <row r="1783" spans="1:9" x14ac:dyDescent="0.25">
      <c r="A1783" s="82" t="s">
        <v>3810</v>
      </c>
      <c r="B1783" s="41" t="s">
        <v>7959</v>
      </c>
      <c r="C1783" s="41" t="s">
        <v>4037</v>
      </c>
      <c r="D1783" s="41" t="s">
        <v>7956</v>
      </c>
      <c r="E1783" s="41" t="s">
        <v>7957</v>
      </c>
      <c r="F1783" s="41" t="s">
        <v>7958</v>
      </c>
      <c r="G1783" s="41" t="s">
        <v>15</v>
      </c>
      <c r="H1783" s="41" t="s">
        <v>48</v>
      </c>
      <c r="I1783" s="41">
        <v>496.7</v>
      </c>
    </row>
    <row r="1784" spans="1:9" x14ac:dyDescent="0.25">
      <c r="A1784" s="82" t="s">
        <v>3810</v>
      </c>
      <c r="B1784" s="41" t="s">
        <v>7962</v>
      </c>
      <c r="C1784" s="41" t="s">
        <v>4037</v>
      </c>
      <c r="D1784" s="41" t="s">
        <v>7956</v>
      </c>
      <c r="E1784" s="41" t="s">
        <v>7960</v>
      </c>
      <c r="F1784" s="41" t="s">
        <v>7961</v>
      </c>
      <c r="G1784" s="41" t="s">
        <v>15</v>
      </c>
      <c r="H1784" s="41" t="s">
        <v>48</v>
      </c>
      <c r="I1784" s="41">
        <v>496.7</v>
      </c>
    </row>
    <row r="1785" spans="1:9" x14ac:dyDescent="0.25">
      <c r="A1785" s="82" t="s">
        <v>3810</v>
      </c>
      <c r="B1785" s="41" t="s">
        <v>7964</v>
      </c>
      <c r="C1785" s="41" t="s">
        <v>4037</v>
      </c>
      <c r="D1785" s="41" t="s">
        <v>3023</v>
      </c>
      <c r="E1785" s="41" t="s">
        <v>3007</v>
      </c>
      <c r="F1785" s="41" t="s">
        <v>7963</v>
      </c>
      <c r="G1785" s="41" t="s">
        <v>15</v>
      </c>
      <c r="H1785" s="41" t="s">
        <v>51</v>
      </c>
      <c r="I1785" s="41">
        <v>496.7</v>
      </c>
    </row>
    <row r="1786" spans="1:9" x14ac:dyDescent="0.25">
      <c r="A1786" s="82" t="s">
        <v>3810</v>
      </c>
      <c r="B1786" s="41" t="s">
        <v>7966</v>
      </c>
      <c r="C1786" s="41" t="s">
        <v>4037</v>
      </c>
      <c r="D1786" s="41" t="s">
        <v>3026</v>
      </c>
      <c r="E1786" s="41" t="s">
        <v>3087</v>
      </c>
      <c r="F1786" s="41" t="s">
        <v>7965</v>
      </c>
      <c r="G1786" s="41" t="s">
        <v>15</v>
      </c>
      <c r="H1786" s="41" t="s">
        <v>56</v>
      </c>
      <c r="I1786" s="41">
        <v>200.91</v>
      </c>
    </row>
    <row r="1787" spans="1:9" x14ac:dyDescent="0.25">
      <c r="A1787" s="82" t="s">
        <v>3810</v>
      </c>
      <c r="B1787" s="41" t="s">
        <v>7969</v>
      </c>
      <c r="C1787" s="41" t="s">
        <v>4037</v>
      </c>
      <c r="D1787" s="41" t="s">
        <v>7967</v>
      </c>
      <c r="E1787" s="41" t="s">
        <v>7968</v>
      </c>
      <c r="F1787" s="41" t="s">
        <v>739</v>
      </c>
      <c r="G1787" s="41" t="s">
        <v>15</v>
      </c>
      <c r="H1787" s="41" t="s">
        <v>56</v>
      </c>
      <c r="I1787" s="41">
        <v>200.91</v>
      </c>
    </row>
    <row r="1788" spans="1:9" x14ac:dyDescent="0.25">
      <c r="A1788" s="82" t="s">
        <v>3810</v>
      </c>
      <c r="B1788" s="41" t="s">
        <v>7972</v>
      </c>
      <c r="C1788" s="41" t="s">
        <v>4037</v>
      </c>
      <c r="D1788" s="41" t="s">
        <v>3014</v>
      </c>
      <c r="E1788" s="41" t="s">
        <v>7970</v>
      </c>
      <c r="F1788" s="41" t="s">
        <v>7971</v>
      </c>
      <c r="G1788" s="41" t="s">
        <v>15</v>
      </c>
      <c r="H1788" s="41" t="s">
        <v>56</v>
      </c>
      <c r="I1788" s="41">
        <v>200.91</v>
      </c>
    </row>
    <row r="1789" spans="1:9" x14ac:dyDescent="0.25">
      <c r="A1789" s="82" t="s">
        <v>3810</v>
      </c>
      <c r="B1789" s="41" t="s">
        <v>7975</v>
      </c>
      <c r="C1789" s="41" t="s">
        <v>4037</v>
      </c>
      <c r="D1789" s="41" t="s">
        <v>7973</v>
      </c>
      <c r="E1789" s="41" t="s">
        <v>3033</v>
      </c>
      <c r="F1789" s="41" t="s">
        <v>7974</v>
      </c>
      <c r="G1789" s="41" t="s">
        <v>15</v>
      </c>
      <c r="H1789" s="41" t="s">
        <v>56</v>
      </c>
      <c r="I1789" s="41">
        <v>200.91</v>
      </c>
    </row>
    <row r="1790" spans="1:9" x14ac:dyDescent="0.25">
      <c r="A1790" s="82" t="s">
        <v>3810</v>
      </c>
      <c r="B1790" s="41" t="s">
        <v>7977</v>
      </c>
      <c r="C1790" s="41" t="s">
        <v>4037</v>
      </c>
      <c r="D1790" s="41" t="s">
        <v>3051</v>
      </c>
      <c r="E1790" s="41" t="s">
        <v>144</v>
      </c>
      <c r="F1790" s="41" t="s">
        <v>7976</v>
      </c>
      <c r="G1790" s="41" t="s">
        <v>15</v>
      </c>
      <c r="H1790" s="41" t="s">
        <v>48</v>
      </c>
      <c r="I1790" s="41">
        <v>496.7</v>
      </c>
    </row>
    <row r="1791" spans="1:9" x14ac:dyDescent="0.25">
      <c r="A1791" s="82" t="s">
        <v>3810</v>
      </c>
      <c r="B1791" s="41" t="s">
        <v>7980</v>
      </c>
      <c r="C1791" s="41" t="s">
        <v>4037</v>
      </c>
      <c r="D1791" s="41" t="s">
        <v>3057</v>
      </c>
      <c r="E1791" s="41" t="s">
        <v>7978</v>
      </c>
      <c r="F1791" s="41" t="s">
        <v>7979</v>
      </c>
      <c r="G1791" s="41" t="s">
        <v>15</v>
      </c>
      <c r="H1791" s="41" t="s">
        <v>56</v>
      </c>
      <c r="I1791" s="41">
        <v>200.91</v>
      </c>
    </row>
    <row r="1792" spans="1:9" x14ac:dyDescent="0.25">
      <c r="A1792" s="82" t="s">
        <v>3810</v>
      </c>
      <c r="B1792" s="41" t="s">
        <v>7984</v>
      </c>
      <c r="C1792" s="41" t="s">
        <v>4037</v>
      </c>
      <c r="D1792" s="41" t="s">
        <v>7981</v>
      </c>
      <c r="E1792" s="41" t="s">
        <v>7982</v>
      </c>
      <c r="F1792" s="41" t="s">
        <v>7983</v>
      </c>
      <c r="G1792" s="41" t="s">
        <v>15</v>
      </c>
      <c r="H1792" s="41" t="s">
        <v>56</v>
      </c>
      <c r="I1792" s="41">
        <v>200.91</v>
      </c>
    </row>
    <row r="1793" spans="1:9" x14ac:dyDescent="0.25">
      <c r="A1793" s="82" t="s">
        <v>3810</v>
      </c>
      <c r="B1793" s="41" t="s">
        <v>7985</v>
      </c>
      <c r="C1793" s="41" t="s">
        <v>4037</v>
      </c>
      <c r="D1793" s="41" t="s">
        <v>3047</v>
      </c>
      <c r="E1793" s="41" t="s">
        <v>3061</v>
      </c>
      <c r="F1793" s="41" t="s">
        <v>322</v>
      </c>
      <c r="G1793" s="41" t="s">
        <v>15</v>
      </c>
      <c r="H1793" s="41" t="s">
        <v>56</v>
      </c>
      <c r="I1793" s="41">
        <v>200.91</v>
      </c>
    </row>
    <row r="1794" spans="1:9" x14ac:dyDescent="0.25">
      <c r="A1794" s="82" t="s">
        <v>3810</v>
      </c>
      <c r="B1794" s="41" t="s">
        <v>7988</v>
      </c>
      <c r="C1794" s="41" t="s">
        <v>4037</v>
      </c>
      <c r="D1794" s="41" t="s">
        <v>3082</v>
      </c>
      <c r="E1794" s="41" t="s">
        <v>7986</v>
      </c>
      <c r="F1794" s="41" t="s">
        <v>7987</v>
      </c>
      <c r="G1794" s="41" t="s">
        <v>15</v>
      </c>
      <c r="H1794" s="41" t="s">
        <v>56</v>
      </c>
      <c r="I1794" s="41">
        <v>200.91</v>
      </c>
    </row>
    <row r="1795" spans="1:9" x14ac:dyDescent="0.25">
      <c r="A1795" s="82" t="s">
        <v>3810</v>
      </c>
      <c r="B1795" s="41" t="s">
        <v>7990</v>
      </c>
      <c r="C1795" s="41" t="s">
        <v>4037</v>
      </c>
      <c r="D1795" s="41" t="s">
        <v>3082</v>
      </c>
      <c r="E1795" s="41" t="s">
        <v>7989</v>
      </c>
      <c r="F1795" s="41" t="s">
        <v>1173</v>
      </c>
      <c r="G1795" s="41" t="s">
        <v>15</v>
      </c>
      <c r="H1795" s="41" t="s">
        <v>51</v>
      </c>
      <c r="I1795" s="41">
        <v>496.7</v>
      </c>
    </row>
    <row r="1796" spans="1:9" x14ac:dyDescent="0.25">
      <c r="A1796" s="82" t="s">
        <v>3810</v>
      </c>
      <c r="B1796" s="41" t="s">
        <v>7993</v>
      </c>
      <c r="C1796" s="41" t="s">
        <v>4037</v>
      </c>
      <c r="D1796" s="41" t="s">
        <v>7991</v>
      </c>
      <c r="E1796" s="41" t="s">
        <v>7992</v>
      </c>
      <c r="F1796" s="41" t="s">
        <v>615</v>
      </c>
      <c r="G1796" s="41" t="s">
        <v>15</v>
      </c>
      <c r="H1796" s="41" t="s">
        <v>53</v>
      </c>
      <c r="I1796" s="41">
        <v>496.7</v>
      </c>
    </row>
    <row r="1797" spans="1:9" x14ac:dyDescent="0.25">
      <c r="A1797" s="82" t="s">
        <v>3810</v>
      </c>
      <c r="B1797" s="41" t="s">
        <v>7996</v>
      </c>
      <c r="C1797" s="41" t="s">
        <v>4037</v>
      </c>
      <c r="D1797" s="41" t="s">
        <v>3007</v>
      </c>
      <c r="E1797" s="41" t="s">
        <v>7994</v>
      </c>
      <c r="F1797" s="41" t="s">
        <v>7995</v>
      </c>
      <c r="G1797" s="41" t="s">
        <v>15</v>
      </c>
      <c r="H1797" s="41" t="s">
        <v>56</v>
      </c>
      <c r="I1797" s="41">
        <v>200.91</v>
      </c>
    </row>
    <row r="1798" spans="1:9" x14ac:dyDescent="0.25">
      <c r="A1798" s="82" t="s">
        <v>3810</v>
      </c>
      <c r="B1798" s="41" t="s">
        <v>7999</v>
      </c>
      <c r="C1798" s="41" t="s">
        <v>4037</v>
      </c>
      <c r="D1798" s="41" t="s">
        <v>7997</v>
      </c>
      <c r="E1798" s="41" t="s">
        <v>7998</v>
      </c>
      <c r="F1798" s="41" t="s">
        <v>383</v>
      </c>
      <c r="G1798" s="41" t="s">
        <v>15</v>
      </c>
      <c r="H1798" s="41" t="s">
        <v>56</v>
      </c>
      <c r="I1798" s="41">
        <v>200.91</v>
      </c>
    </row>
    <row r="1799" spans="1:9" x14ac:dyDescent="0.25">
      <c r="A1799" s="82" t="s">
        <v>3810</v>
      </c>
      <c r="B1799" s="41" t="s">
        <v>8002</v>
      </c>
      <c r="C1799" s="41" t="s">
        <v>4037</v>
      </c>
      <c r="D1799" s="41" t="s">
        <v>8000</v>
      </c>
      <c r="E1799" s="41" t="s">
        <v>8001</v>
      </c>
      <c r="F1799" s="41" t="s">
        <v>2475</v>
      </c>
      <c r="G1799" s="41" t="s">
        <v>15</v>
      </c>
      <c r="H1799" s="41" t="s">
        <v>56</v>
      </c>
      <c r="I1799" s="41">
        <v>200.91</v>
      </c>
    </row>
    <row r="1800" spans="1:9" x14ac:dyDescent="0.25">
      <c r="A1800" s="82" t="s">
        <v>3810</v>
      </c>
      <c r="B1800" s="41" t="s">
        <v>8005</v>
      </c>
      <c r="C1800" s="41" t="s">
        <v>4037</v>
      </c>
      <c r="D1800" s="41" t="s">
        <v>5752</v>
      </c>
      <c r="E1800" s="41" t="s">
        <v>8003</v>
      </c>
      <c r="F1800" s="41" t="s">
        <v>8004</v>
      </c>
      <c r="G1800" s="41" t="s">
        <v>15</v>
      </c>
      <c r="H1800" s="41" t="s">
        <v>48</v>
      </c>
      <c r="I1800" s="41">
        <v>496.7</v>
      </c>
    </row>
    <row r="1801" spans="1:9" x14ac:dyDescent="0.25">
      <c r="A1801" s="82" t="s">
        <v>3810</v>
      </c>
      <c r="B1801" s="41" t="s">
        <v>8007</v>
      </c>
      <c r="C1801" s="41" t="s">
        <v>4037</v>
      </c>
      <c r="D1801" s="41" t="s">
        <v>3063</v>
      </c>
      <c r="E1801" s="41" t="s">
        <v>8006</v>
      </c>
      <c r="F1801" s="41" t="s">
        <v>936</v>
      </c>
      <c r="G1801" s="41" t="s">
        <v>15</v>
      </c>
      <c r="H1801" s="41" t="s">
        <v>56</v>
      </c>
      <c r="I1801" s="41">
        <v>200.91</v>
      </c>
    </row>
    <row r="1802" spans="1:9" x14ac:dyDescent="0.25">
      <c r="A1802" s="82" t="s">
        <v>3810</v>
      </c>
      <c r="B1802" s="41" t="s">
        <v>8009</v>
      </c>
      <c r="C1802" s="41" t="s">
        <v>4037</v>
      </c>
      <c r="D1802" s="41" t="s">
        <v>3004</v>
      </c>
      <c r="E1802" s="41" t="s">
        <v>8008</v>
      </c>
      <c r="F1802" s="41" t="s">
        <v>1217</v>
      </c>
      <c r="G1802" s="41" t="s">
        <v>15</v>
      </c>
      <c r="H1802" s="41" t="s">
        <v>56</v>
      </c>
      <c r="I1802" s="41">
        <v>200.91</v>
      </c>
    </row>
    <row r="1803" spans="1:9" x14ac:dyDescent="0.25">
      <c r="A1803" s="82" t="s">
        <v>3810</v>
      </c>
      <c r="B1803" s="41" t="s">
        <v>8012</v>
      </c>
      <c r="C1803" s="41" t="s">
        <v>4037</v>
      </c>
      <c r="D1803" s="41" t="s">
        <v>8010</v>
      </c>
      <c r="E1803" s="41" t="s">
        <v>8011</v>
      </c>
      <c r="F1803" s="41" t="s">
        <v>951</v>
      </c>
      <c r="G1803" s="41" t="s">
        <v>15</v>
      </c>
      <c r="H1803" s="41" t="s">
        <v>51</v>
      </c>
      <c r="I1803" s="41">
        <v>496.7</v>
      </c>
    </row>
    <row r="1804" spans="1:9" x14ac:dyDescent="0.25">
      <c r="A1804" s="82" t="s">
        <v>3810</v>
      </c>
      <c r="B1804" s="41" t="s">
        <v>8015</v>
      </c>
      <c r="C1804" s="41" t="s">
        <v>4037</v>
      </c>
      <c r="D1804" s="41" t="s">
        <v>8013</v>
      </c>
      <c r="E1804" s="41" t="s">
        <v>3019</v>
      </c>
      <c r="F1804" s="41" t="s">
        <v>8014</v>
      </c>
      <c r="G1804" s="41" t="s">
        <v>15</v>
      </c>
      <c r="H1804" s="41" t="s">
        <v>48</v>
      </c>
      <c r="I1804" s="41">
        <v>496.7</v>
      </c>
    </row>
    <row r="1805" spans="1:9" x14ac:dyDescent="0.25">
      <c r="A1805" s="82" t="s">
        <v>3810</v>
      </c>
      <c r="B1805" s="41" t="s">
        <v>8018</v>
      </c>
      <c r="C1805" s="41" t="s">
        <v>4037</v>
      </c>
      <c r="D1805" s="41" t="s">
        <v>8013</v>
      </c>
      <c r="E1805" s="41" t="s">
        <v>8016</v>
      </c>
      <c r="F1805" s="41" t="s">
        <v>8017</v>
      </c>
      <c r="G1805" s="41" t="s">
        <v>15</v>
      </c>
      <c r="H1805" s="41" t="s">
        <v>56</v>
      </c>
      <c r="I1805" s="41">
        <v>200.91</v>
      </c>
    </row>
    <row r="1806" spans="1:9" x14ac:dyDescent="0.25">
      <c r="A1806" s="82" t="s">
        <v>3810</v>
      </c>
      <c r="B1806" s="41" t="s">
        <v>8021</v>
      </c>
      <c r="C1806" s="41" t="s">
        <v>4037</v>
      </c>
      <c r="D1806" s="41" t="s">
        <v>8019</v>
      </c>
      <c r="E1806" s="41" t="s">
        <v>8020</v>
      </c>
      <c r="F1806" s="41" t="s">
        <v>123</v>
      </c>
      <c r="G1806" s="41" t="s">
        <v>15</v>
      </c>
      <c r="H1806" s="41" t="s">
        <v>48</v>
      </c>
      <c r="I1806" s="41">
        <v>496.7</v>
      </c>
    </row>
    <row r="1807" spans="1:9" x14ac:dyDescent="0.25">
      <c r="A1807" s="82" t="s">
        <v>3810</v>
      </c>
      <c r="B1807" s="41" t="s">
        <v>8024</v>
      </c>
      <c r="C1807" s="41" t="s">
        <v>4037</v>
      </c>
      <c r="D1807" s="41" t="s">
        <v>3033</v>
      </c>
      <c r="E1807" s="41" t="s">
        <v>8022</v>
      </c>
      <c r="F1807" s="41" t="s">
        <v>8023</v>
      </c>
      <c r="G1807" s="41" t="s">
        <v>15</v>
      </c>
      <c r="H1807" s="41" t="s">
        <v>51</v>
      </c>
      <c r="I1807" s="41">
        <v>496.7</v>
      </c>
    </row>
    <row r="1808" spans="1:9" x14ac:dyDescent="0.25">
      <c r="A1808" s="82" t="s">
        <v>3810</v>
      </c>
      <c r="B1808" s="41" t="s">
        <v>8027</v>
      </c>
      <c r="C1808" s="41" t="s">
        <v>4037</v>
      </c>
      <c r="D1808" s="41" t="s">
        <v>8025</v>
      </c>
      <c r="E1808" s="41" t="s">
        <v>3013</v>
      </c>
      <c r="F1808" s="41" t="s">
        <v>8026</v>
      </c>
      <c r="G1808" s="41" t="s">
        <v>15</v>
      </c>
      <c r="H1808" s="41" t="s">
        <v>56</v>
      </c>
      <c r="I1808" s="41">
        <v>200.91</v>
      </c>
    </row>
    <row r="1809" spans="1:9" x14ac:dyDescent="0.25">
      <c r="A1809" s="82" t="s">
        <v>3810</v>
      </c>
      <c r="B1809" s="41" t="s">
        <v>8030</v>
      </c>
      <c r="C1809" s="41" t="s">
        <v>4037</v>
      </c>
      <c r="D1809" s="41" t="s">
        <v>8028</v>
      </c>
      <c r="E1809" s="41" t="s">
        <v>8029</v>
      </c>
      <c r="F1809" s="41" t="s">
        <v>504</v>
      </c>
      <c r="G1809" s="41" t="s">
        <v>15</v>
      </c>
      <c r="H1809" s="41" t="s">
        <v>56</v>
      </c>
      <c r="I1809" s="41">
        <v>200.91</v>
      </c>
    </row>
    <row r="1810" spans="1:9" x14ac:dyDescent="0.25">
      <c r="A1810" s="82" t="s">
        <v>3810</v>
      </c>
      <c r="B1810" s="41" t="s">
        <v>8033</v>
      </c>
      <c r="C1810" s="41" t="s">
        <v>4037</v>
      </c>
      <c r="D1810" s="41" t="s">
        <v>3006</v>
      </c>
      <c r="E1810" s="41" t="s">
        <v>8031</v>
      </c>
      <c r="F1810" s="41" t="s">
        <v>8032</v>
      </c>
      <c r="G1810" s="41" t="s">
        <v>15</v>
      </c>
      <c r="H1810" s="41" t="s">
        <v>49</v>
      </c>
      <c r="I1810" s="41">
        <v>512.49</v>
      </c>
    </row>
    <row r="1811" spans="1:9" ht="30" x14ac:dyDescent="0.25">
      <c r="A1811" s="82" t="s">
        <v>3811</v>
      </c>
      <c r="B1811" s="41" t="s">
        <v>8035</v>
      </c>
      <c r="C1811" s="41" t="s">
        <v>8034</v>
      </c>
      <c r="D1811" s="41" t="s">
        <v>191</v>
      </c>
      <c r="E1811" s="41" t="s">
        <v>171</v>
      </c>
      <c r="F1811" s="41" t="s">
        <v>3179</v>
      </c>
      <c r="G1811" s="41" t="s">
        <v>15</v>
      </c>
      <c r="H1811" s="41" t="s">
        <v>56</v>
      </c>
      <c r="I1811" s="41">
        <v>200.91</v>
      </c>
    </row>
    <row r="1812" spans="1:9" ht="30" x14ac:dyDescent="0.25">
      <c r="A1812" s="82" t="s">
        <v>3811</v>
      </c>
      <c r="B1812" s="41" t="s">
        <v>8036</v>
      </c>
      <c r="C1812" s="41" t="s">
        <v>8034</v>
      </c>
      <c r="D1812" s="41" t="s">
        <v>158</v>
      </c>
      <c r="E1812" s="41" t="s">
        <v>245</v>
      </c>
      <c r="F1812" s="41" t="s">
        <v>710</v>
      </c>
      <c r="G1812" s="41" t="s">
        <v>15</v>
      </c>
      <c r="H1812" s="41" t="s">
        <v>48</v>
      </c>
      <c r="I1812" s="41">
        <v>496.7</v>
      </c>
    </row>
    <row r="1813" spans="1:9" ht="30" x14ac:dyDescent="0.25">
      <c r="A1813" s="82" t="s">
        <v>3811</v>
      </c>
      <c r="B1813" s="41" t="s">
        <v>8038</v>
      </c>
      <c r="C1813" s="41" t="s">
        <v>8034</v>
      </c>
      <c r="D1813" s="41" t="s">
        <v>802</v>
      </c>
      <c r="E1813" s="41" t="s">
        <v>2479</v>
      </c>
      <c r="F1813" s="41" t="s">
        <v>8037</v>
      </c>
      <c r="G1813" s="41" t="s">
        <v>15</v>
      </c>
      <c r="H1813" s="41" t="s">
        <v>56</v>
      </c>
      <c r="I1813" s="41">
        <v>200.91</v>
      </c>
    </row>
    <row r="1814" spans="1:9" ht="30" x14ac:dyDescent="0.25">
      <c r="A1814" s="82" t="s">
        <v>3811</v>
      </c>
      <c r="B1814" s="41" t="s">
        <v>8040</v>
      </c>
      <c r="C1814" s="41" t="s">
        <v>8034</v>
      </c>
      <c r="D1814" s="41" t="s">
        <v>245</v>
      </c>
      <c r="E1814" s="41" t="s">
        <v>3409</v>
      </c>
      <c r="F1814" s="41" t="s">
        <v>8039</v>
      </c>
      <c r="G1814" s="41" t="s">
        <v>15</v>
      </c>
      <c r="H1814" s="41" t="s">
        <v>48</v>
      </c>
      <c r="I1814" s="41">
        <v>496.7</v>
      </c>
    </row>
    <row r="1815" spans="1:9" ht="30" x14ac:dyDescent="0.25">
      <c r="A1815" s="82" t="s">
        <v>3811</v>
      </c>
      <c r="B1815" s="41" t="s">
        <v>8041</v>
      </c>
      <c r="C1815" s="41" t="s">
        <v>8034</v>
      </c>
      <c r="D1815" s="41" t="s">
        <v>98</v>
      </c>
      <c r="E1815" s="41" t="s">
        <v>880</v>
      </c>
      <c r="F1815" s="41" t="s">
        <v>1640</v>
      </c>
      <c r="G1815" s="41" t="s">
        <v>15</v>
      </c>
      <c r="H1815" s="41" t="s">
        <v>48</v>
      </c>
      <c r="I1815" s="41">
        <v>496.7</v>
      </c>
    </row>
    <row r="1816" spans="1:9" ht="30" x14ac:dyDescent="0.25">
      <c r="A1816" s="82" t="s">
        <v>3811</v>
      </c>
      <c r="B1816" s="41" t="s">
        <v>8043</v>
      </c>
      <c r="C1816" s="41" t="s">
        <v>8034</v>
      </c>
      <c r="D1816" s="41" t="s">
        <v>1779</v>
      </c>
      <c r="E1816" s="41" t="s">
        <v>158</v>
      </c>
      <c r="F1816" s="41" t="s">
        <v>8042</v>
      </c>
      <c r="G1816" s="41" t="s">
        <v>15</v>
      </c>
      <c r="H1816" s="41" t="s">
        <v>56</v>
      </c>
      <c r="I1816" s="41">
        <v>200.91</v>
      </c>
    </row>
    <row r="1817" spans="1:9" ht="30" x14ac:dyDescent="0.25">
      <c r="A1817" s="82" t="s">
        <v>3811</v>
      </c>
      <c r="B1817" s="41" t="s">
        <v>8044</v>
      </c>
      <c r="C1817" s="41" t="s">
        <v>8034</v>
      </c>
      <c r="D1817" s="41" t="s">
        <v>2997</v>
      </c>
      <c r="E1817" s="41" t="s">
        <v>957</v>
      </c>
      <c r="F1817" s="41" t="s">
        <v>240</v>
      </c>
      <c r="G1817" s="41" t="s">
        <v>15</v>
      </c>
      <c r="H1817" s="41" t="s">
        <v>48</v>
      </c>
      <c r="I1817" s="41">
        <v>496.7</v>
      </c>
    </row>
    <row r="1818" spans="1:9" ht="30" x14ac:dyDescent="0.25">
      <c r="A1818" s="82" t="s">
        <v>3811</v>
      </c>
      <c r="B1818" s="41" t="s">
        <v>8046</v>
      </c>
      <c r="C1818" s="41" t="s">
        <v>8034</v>
      </c>
      <c r="D1818" s="41" t="s">
        <v>2997</v>
      </c>
      <c r="E1818" s="41" t="s">
        <v>180</v>
      </c>
      <c r="F1818" s="41" t="s">
        <v>8045</v>
      </c>
      <c r="G1818" s="41" t="s">
        <v>15</v>
      </c>
      <c r="H1818" s="41" t="s">
        <v>48</v>
      </c>
      <c r="I1818" s="41">
        <v>496.7</v>
      </c>
    </row>
    <row r="1819" spans="1:9" ht="30" x14ac:dyDescent="0.25">
      <c r="A1819" s="82" t="s">
        <v>3811</v>
      </c>
      <c r="B1819" s="41" t="s">
        <v>8048</v>
      </c>
      <c r="C1819" s="41" t="s">
        <v>8034</v>
      </c>
      <c r="D1819" s="41" t="s">
        <v>439</v>
      </c>
      <c r="E1819" s="41" t="s">
        <v>997</v>
      </c>
      <c r="F1819" s="41" t="s">
        <v>8047</v>
      </c>
      <c r="G1819" s="41" t="s">
        <v>15</v>
      </c>
      <c r="H1819" s="41" t="s">
        <v>56</v>
      </c>
      <c r="I1819" s="41">
        <v>200.91</v>
      </c>
    </row>
    <row r="1820" spans="1:9" ht="30" x14ac:dyDescent="0.25">
      <c r="A1820" s="82" t="s">
        <v>3811</v>
      </c>
      <c r="B1820" s="41" t="s">
        <v>8049</v>
      </c>
      <c r="C1820" s="41" t="s">
        <v>8034</v>
      </c>
      <c r="D1820" s="41" t="s">
        <v>795</v>
      </c>
      <c r="E1820" s="41" t="s">
        <v>2446</v>
      </c>
      <c r="F1820" s="41" t="s">
        <v>1044</v>
      </c>
      <c r="G1820" s="41" t="s">
        <v>15</v>
      </c>
      <c r="H1820" s="41" t="s">
        <v>56</v>
      </c>
      <c r="I1820" s="41">
        <v>200.91</v>
      </c>
    </row>
    <row r="1821" spans="1:9" ht="30" x14ac:dyDescent="0.25">
      <c r="A1821" s="82" t="s">
        <v>3811</v>
      </c>
      <c r="B1821" s="41" t="s">
        <v>8051</v>
      </c>
      <c r="C1821" s="41" t="s">
        <v>8034</v>
      </c>
      <c r="D1821" s="41" t="s">
        <v>292</v>
      </c>
      <c r="E1821" s="41" t="s">
        <v>955</v>
      </c>
      <c r="F1821" s="41" t="s">
        <v>8050</v>
      </c>
      <c r="G1821" s="41" t="s">
        <v>15</v>
      </c>
      <c r="H1821" s="41" t="s">
        <v>56</v>
      </c>
      <c r="I1821" s="41">
        <v>200.91</v>
      </c>
    </row>
    <row r="1822" spans="1:9" ht="30" x14ac:dyDescent="0.25">
      <c r="A1822" s="82" t="s">
        <v>3811</v>
      </c>
      <c r="B1822" s="41" t="s">
        <v>8052</v>
      </c>
      <c r="C1822" s="41" t="s">
        <v>8034</v>
      </c>
      <c r="D1822" s="41" t="s">
        <v>747</v>
      </c>
      <c r="E1822" s="41" t="s">
        <v>279</v>
      </c>
      <c r="F1822" s="41" t="s">
        <v>476</v>
      </c>
      <c r="G1822" s="41" t="s">
        <v>15</v>
      </c>
      <c r="H1822" s="41" t="s">
        <v>56</v>
      </c>
      <c r="I1822" s="41">
        <v>200.91</v>
      </c>
    </row>
    <row r="1823" spans="1:9" ht="30" x14ac:dyDescent="0.25">
      <c r="A1823" s="82" t="s">
        <v>3811</v>
      </c>
      <c r="B1823" s="41" t="s">
        <v>8054</v>
      </c>
      <c r="C1823" s="41" t="s">
        <v>8034</v>
      </c>
      <c r="D1823" s="41" t="s">
        <v>101</v>
      </c>
      <c r="E1823" s="41" t="s">
        <v>8053</v>
      </c>
      <c r="F1823" s="41" t="s">
        <v>1446</v>
      </c>
      <c r="G1823" s="41" t="s">
        <v>15</v>
      </c>
      <c r="H1823" s="41" t="s">
        <v>56</v>
      </c>
      <c r="I1823" s="41">
        <v>200.91</v>
      </c>
    </row>
    <row r="1824" spans="1:9" ht="30" x14ac:dyDescent="0.25">
      <c r="A1824" s="82" t="s">
        <v>3811</v>
      </c>
      <c r="B1824" s="41" t="s">
        <v>8056</v>
      </c>
      <c r="C1824" s="41" t="s">
        <v>8034</v>
      </c>
      <c r="D1824" s="41" t="s">
        <v>162</v>
      </c>
      <c r="E1824" s="41" t="s">
        <v>1851</v>
      </c>
      <c r="F1824" s="41" t="s">
        <v>8055</v>
      </c>
      <c r="G1824" s="41" t="s">
        <v>15</v>
      </c>
      <c r="H1824" s="41" t="s">
        <v>51</v>
      </c>
      <c r="I1824" s="41">
        <v>496.7</v>
      </c>
    </row>
    <row r="1825" spans="1:9" ht="30" x14ac:dyDescent="0.25">
      <c r="A1825" s="82" t="s">
        <v>3811</v>
      </c>
      <c r="B1825" s="41" t="s">
        <v>8058</v>
      </c>
      <c r="C1825" s="41" t="s">
        <v>8034</v>
      </c>
      <c r="D1825" s="41" t="s">
        <v>162</v>
      </c>
      <c r="E1825" s="41" t="s">
        <v>8057</v>
      </c>
      <c r="F1825" s="41" t="s">
        <v>1358</v>
      </c>
      <c r="G1825" s="41" t="s">
        <v>15</v>
      </c>
      <c r="H1825" s="41" t="s">
        <v>48</v>
      </c>
      <c r="I1825" s="41">
        <v>496.7</v>
      </c>
    </row>
    <row r="1826" spans="1:9" ht="30" x14ac:dyDescent="0.25">
      <c r="A1826" s="82" t="s">
        <v>3811</v>
      </c>
      <c r="B1826" s="41" t="s">
        <v>8060</v>
      </c>
      <c r="C1826" s="41" t="s">
        <v>8034</v>
      </c>
      <c r="D1826" s="41" t="s">
        <v>3066</v>
      </c>
      <c r="E1826" s="41" t="s">
        <v>800</v>
      </c>
      <c r="F1826" s="41" t="s">
        <v>8059</v>
      </c>
      <c r="G1826" s="41" t="s">
        <v>15</v>
      </c>
      <c r="H1826" s="41" t="s">
        <v>51</v>
      </c>
      <c r="I1826" s="41">
        <v>496.7</v>
      </c>
    </row>
    <row r="1827" spans="1:9" ht="30" x14ac:dyDescent="0.25">
      <c r="A1827" s="82" t="s">
        <v>3811</v>
      </c>
      <c r="B1827" s="41" t="s">
        <v>8061</v>
      </c>
      <c r="C1827" s="41" t="s">
        <v>8034</v>
      </c>
      <c r="D1827" s="41" t="s">
        <v>727</v>
      </c>
      <c r="E1827" s="41" t="s">
        <v>735</v>
      </c>
      <c r="F1827" s="41" t="s">
        <v>1799</v>
      </c>
      <c r="G1827" s="41" t="s">
        <v>15</v>
      </c>
      <c r="H1827" s="41" t="s">
        <v>56</v>
      </c>
      <c r="I1827" s="41">
        <v>200.91</v>
      </c>
    </row>
    <row r="1828" spans="1:9" ht="30" x14ac:dyDescent="0.25">
      <c r="A1828" s="82" t="s">
        <v>3811</v>
      </c>
      <c r="B1828" s="41" t="s">
        <v>8064</v>
      </c>
      <c r="C1828" s="41" t="s">
        <v>8034</v>
      </c>
      <c r="D1828" s="41" t="s">
        <v>82</v>
      </c>
      <c r="E1828" s="41" t="s">
        <v>8062</v>
      </c>
      <c r="F1828" s="41" t="s">
        <v>8063</v>
      </c>
      <c r="G1828" s="41" t="s">
        <v>15</v>
      </c>
      <c r="H1828" s="41" t="s">
        <v>53</v>
      </c>
      <c r="I1828" s="41">
        <v>496.7</v>
      </c>
    </row>
    <row r="1829" spans="1:9" ht="30" x14ac:dyDescent="0.25">
      <c r="A1829" s="82" t="s">
        <v>3811</v>
      </c>
      <c r="B1829" s="41" t="s">
        <v>8066</v>
      </c>
      <c r="C1829" s="41" t="s">
        <v>8034</v>
      </c>
      <c r="D1829" s="41" t="s">
        <v>895</v>
      </c>
      <c r="E1829" s="41" t="s">
        <v>847</v>
      </c>
      <c r="F1829" s="41" t="s">
        <v>8065</v>
      </c>
      <c r="G1829" s="41" t="s">
        <v>15</v>
      </c>
      <c r="H1829" s="41" t="s">
        <v>48</v>
      </c>
      <c r="I1829" s="41">
        <v>496.7</v>
      </c>
    </row>
    <row r="1830" spans="1:9" ht="30" x14ac:dyDescent="0.25">
      <c r="A1830" s="82" t="s">
        <v>3811</v>
      </c>
      <c r="B1830" s="41" t="s">
        <v>8068</v>
      </c>
      <c r="C1830" s="41" t="s">
        <v>8034</v>
      </c>
      <c r="D1830" s="41" t="s">
        <v>590</v>
      </c>
      <c r="E1830" s="41" t="s">
        <v>3117</v>
      </c>
      <c r="F1830" s="41" t="s">
        <v>8067</v>
      </c>
      <c r="G1830" s="41" t="s">
        <v>15</v>
      </c>
      <c r="H1830" s="41" t="s">
        <v>56</v>
      </c>
      <c r="I1830" s="41">
        <v>200.91</v>
      </c>
    </row>
    <row r="1831" spans="1:9" ht="30" x14ac:dyDescent="0.25">
      <c r="A1831" s="82" t="s">
        <v>3811</v>
      </c>
      <c r="B1831" s="41" t="s">
        <v>8070</v>
      </c>
      <c r="C1831" s="41" t="s">
        <v>8034</v>
      </c>
      <c r="D1831" s="41" t="s">
        <v>1031</v>
      </c>
      <c r="E1831" s="41" t="s">
        <v>8069</v>
      </c>
      <c r="F1831" s="41" t="s">
        <v>360</v>
      </c>
      <c r="G1831" s="41" t="s">
        <v>15</v>
      </c>
      <c r="H1831" s="41" t="s">
        <v>56</v>
      </c>
      <c r="I1831" s="41">
        <v>200.91</v>
      </c>
    </row>
    <row r="1832" spans="1:9" ht="30" x14ac:dyDescent="0.25">
      <c r="A1832" s="82" t="s">
        <v>3811</v>
      </c>
      <c r="B1832" s="41" t="s">
        <v>8072</v>
      </c>
      <c r="C1832" s="41" t="s">
        <v>8034</v>
      </c>
      <c r="D1832" s="41" t="s">
        <v>2979</v>
      </c>
      <c r="E1832" s="41" t="s">
        <v>98</v>
      </c>
      <c r="F1832" s="41" t="s">
        <v>8071</v>
      </c>
      <c r="G1832" s="41" t="s">
        <v>15</v>
      </c>
      <c r="H1832" s="41" t="s">
        <v>48</v>
      </c>
      <c r="I1832" s="41">
        <v>496.7</v>
      </c>
    </row>
    <row r="1833" spans="1:9" ht="30" x14ac:dyDescent="0.25">
      <c r="A1833" s="82" t="s">
        <v>3811</v>
      </c>
      <c r="B1833" s="41" t="s">
        <v>8073</v>
      </c>
      <c r="C1833" s="41" t="s">
        <v>8034</v>
      </c>
      <c r="D1833" s="41" t="s">
        <v>1026</v>
      </c>
      <c r="E1833" s="41" t="s">
        <v>922</v>
      </c>
      <c r="F1833" s="41" t="s">
        <v>1793</v>
      </c>
      <c r="G1833" s="41" t="s">
        <v>15</v>
      </c>
      <c r="H1833" s="41" t="s">
        <v>56</v>
      </c>
      <c r="I1833" s="41">
        <v>200.91</v>
      </c>
    </row>
    <row r="1834" spans="1:9" ht="30" x14ac:dyDescent="0.25">
      <c r="A1834" s="82" t="s">
        <v>3811</v>
      </c>
      <c r="B1834" s="41" t="s">
        <v>8074</v>
      </c>
      <c r="C1834" s="41" t="s">
        <v>8034</v>
      </c>
      <c r="D1834" s="41" t="s">
        <v>171</v>
      </c>
      <c r="E1834" s="41" t="s">
        <v>501</v>
      </c>
      <c r="F1834" s="41" t="s">
        <v>1681</v>
      </c>
      <c r="G1834" s="41" t="s">
        <v>15</v>
      </c>
      <c r="H1834" s="41" t="s">
        <v>56</v>
      </c>
      <c r="I1834" s="41">
        <v>200.91</v>
      </c>
    </row>
    <row r="1835" spans="1:9" ht="30" x14ac:dyDescent="0.25">
      <c r="A1835" s="82" t="s">
        <v>3811</v>
      </c>
      <c r="B1835" s="41" t="s">
        <v>8075</v>
      </c>
      <c r="C1835" s="41" t="s">
        <v>8034</v>
      </c>
      <c r="D1835" s="41" t="s">
        <v>772</v>
      </c>
      <c r="E1835" s="41" t="s">
        <v>2524</v>
      </c>
      <c r="F1835" s="41" t="s">
        <v>1081</v>
      </c>
      <c r="G1835" s="41" t="s">
        <v>15</v>
      </c>
      <c r="H1835" s="41" t="s">
        <v>48</v>
      </c>
      <c r="I1835" s="41">
        <v>496.7</v>
      </c>
    </row>
    <row r="1836" spans="1:9" ht="30" x14ac:dyDescent="0.25">
      <c r="A1836" s="82" t="s">
        <v>3811</v>
      </c>
      <c r="B1836" s="41" t="s">
        <v>8077</v>
      </c>
      <c r="C1836" s="41" t="s">
        <v>8034</v>
      </c>
      <c r="D1836" s="41" t="s">
        <v>2124</v>
      </c>
      <c r="E1836" s="41" t="s">
        <v>471</v>
      </c>
      <c r="F1836" s="41" t="s">
        <v>8076</v>
      </c>
      <c r="G1836" s="41" t="s">
        <v>15</v>
      </c>
      <c r="H1836" s="41" t="s">
        <v>49</v>
      </c>
      <c r="I1836" s="41">
        <v>512.49</v>
      </c>
    </row>
    <row r="1837" spans="1:9" ht="30" x14ac:dyDescent="0.25">
      <c r="A1837" s="82" t="s">
        <v>3811</v>
      </c>
      <c r="B1837" s="41" t="s">
        <v>8079</v>
      </c>
      <c r="C1837" s="41" t="s">
        <v>8034</v>
      </c>
      <c r="D1837" s="41" t="s">
        <v>1403</v>
      </c>
      <c r="E1837" s="41" t="s">
        <v>666</v>
      </c>
      <c r="F1837" s="41" t="s">
        <v>8078</v>
      </c>
      <c r="G1837" s="41" t="s">
        <v>15</v>
      </c>
      <c r="H1837" s="41" t="s">
        <v>48</v>
      </c>
      <c r="I1837" s="41">
        <v>496.7</v>
      </c>
    </row>
    <row r="1838" spans="1:9" ht="30" x14ac:dyDescent="0.25">
      <c r="A1838" s="82" t="s">
        <v>3811</v>
      </c>
      <c r="B1838" s="41" t="s">
        <v>8083</v>
      </c>
      <c r="C1838" s="41" t="s">
        <v>8034</v>
      </c>
      <c r="D1838" s="41" t="s">
        <v>8080</v>
      </c>
      <c r="E1838" s="41" t="s">
        <v>8081</v>
      </c>
      <c r="F1838" s="41" t="s">
        <v>8082</v>
      </c>
      <c r="G1838" s="41" t="s">
        <v>15</v>
      </c>
      <c r="H1838" s="41" t="s">
        <v>51</v>
      </c>
      <c r="I1838" s="41">
        <v>496.7</v>
      </c>
    </row>
    <row r="1839" spans="1:9" ht="30" x14ac:dyDescent="0.25">
      <c r="A1839" s="82" t="s">
        <v>3811</v>
      </c>
      <c r="B1839" s="41" t="s">
        <v>8085</v>
      </c>
      <c r="C1839" s="41" t="s">
        <v>8034</v>
      </c>
      <c r="D1839" s="41" t="s">
        <v>5562</v>
      </c>
      <c r="E1839" s="41" t="s">
        <v>349</v>
      </c>
      <c r="F1839" s="41" t="s">
        <v>8084</v>
      </c>
      <c r="G1839" s="41" t="s">
        <v>15</v>
      </c>
      <c r="H1839" s="41" t="s">
        <v>51</v>
      </c>
      <c r="I1839" s="41">
        <v>496.7</v>
      </c>
    </row>
    <row r="1840" spans="1:9" ht="30" x14ac:dyDescent="0.25">
      <c r="A1840" s="82" t="s">
        <v>3811</v>
      </c>
      <c r="B1840" s="41" t="s">
        <v>8086</v>
      </c>
      <c r="C1840" s="41" t="s">
        <v>8034</v>
      </c>
      <c r="D1840" s="41" t="s">
        <v>131</v>
      </c>
      <c r="E1840" s="41" t="s">
        <v>1582</v>
      </c>
      <c r="F1840" s="41" t="s">
        <v>1333</v>
      </c>
      <c r="G1840" s="41" t="s">
        <v>15</v>
      </c>
      <c r="H1840" s="41" t="s">
        <v>56</v>
      </c>
      <c r="I1840" s="41">
        <v>200.91</v>
      </c>
    </row>
    <row r="1841" spans="1:9" ht="30" x14ac:dyDescent="0.25">
      <c r="A1841" s="82" t="s">
        <v>3811</v>
      </c>
      <c r="B1841" s="41" t="s">
        <v>8089</v>
      </c>
      <c r="C1841" s="41" t="s">
        <v>8034</v>
      </c>
      <c r="D1841" s="41" t="s">
        <v>214</v>
      </c>
      <c r="E1841" s="41" t="s">
        <v>8087</v>
      </c>
      <c r="F1841" s="41" t="s">
        <v>8088</v>
      </c>
      <c r="G1841" s="41" t="s">
        <v>15</v>
      </c>
      <c r="H1841" s="41" t="s">
        <v>56</v>
      </c>
      <c r="I1841" s="41">
        <v>200.91</v>
      </c>
    </row>
    <row r="1842" spans="1:9" ht="30" x14ac:dyDescent="0.25">
      <c r="A1842" s="82" t="s">
        <v>3811</v>
      </c>
      <c r="B1842" s="41" t="s">
        <v>8090</v>
      </c>
      <c r="C1842" s="41" t="s">
        <v>8034</v>
      </c>
      <c r="D1842" s="41" t="s">
        <v>190</v>
      </c>
      <c r="E1842" s="41" t="s">
        <v>1910</v>
      </c>
      <c r="F1842" s="41" t="s">
        <v>504</v>
      </c>
      <c r="G1842" s="41" t="s">
        <v>15</v>
      </c>
      <c r="H1842" s="41" t="s">
        <v>56</v>
      </c>
      <c r="I1842" s="41">
        <v>200.91</v>
      </c>
    </row>
    <row r="1843" spans="1:9" ht="30" x14ac:dyDescent="0.25">
      <c r="A1843" s="82" t="s">
        <v>3811</v>
      </c>
      <c r="B1843" s="41" t="s">
        <v>8092</v>
      </c>
      <c r="C1843" s="41" t="s">
        <v>8034</v>
      </c>
      <c r="D1843" s="41" t="s">
        <v>1686</v>
      </c>
      <c r="E1843" s="41" t="s">
        <v>2381</v>
      </c>
      <c r="F1843" s="41" t="s">
        <v>8091</v>
      </c>
      <c r="G1843" s="41" t="s">
        <v>15</v>
      </c>
      <c r="H1843" s="41" t="s">
        <v>51</v>
      </c>
      <c r="I1843" s="41">
        <v>496.7</v>
      </c>
    </row>
    <row r="1844" spans="1:9" ht="30" x14ac:dyDescent="0.25">
      <c r="A1844" s="82" t="s">
        <v>3811</v>
      </c>
      <c r="B1844" s="41" t="s">
        <v>8094</v>
      </c>
      <c r="C1844" s="41" t="s">
        <v>8034</v>
      </c>
      <c r="D1844" s="41" t="s">
        <v>618</v>
      </c>
      <c r="E1844" s="41" t="s">
        <v>666</v>
      </c>
      <c r="F1844" s="41" t="s">
        <v>8093</v>
      </c>
      <c r="G1844" s="41" t="s">
        <v>15</v>
      </c>
      <c r="H1844" s="41" t="s">
        <v>56</v>
      </c>
      <c r="I1844" s="41">
        <v>200.91</v>
      </c>
    </row>
    <row r="1845" spans="1:9" ht="30" x14ac:dyDescent="0.25">
      <c r="A1845" s="82" t="s">
        <v>3811</v>
      </c>
      <c r="B1845" s="41" t="s">
        <v>8096</v>
      </c>
      <c r="C1845" s="41" t="s">
        <v>8034</v>
      </c>
      <c r="D1845" s="41" t="s">
        <v>8095</v>
      </c>
      <c r="E1845" s="41" t="s">
        <v>1191</v>
      </c>
      <c r="F1845" s="41" t="s">
        <v>504</v>
      </c>
      <c r="G1845" s="41" t="s">
        <v>15</v>
      </c>
      <c r="H1845" s="41" t="s">
        <v>51</v>
      </c>
      <c r="I1845" s="41">
        <v>496.7</v>
      </c>
    </row>
    <row r="1846" spans="1:9" ht="30" x14ac:dyDescent="0.25">
      <c r="A1846" s="82" t="s">
        <v>3811</v>
      </c>
      <c r="B1846" s="41" t="s">
        <v>8098</v>
      </c>
      <c r="C1846" s="41" t="s">
        <v>8034</v>
      </c>
      <c r="D1846" s="41" t="s">
        <v>3368</v>
      </c>
      <c r="E1846" s="41" t="s">
        <v>128</v>
      </c>
      <c r="F1846" s="41" t="s">
        <v>8097</v>
      </c>
      <c r="G1846" s="41" t="s">
        <v>15</v>
      </c>
      <c r="H1846" s="41" t="s">
        <v>48</v>
      </c>
      <c r="I1846" s="41">
        <v>496.7</v>
      </c>
    </row>
    <row r="1847" spans="1:9" ht="30" x14ac:dyDescent="0.25">
      <c r="A1847" s="82" t="s">
        <v>3811</v>
      </c>
      <c r="B1847" s="41" t="s">
        <v>8100</v>
      </c>
      <c r="C1847" s="41" t="s">
        <v>8034</v>
      </c>
      <c r="D1847" s="41" t="s">
        <v>712</v>
      </c>
      <c r="E1847" s="41" t="s">
        <v>3016</v>
      </c>
      <c r="F1847" s="41" t="s">
        <v>8099</v>
      </c>
      <c r="G1847" s="41" t="s">
        <v>15</v>
      </c>
      <c r="H1847" s="41" t="s">
        <v>49</v>
      </c>
      <c r="I1847" s="41">
        <v>512.49</v>
      </c>
    </row>
    <row r="1848" spans="1:9" ht="30" x14ac:dyDescent="0.25">
      <c r="A1848" s="82" t="s">
        <v>3811</v>
      </c>
      <c r="B1848" s="41" t="s">
        <v>8102</v>
      </c>
      <c r="C1848" s="41" t="s">
        <v>8034</v>
      </c>
      <c r="D1848" s="41" t="s">
        <v>139</v>
      </c>
      <c r="E1848" s="41" t="s">
        <v>929</v>
      </c>
      <c r="F1848" s="41" t="s">
        <v>8101</v>
      </c>
      <c r="G1848" s="41" t="s">
        <v>15</v>
      </c>
      <c r="H1848" s="41" t="s">
        <v>56</v>
      </c>
      <c r="I1848" s="41">
        <v>200.91</v>
      </c>
    </row>
    <row r="1849" spans="1:9" ht="30" x14ac:dyDescent="0.25">
      <c r="A1849" s="82" t="s">
        <v>3811</v>
      </c>
      <c r="B1849" s="41" t="s">
        <v>8104</v>
      </c>
      <c r="C1849" s="41" t="s">
        <v>8034</v>
      </c>
      <c r="D1849" s="41" t="s">
        <v>2476</v>
      </c>
      <c r="E1849" s="41" t="s">
        <v>315</v>
      </c>
      <c r="F1849" s="41" t="s">
        <v>8103</v>
      </c>
      <c r="G1849" s="41" t="s">
        <v>15</v>
      </c>
      <c r="H1849" s="41" t="s">
        <v>48</v>
      </c>
      <c r="I1849" s="41">
        <v>496.7</v>
      </c>
    </row>
    <row r="1850" spans="1:9" ht="30" x14ac:dyDescent="0.25">
      <c r="A1850" s="82" t="s">
        <v>3811</v>
      </c>
      <c r="B1850" s="41" t="s">
        <v>8106</v>
      </c>
      <c r="C1850" s="41" t="s">
        <v>8034</v>
      </c>
      <c r="D1850" s="41" t="s">
        <v>2509</v>
      </c>
      <c r="E1850" s="41" t="s">
        <v>3630</v>
      </c>
      <c r="F1850" s="41" t="s">
        <v>8105</v>
      </c>
      <c r="G1850" s="41" t="s">
        <v>15</v>
      </c>
      <c r="H1850" s="41" t="s">
        <v>48</v>
      </c>
      <c r="I1850" s="41">
        <v>496.7</v>
      </c>
    </row>
    <row r="1851" spans="1:9" x14ac:dyDescent="0.25">
      <c r="A1851" s="82" t="s">
        <v>3812</v>
      </c>
      <c r="B1851" s="41" t="s">
        <v>8109</v>
      </c>
      <c r="C1851" s="41" t="s">
        <v>8107</v>
      </c>
      <c r="D1851" s="41" t="s">
        <v>353</v>
      </c>
      <c r="E1851" s="41" t="s">
        <v>142</v>
      </c>
      <c r="F1851" s="41" t="s">
        <v>8108</v>
      </c>
      <c r="G1851" s="41" t="s">
        <v>15</v>
      </c>
      <c r="H1851" s="41" t="s">
        <v>56</v>
      </c>
      <c r="I1851" s="41">
        <v>200.91</v>
      </c>
    </row>
    <row r="1852" spans="1:9" x14ac:dyDescent="0.25">
      <c r="A1852" s="82" t="s">
        <v>3812</v>
      </c>
      <c r="B1852" s="41" t="s">
        <v>8111</v>
      </c>
      <c r="C1852" s="41" t="s">
        <v>8110</v>
      </c>
      <c r="D1852" s="41" t="s">
        <v>1263</v>
      </c>
      <c r="E1852" s="41" t="s">
        <v>292</v>
      </c>
      <c r="F1852" s="41" t="s">
        <v>3482</v>
      </c>
      <c r="G1852" s="41" t="s">
        <v>15</v>
      </c>
      <c r="H1852" s="41" t="s">
        <v>56</v>
      </c>
      <c r="I1852" s="41">
        <v>200.91</v>
      </c>
    </row>
    <row r="1853" spans="1:9" x14ac:dyDescent="0.25">
      <c r="A1853" s="82" t="s">
        <v>3812</v>
      </c>
      <c r="B1853" s="41" t="s">
        <v>8114</v>
      </c>
      <c r="C1853" s="41" t="s">
        <v>8112</v>
      </c>
      <c r="D1853" s="41" t="s">
        <v>2451</v>
      </c>
      <c r="E1853" s="41" t="s">
        <v>2536</v>
      </c>
      <c r="F1853" s="41" t="s">
        <v>8113</v>
      </c>
      <c r="G1853" s="41" t="s">
        <v>15</v>
      </c>
      <c r="H1853" s="41" t="s">
        <v>48</v>
      </c>
      <c r="I1853" s="41">
        <v>496.7</v>
      </c>
    </row>
    <row r="1854" spans="1:9" x14ac:dyDescent="0.25">
      <c r="A1854" s="82" t="s">
        <v>3812</v>
      </c>
      <c r="B1854" s="41" t="s">
        <v>8117</v>
      </c>
      <c r="C1854" s="41" t="s">
        <v>8115</v>
      </c>
      <c r="D1854" s="41" t="s">
        <v>2499</v>
      </c>
      <c r="E1854" s="41" t="s">
        <v>216</v>
      </c>
      <c r="F1854" s="41" t="s">
        <v>8116</v>
      </c>
      <c r="G1854" s="41" t="s">
        <v>15</v>
      </c>
      <c r="H1854" s="41" t="s">
        <v>56</v>
      </c>
      <c r="I1854" s="41">
        <v>200.91</v>
      </c>
    </row>
    <row r="1855" spans="1:9" x14ac:dyDescent="0.25">
      <c r="A1855" s="82" t="s">
        <v>3812</v>
      </c>
      <c r="B1855" s="41" t="s">
        <v>8119</v>
      </c>
      <c r="C1855" s="41" t="s">
        <v>8110</v>
      </c>
      <c r="D1855" s="41" t="s">
        <v>2425</v>
      </c>
      <c r="E1855" s="41" t="s">
        <v>185</v>
      </c>
      <c r="F1855" s="41" t="s">
        <v>8118</v>
      </c>
      <c r="G1855" s="41" t="s">
        <v>15</v>
      </c>
      <c r="H1855" s="41" t="s">
        <v>48</v>
      </c>
      <c r="I1855" s="41">
        <v>496.7</v>
      </c>
    </row>
    <row r="1856" spans="1:9" x14ac:dyDescent="0.25">
      <c r="A1856" s="82" t="s">
        <v>3812</v>
      </c>
      <c r="B1856" s="41" t="s">
        <v>8122</v>
      </c>
      <c r="C1856" s="41" t="s">
        <v>8120</v>
      </c>
      <c r="D1856" s="41" t="s">
        <v>350</v>
      </c>
      <c r="E1856" s="41" t="s">
        <v>2477</v>
      </c>
      <c r="F1856" s="41" t="s">
        <v>8121</v>
      </c>
      <c r="G1856" s="41" t="s">
        <v>15</v>
      </c>
      <c r="H1856" s="41" t="s">
        <v>56</v>
      </c>
      <c r="I1856" s="41">
        <v>200.91</v>
      </c>
    </row>
    <row r="1857" spans="1:9" x14ac:dyDescent="0.25">
      <c r="A1857" s="82" t="s">
        <v>3812</v>
      </c>
      <c r="B1857" s="41" t="s">
        <v>8125</v>
      </c>
      <c r="C1857" s="41" t="s">
        <v>8123</v>
      </c>
      <c r="D1857" s="41" t="s">
        <v>8124</v>
      </c>
      <c r="E1857" s="41" t="s">
        <v>2479</v>
      </c>
      <c r="F1857" s="41" t="s">
        <v>879</v>
      </c>
      <c r="G1857" s="41" t="s">
        <v>15</v>
      </c>
      <c r="H1857" s="41" t="s">
        <v>51</v>
      </c>
      <c r="I1857" s="41">
        <v>496.7</v>
      </c>
    </row>
    <row r="1858" spans="1:9" x14ac:dyDescent="0.25">
      <c r="A1858" s="82" t="s">
        <v>3812</v>
      </c>
      <c r="B1858" s="41" t="s">
        <v>8127</v>
      </c>
      <c r="C1858" s="41" t="s">
        <v>8126</v>
      </c>
      <c r="D1858" s="41" t="s">
        <v>1760</v>
      </c>
      <c r="E1858" s="41" t="s">
        <v>1310</v>
      </c>
      <c r="F1858" s="41" t="s">
        <v>2946</v>
      </c>
      <c r="G1858" s="41" t="s">
        <v>15</v>
      </c>
      <c r="H1858" s="41" t="s">
        <v>48</v>
      </c>
      <c r="I1858" s="41">
        <v>496.7</v>
      </c>
    </row>
    <row r="1859" spans="1:9" x14ac:dyDescent="0.25">
      <c r="A1859" s="82" t="s">
        <v>3812</v>
      </c>
      <c r="B1859" s="41" t="s">
        <v>8131</v>
      </c>
      <c r="C1859" s="41" t="s">
        <v>8128</v>
      </c>
      <c r="D1859" s="41" t="s">
        <v>8129</v>
      </c>
      <c r="E1859" s="41" t="s">
        <v>367</v>
      </c>
      <c r="F1859" s="41" t="s">
        <v>8130</v>
      </c>
      <c r="G1859" s="41" t="s">
        <v>15</v>
      </c>
      <c r="H1859" s="41" t="s">
        <v>56</v>
      </c>
      <c r="I1859" s="41">
        <v>200.91</v>
      </c>
    </row>
    <row r="1860" spans="1:9" x14ac:dyDescent="0.25">
      <c r="A1860" s="82" t="s">
        <v>3812</v>
      </c>
      <c r="B1860" s="41" t="s">
        <v>8134</v>
      </c>
      <c r="C1860" s="41" t="s">
        <v>8107</v>
      </c>
      <c r="D1860" s="41" t="s">
        <v>305</v>
      </c>
      <c r="E1860" s="41" t="s">
        <v>8132</v>
      </c>
      <c r="F1860" s="41" t="s">
        <v>8133</v>
      </c>
      <c r="G1860" s="41" t="s">
        <v>15</v>
      </c>
      <c r="H1860" s="41" t="s">
        <v>51</v>
      </c>
      <c r="I1860" s="41">
        <v>496.7</v>
      </c>
    </row>
    <row r="1861" spans="1:9" x14ac:dyDescent="0.25">
      <c r="A1861" s="82" t="s">
        <v>3812</v>
      </c>
      <c r="B1861" s="41" t="s">
        <v>8137</v>
      </c>
      <c r="C1861" s="41" t="s">
        <v>8135</v>
      </c>
      <c r="D1861" s="41" t="s">
        <v>730</v>
      </c>
      <c r="E1861" s="41" t="s">
        <v>959</v>
      </c>
      <c r="F1861" s="41" t="s">
        <v>8136</v>
      </c>
      <c r="G1861" s="41" t="s">
        <v>15</v>
      </c>
      <c r="H1861" s="41" t="s">
        <v>56</v>
      </c>
      <c r="I1861" s="41">
        <v>200.91</v>
      </c>
    </row>
    <row r="1862" spans="1:9" x14ac:dyDescent="0.25">
      <c r="A1862" s="82" t="s">
        <v>3812</v>
      </c>
      <c r="B1862" s="41" t="s">
        <v>8139</v>
      </c>
      <c r="C1862" s="41" t="s">
        <v>8138</v>
      </c>
      <c r="D1862" s="41" t="s">
        <v>2436</v>
      </c>
      <c r="E1862" s="41" t="s">
        <v>2330</v>
      </c>
      <c r="F1862" s="41" t="s">
        <v>2487</v>
      </c>
      <c r="G1862" s="41" t="s">
        <v>15</v>
      </c>
      <c r="H1862" s="41" t="s">
        <v>56</v>
      </c>
      <c r="I1862" s="41">
        <v>200.91</v>
      </c>
    </row>
    <row r="1863" spans="1:9" x14ac:dyDescent="0.25">
      <c r="A1863" s="82" t="s">
        <v>3812</v>
      </c>
      <c r="B1863" s="41" t="s">
        <v>8142</v>
      </c>
      <c r="C1863" s="41" t="s">
        <v>8140</v>
      </c>
      <c r="D1863" s="41" t="s">
        <v>2375</v>
      </c>
      <c r="E1863" s="41" t="s">
        <v>1312</v>
      </c>
      <c r="F1863" s="41" t="s">
        <v>8141</v>
      </c>
      <c r="G1863" s="41" t="s">
        <v>15</v>
      </c>
      <c r="H1863" s="41" t="s">
        <v>48</v>
      </c>
      <c r="I1863" s="41">
        <v>496.7</v>
      </c>
    </row>
    <row r="1864" spans="1:9" x14ac:dyDescent="0.25">
      <c r="A1864" s="82" t="s">
        <v>3812</v>
      </c>
      <c r="B1864" s="41" t="s">
        <v>8145</v>
      </c>
      <c r="C1864" s="41" t="s">
        <v>8143</v>
      </c>
      <c r="D1864" s="41" t="s">
        <v>292</v>
      </c>
      <c r="E1864" s="41" t="s">
        <v>2521</v>
      </c>
      <c r="F1864" s="41" t="s">
        <v>8144</v>
      </c>
      <c r="G1864" s="41" t="s">
        <v>15</v>
      </c>
      <c r="H1864" s="41" t="s">
        <v>51</v>
      </c>
      <c r="I1864" s="41">
        <v>496.7</v>
      </c>
    </row>
    <row r="1865" spans="1:9" x14ac:dyDescent="0.25">
      <c r="A1865" s="82" t="s">
        <v>3812</v>
      </c>
      <c r="B1865" s="41" t="s">
        <v>8146</v>
      </c>
      <c r="C1865" s="41" t="s">
        <v>8115</v>
      </c>
      <c r="D1865" s="41" t="s">
        <v>292</v>
      </c>
      <c r="E1865" s="41" t="s">
        <v>3501</v>
      </c>
      <c r="F1865" s="41" t="s">
        <v>1912</v>
      </c>
      <c r="G1865" s="41" t="s">
        <v>15</v>
      </c>
      <c r="H1865" s="41" t="s">
        <v>48</v>
      </c>
      <c r="I1865" s="41">
        <v>496.7</v>
      </c>
    </row>
    <row r="1866" spans="1:9" x14ac:dyDescent="0.25">
      <c r="A1866" s="82" t="s">
        <v>3812</v>
      </c>
      <c r="B1866" s="41" t="s">
        <v>8149</v>
      </c>
      <c r="C1866" s="41" t="s">
        <v>8147</v>
      </c>
      <c r="D1866" s="41" t="s">
        <v>292</v>
      </c>
      <c r="E1866" s="41" t="s">
        <v>774</v>
      </c>
      <c r="F1866" s="41" t="s">
        <v>8148</v>
      </c>
      <c r="G1866" s="41" t="s">
        <v>15</v>
      </c>
      <c r="H1866" s="41" t="s">
        <v>56</v>
      </c>
      <c r="I1866" s="41">
        <v>200.91</v>
      </c>
    </row>
    <row r="1867" spans="1:9" x14ac:dyDescent="0.25">
      <c r="A1867" s="82" t="s">
        <v>3812</v>
      </c>
      <c r="B1867" s="41" t="s">
        <v>8152</v>
      </c>
      <c r="C1867" s="41" t="s">
        <v>8150</v>
      </c>
      <c r="D1867" s="41" t="s">
        <v>1878</v>
      </c>
      <c r="E1867" s="41" t="s">
        <v>517</v>
      </c>
      <c r="F1867" s="41" t="s">
        <v>8151</v>
      </c>
      <c r="G1867" s="41" t="s">
        <v>15</v>
      </c>
      <c r="H1867" s="41" t="s">
        <v>56</v>
      </c>
      <c r="I1867" s="41">
        <v>200.91</v>
      </c>
    </row>
    <row r="1868" spans="1:9" x14ac:dyDescent="0.25">
      <c r="A1868" s="82" t="s">
        <v>3812</v>
      </c>
      <c r="B1868" s="41" t="s">
        <v>8154</v>
      </c>
      <c r="C1868" s="41" t="s">
        <v>8150</v>
      </c>
      <c r="D1868" s="41" t="s">
        <v>285</v>
      </c>
      <c r="E1868" s="41" t="s">
        <v>223</v>
      </c>
      <c r="F1868" s="41" t="s">
        <v>8153</v>
      </c>
      <c r="G1868" s="41" t="s">
        <v>15</v>
      </c>
      <c r="H1868" s="41" t="s">
        <v>56</v>
      </c>
      <c r="I1868" s="41">
        <v>200.91</v>
      </c>
    </row>
    <row r="1869" spans="1:9" x14ac:dyDescent="0.25">
      <c r="A1869" s="82" t="s">
        <v>3812</v>
      </c>
      <c r="B1869" s="41" t="s">
        <v>8156</v>
      </c>
      <c r="C1869" s="41" t="s">
        <v>8155</v>
      </c>
      <c r="D1869" s="41" t="s">
        <v>101</v>
      </c>
      <c r="E1869" s="41" t="s">
        <v>1141</v>
      </c>
      <c r="F1869" s="41" t="s">
        <v>362</v>
      </c>
      <c r="G1869" s="41" t="s">
        <v>15</v>
      </c>
      <c r="H1869" s="41" t="s">
        <v>56</v>
      </c>
      <c r="I1869" s="41">
        <v>200.91</v>
      </c>
    </row>
    <row r="1870" spans="1:9" x14ac:dyDescent="0.25">
      <c r="A1870" s="82" t="s">
        <v>3812</v>
      </c>
      <c r="B1870" s="41" t="s">
        <v>8157</v>
      </c>
      <c r="C1870" s="41" t="s">
        <v>8155</v>
      </c>
      <c r="D1870" s="41" t="s">
        <v>162</v>
      </c>
      <c r="E1870" s="41" t="s">
        <v>241</v>
      </c>
      <c r="F1870" s="41" t="s">
        <v>2033</v>
      </c>
      <c r="G1870" s="41" t="s">
        <v>15</v>
      </c>
      <c r="H1870" s="41" t="s">
        <v>48</v>
      </c>
      <c r="I1870" s="41">
        <v>496.7</v>
      </c>
    </row>
    <row r="1871" spans="1:9" x14ac:dyDescent="0.25">
      <c r="A1871" s="82" t="s">
        <v>3812</v>
      </c>
      <c r="B1871" s="41" t="s">
        <v>8159</v>
      </c>
      <c r="C1871" s="41" t="s">
        <v>8158</v>
      </c>
      <c r="D1871" s="41" t="s">
        <v>71</v>
      </c>
      <c r="E1871" s="41" t="s">
        <v>1200</v>
      </c>
      <c r="F1871" s="41" t="s">
        <v>2252</v>
      </c>
      <c r="G1871" s="41" t="s">
        <v>15</v>
      </c>
      <c r="H1871" s="41" t="s">
        <v>52</v>
      </c>
      <c r="I1871" s="41">
        <v>496.7</v>
      </c>
    </row>
    <row r="1872" spans="1:9" x14ac:dyDescent="0.25">
      <c r="A1872" s="82" t="s">
        <v>3812</v>
      </c>
      <c r="B1872" s="41" t="s">
        <v>8162</v>
      </c>
      <c r="C1872" s="41" t="s">
        <v>8160</v>
      </c>
      <c r="D1872" s="41" t="s">
        <v>2152</v>
      </c>
      <c r="E1872" s="41" t="s">
        <v>102</v>
      </c>
      <c r="F1872" s="41" t="s">
        <v>8161</v>
      </c>
      <c r="G1872" s="41" t="s">
        <v>15</v>
      </c>
      <c r="H1872" s="41" t="s">
        <v>49</v>
      </c>
      <c r="I1872" s="41">
        <v>512.49</v>
      </c>
    </row>
    <row r="1873" spans="1:9" x14ac:dyDescent="0.25">
      <c r="A1873" s="82" t="s">
        <v>3812</v>
      </c>
      <c r="B1873" s="41" t="s">
        <v>8166</v>
      </c>
      <c r="C1873" s="41" t="s">
        <v>8163</v>
      </c>
      <c r="D1873" s="41" t="s">
        <v>8164</v>
      </c>
      <c r="E1873" s="41" t="s">
        <v>1037</v>
      </c>
      <c r="F1873" s="41" t="s">
        <v>8165</v>
      </c>
      <c r="G1873" s="41" t="s">
        <v>15</v>
      </c>
      <c r="H1873" s="41" t="s">
        <v>51</v>
      </c>
      <c r="I1873" s="41">
        <v>496.7</v>
      </c>
    </row>
    <row r="1874" spans="1:9" x14ac:dyDescent="0.25">
      <c r="A1874" s="82" t="s">
        <v>3812</v>
      </c>
      <c r="B1874" s="41" t="s">
        <v>8169</v>
      </c>
      <c r="C1874" s="41" t="s">
        <v>8167</v>
      </c>
      <c r="D1874" s="41" t="s">
        <v>1601</v>
      </c>
      <c r="E1874" s="41" t="s">
        <v>1438</v>
      </c>
      <c r="F1874" s="41" t="s">
        <v>8168</v>
      </c>
      <c r="G1874" s="41" t="s">
        <v>15</v>
      </c>
      <c r="H1874" s="41" t="s">
        <v>48</v>
      </c>
      <c r="I1874" s="41">
        <v>496.7</v>
      </c>
    </row>
    <row r="1875" spans="1:9" x14ac:dyDescent="0.25">
      <c r="A1875" s="82" t="s">
        <v>3812</v>
      </c>
      <c r="B1875" s="41" t="s">
        <v>8171</v>
      </c>
      <c r="C1875" s="41" t="s">
        <v>8158</v>
      </c>
      <c r="D1875" s="41" t="s">
        <v>1350</v>
      </c>
      <c r="E1875" s="41" t="s">
        <v>1988</v>
      </c>
      <c r="F1875" s="41" t="s">
        <v>8170</v>
      </c>
      <c r="G1875" s="41" t="s">
        <v>15</v>
      </c>
      <c r="H1875" s="41" t="s">
        <v>56</v>
      </c>
      <c r="I1875" s="41">
        <v>200.91</v>
      </c>
    </row>
    <row r="1876" spans="1:9" x14ac:dyDescent="0.25">
      <c r="A1876" s="82" t="s">
        <v>3812</v>
      </c>
      <c r="B1876" s="41" t="s">
        <v>8173</v>
      </c>
      <c r="C1876" s="41" t="s">
        <v>8172</v>
      </c>
      <c r="D1876" s="41" t="s">
        <v>329</v>
      </c>
      <c r="E1876" s="41" t="s">
        <v>2980</v>
      </c>
      <c r="F1876" s="41" t="s">
        <v>312</v>
      </c>
      <c r="G1876" s="41" t="s">
        <v>15</v>
      </c>
      <c r="H1876" s="41" t="s">
        <v>48</v>
      </c>
      <c r="I1876" s="41">
        <v>496.7</v>
      </c>
    </row>
    <row r="1877" spans="1:9" x14ac:dyDescent="0.25">
      <c r="A1877" s="82" t="s">
        <v>3812</v>
      </c>
      <c r="B1877" s="41" t="s">
        <v>8175</v>
      </c>
      <c r="C1877" s="41" t="s">
        <v>8107</v>
      </c>
      <c r="D1877" s="41" t="s">
        <v>1026</v>
      </c>
      <c r="E1877" s="41" t="s">
        <v>922</v>
      </c>
      <c r="F1877" s="41" t="s">
        <v>8174</v>
      </c>
      <c r="G1877" s="41" t="s">
        <v>15</v>
      </c>
      <c r="H1877" s="41" t="s">
        <v>53</v>
      </c>
      <c r="I1877" s="41">
        <v>496.7</v>
      </c>
    </row>
    <row r="1878" spans="1:9" x14ac:dyDescent="0.25">
      <c r="A1878" s="82" t="s">
        <v>3812</v>
      </c>
      <c r="B1878" s="41" t="s">
        <v>8176</v>
      </c>
      <c r="C1878" s="41" t="s">
        <v>8128</v>
      </c>
      <c r="D1878" s="41" t="s">
        <v>645</v>
      </c>
      <c r="E1878" s="41" t="s">
        <v>147</v>
      </c>
      <c r="F1878" s="41" t="s">
        <v>406</v>
      </c>
      <c r="G1878" s="41" t="s">
        <v>15</v>
      </c>
      <c r="H1878" s="41" t="s">
        <v>51</v>
      </c>
      <c r="I1878" s="41">
        <v>496.7</v>
      </c>
    </row>
    <row r="1879" spans="1:9" x14ac:dyDescent="0.25">
      <c r="A1879" s="82" t="s">
        <v>3812</v>
      </c>
      <c r="B1879" s="41" t="s">
        <v>8177</v>
      </c>
      <c r="C1879" s="41" t="s">
        <v>8163</v>
      </c>
      <c r="D1879" s="41" t="s">
        <v>2709</v>
      </c>
      <c r="E1879" s="41" t="s">
        <v>292</v>
      </c>
      <c r="F1879" s="41" t="s">
        <v>928</v>
      </c>
      <c r="G1879" s="41" t="s">
        <v>15</v>
      </c>
      <c r="H1879" s="41" t="s">
        <v>52</v>
      </c>
      <c r="I1879" s="41">
        <v>496.7</v>
      </c>
    </row>
    <row r="1880" spans="1:9" x14ac:dyDescent="0.25">
      <c r="A1880" s="82" t="s">
        <v>3812</v>
      </c>
      <c r="B1880" s="41" t="s">
        <v>8179</v>
      </c>
      <c r="C1880" s="41" t="s">
        <v>8178</v>
      </c>
      <c r="D1880" s="41" t="s">
        <v>2482</v>
      </c>
      <c r="E1880" s="41" t="s">
        <v>403</v>
      </c>
      <c r="F1880" s="41" t="s">
        <v>3532</v>
      </c>
      <c r="G1880" s="41" t="s">
        <v>15</v>
      </c>
      <c r="H1880" s="41" t="s">
        <v>51</v>
      </c>
      <c r="I1880" s="41">
        <v>496.7</v>
      </c>
    </row>
    <row r="1881" spans="1:9" x14ac:dyDescent="0.25">
      <c r="A1881" s="82" t="s">
        <v>3812</v>
      </c>
      <c r="B1881" s="41" t="s">
        <v>8182</v>
      </c>
      <c r="C1881" s="41" t="s">
        <v>8180</v>
      </c>
      <c r="D1881" s="41" t="s">
        <v>2498</v>
      </c>
      <c r="E1881" s="41" t="s">
        <v>1995</v>
      </c>
      <c r="F1881" s="41" t="s">
        <v>8181</v>
      </c>
      <c r="G1881" s="41" t="s">
        <v>15</v>
      </c>
      <c r="H1881" s="41" t="s">
        <v>51</v>
      </c>
      <c r="I1881" s="41">
        <v>496.7</v>
      </c>
    </row>
    <row r="1882" spans="1:9" x14ac:dyDescent="0.25">
      <c r="A1882" s="82" t="s">
        <v>3812</v>
      </c>
      <c r="B1882" s="41" t="s">
        <v>8185</v>
      </c>
      <c r="C1882" s="41" t="s">
        <v>8183</v>
      </c>
      <c r="D1882" s="41" t="s">
        <v>228</v>
      </c>
      <c r="E1882" s="41" t="s">
        <v>971</v>
      </c>
      <c r="F1882" s="41" t="s">
        <v>8184</v>
      </c>
      <c r="G1882" s="41" t="s">
        <v>15</v>
      </c>
      <c r="H1882" s="41" t="s">
        <v>56</v>
      </c>
      <c r="I1882" s="41">
        <v>200.91</v>
      </c>
    </row>
    <row r="1883" spans="1:9" x14ac:dyDescent="0.25">
      <c r="A1883" s="82" t="s">
        <v>3812</v>
      </c>
      <c r="B1883" s="41" t="s">
        <v>8188</v>
      </c>
      <c r="C1883" s="41" t="s">
        <v>8186</v>
      </c>
      <c r="D1883" s="41" t="s">
        <v>2506</v>
      </c>
      <c r="E1883" s="41" t="s">
        <v>1910</v>
      </c>
      <c r="F1883" s="41" t="s">
        <v>8187</v>
      </c>
      <c r="G1883" s="41" t="s">
        <v>15</v>
      </c>
      <c r="H1883" s="41" t="s">
        <v>51</v>
      </c>
      <c r="I1883" s="41">
        <v>496.7</v>
      </c>
    </row>
    <row r="1884" spans="1:9" x14ac:dyDescent="0.25">
      <c r="A1884" s="82" t="s">
        <v>3812</v>
      </c>
      <c r="B1884" s="41" t="s">
        <v>8190</v>
      </c>
      <c r="C1884" s="41" t="s">
        <v>8189</v>
      </c>
      <c r="D1884" s="41" t="s">
        <v>1582</v>
      </c>
      <c r="E1884" s="41" t="s">
        <v>759</v>
      </c>
      <c r="F1884" s="41" t="s">
        <v>242</v>
      </c>
      <c r="G1884" s="41" t="s">
        <v>15</v>
      </c>
      <c r="H1884" s="41" t="s">
        <v>51</v>
      </c>
      <c r="I1884" s="41">
        <v>496.7</v>
      </c>
    </row>
    <row r="1885" spans="1:9" x14ac:dyDescent="0.25">
      <c r="A1885" s="82" t="s">
        <v>3812</v>
      </c>
      <c r="B1885" s="41" t="s">
        <v>8191</v>
      </c>
      <c r="C1885" s="41" t="s">
        <v>8126</v>
      </c>
      <c r="D1885" s="41" t="s">
        <v>382</v>
      </c>
      <c r="E1885" s="41" t="s">
        <v>1419</v>
      </c>
      <c r="F1885" s="41" t="s">
        <v>1665</v>
      </c>
      <c r="G1885" s="41" t="s">
        <v>15</v>
      </c>
      <c r="H1885" s="41" t="s">
        <v>56</v>
      </c>
      <c r="I1885" s="41">
        <v>200.91</v>
      </c>
    </row>
    <row r="1886" spans="1:9" x14ac:dyDescent="0.25">
      <c r="A1886" s="82" t="s">
        <v>3812</v>
      </c>
      <c r="B1886" s="41" t="s">
        <v>8193</v>
      </c>
      <c r="C1886" s="41" t="s">
        <v>8192</v>
      </c>
      <c r="D1886" s="41" t="s">
        <v>79</v>
      </c>
      <c r="E1886" s="41" t="s">
        <v>190</v>
      </c>
      <c r="F1886" s="41" t="s">
        <v>1129</v>
      </c>
      <c r="G1886" s="41" t="s">
        <v>15</v>
      </c>
      <c r="H1886" s="41" t="s">
        <v>48</v>
      </c>
      <c r="I1886" s="41">
        <v>496.7</v>
      </c>
    </row>
    <row r="1887" spans="1:9" x14ac:dyDescent="0.25">
      <c r="A1887" s="82" t="s">
        <v>3812</v>
      </c>
      <c r="B1887" s="41" t="s">
        <v>8195</v>
      </c>
      <c r="C1887" s="41" t="s">
        <v>8160</v>
      </c>
      <c r="D1887" s="41" t="s">
        <v>67</v>
      </c>
      <c r="E1887" s="41" t="s">
        <v>747</v>
      </c>
      <c r="F1887" s="41" t="s">
        <v>8194</v>
      </c>
      <c r="G1887" s="41" t="s">
        <v>15</v>
      </c>
      <c r="H1887" s="41" t="s">
        <v>51</v>
      </c>
      <c r="I1887" s="41">
        <v>496.7</v>
      </c>
    </row>
    <row r="1888" spans="1:9" x14ac:dyDescent="0.25">
      <c r="A1888" s="82" t="s">
        <v>3812</v>
      </c>
      <c r="B1888" s="41" t="s">
        <v>8197</v>
      </c>
      <c r="C1888" s="41" t="s">
        <v>8126</v>
      </c>
      <c r="D1888" s="41" t="s">
        <v>3104</v>
      </c>
      <c r="E1888" s="41" t="s">
        <v>212</v>
      </c>
      <c r="F1888" s="41" t="s">
        <v>8196</v>
      </c>
      <c r="G1888" s="41" t="s">
        <v>15</v>
      </c>
      <c r="H1888" s="41" t="s">
        <v>51</v>
      </c>
      <c r="I1888" s="41">
        <v>496.7</v>
      </c>
    </row>
    <row r="1889" spans="1:9" x14ac:dyDescent="0.25">
      <c r="A1889" s="82" t="s">
        <v>3812</v>
      </c>
      <c r="B1889" s="41" t="s">
        <v>8198</v>
      </c>
      <c r="C1889" s="41" t="s">
        <v>8150</v>
      </c>
      <c r="D1889" s="41" t="s">
        <v>1167</v>
      </c>
      <c r="E1889" s="41" t="s">
        <v>234</v>
      </c>
      <c r="F1889" s="41" t="s">
        <v>151</v>
      </c>
      <c r="G1889" s="41" t="s">
        <v>15</v>
      </c>
      <c r="H1889" s="41" t="s">
        <v>56</v>
      </c>
      <c r="I1889" s="41">
        <v>200.91</v>
      </c>
    </row>
    <row r="1890" spans="1:9" x14ac:dyDescent="0.25">
      <c r="A1890" s="82" t="s">
        <v>3812</v>
      </c>
      <c r="B1890" s="41" t="s">
        <v>8200</v>
      </c>
      <c r="C1890" s="41" t="s">
        <v>8199</v>
      </c>
      <c r="D1890" s="41" t="s">
        <v>1058</v>
      </c>
      <c r="E1890" s="41" t="s">
        <v>964</v>
      </c>
      <c r="F1890" s="41" t="s">
        <v>1293</v>
      </c>
      <c r="G1890" s="41" t="s">
        <v>15</v>
      </c>
      <c r="H1890" s="41" t="s">
        <v>48</v>
      </c>
      <c r="I1890" s="41">
        <v>496.7</v>
      </c>
    </row>
    <row r="1891" spans="1:9" x14ac:dyDescent="0.25">
      <c r="A1891" s="82" t="s">
        <v>3812</v>
      </c>
      <c r="B1891" s="41" t="s">
        <v>8202</v>
      </c>
      <c r="C1891" s="41" t="s">
        <v>8160</v>
      </c>
      <c r="D1891" s="41" t="s">
        <v>214</v>
      </c>
      <c r="E1891" s="41" t="s">
        <v>429</v>
      </c>
      <c r="F1891" s="41" t="s">
        <v>8201</v>
      </c>
      <c r="G1891" s="41" t="s">
        <v>15</v>
      </c>
      <c r="H1891" s="41" t="s">
        <v>51</v>
      </c>
      <c r="I1891" s="41">
        <v>496.7</v>
      </c>
    </row>
    <row r="1892" spans="1:9" x14ac:dyDescent="0.25">
      <c r="A1892" s="82" t="s">
        <v>3812</v>
      </c>
      <c r="B1892" s="41" t="s">
        <v>8205</v>
      </c>
      <c r="C1892" s="41" t="s">
        <v>8203</v>
      </c>
      <c r="D1892" s="41" t="s">
        <v>214</v>
      </c>
      <c r="E1892" s="41" t="s">
        <v>277</v>
      </c>
      <c r="F1892" s="41" t="s">
        <v>8204</v>
      </c>
      <c r="G1892" s="41" t="s">
        <v>15</v>
      </c>
      <c r="H1892" s="41" t="s">
        <v>56</v>
      </c>
      <c r="I1892" s="41">
        <v>200.91</v>
      </c>
    </row>
    <row r="1893" spans="1:9" x14ac:dyDescent="0.25">
      <c r="A1893" s="82" t="s">
        <v>3812</v>
      </c>
      <c r="B1893" s="41" t="s">
        <v>8207</v>
      </c>
      <c r="C1893" s="41" t="s">
        <v>8160</v>
      </c>
      <c r="D1893" s="41" t="s">
        <v>214</v>
      </c>
      <c r="E1893" s="41" t="s">
        <v>118</v>
      </c>
      <c r="F1893" s="41" t="s">
        <v>8206</v>
      </c>
      <c r="G1893" s="41" t="s">
        <v>15</v>
      </c>
      <c r="H1893" s="41" t="s">
        <v>48</v>
      </c>
      <c r="I1893" s="41">
        <v>496.7</v>
      </c>
    </row>
    <row r="1894" spans="1:9" x14ac:dyDescent="0.25">
      <c r="A1894" s="82" t="s">
        <v>3812</v>
      </c>
      <c r="B1894" s="41" t="s">
        <v>8208</v>
      </c>
      <c r="C1894" s="41" t="s">
        <v>8158</v>
      </c>
      <c r="D1894" s="41" t="s">
        <v>344</v>
      </c>
      <c r="E1894" s="41" t="s">
        <v>128</v>
      </c>
      <c r="F1894" s="41" t="s">
        <v>2666</v>
      </c>
      <c r="G1894" s="41" t="s">
        <v>15</v>
      </c>
      <c r="H1894" s="41" t="s">
        <v>51</v>
      </c>
      <c r="I1894" s="41">
        <v>496.7</v>
      </c>
    </row>
    <row r="1895" spans="1:9" x14ac:dyDescent="0.25">
      <c r="A1895" s="82" t="s">
        <v>3812</v>
      </c>
      <c r="B1895" s="41" t="s">
        <v>8209</v>
      </c>
      <c r="C1895" s="41" t="s">
        <v>8123</v>
      </c>
      <c r="D1895" s="41" t="s">
        <v>114</v>
      </c>
      <c r="E1895" s="41" t="s">
        <v>214</v>
      </c>
      <c r="F1895" s="41" t="s">
        <v>2469</v>
      </c>
      <c r="G1895" s="41" t="s">
        <v>15</v>
      </c>
      <c r="H1895" s="41" t="s">
        <v>48</v>
      </c>
      <c r="I1895" s="41">
        <v>496.7</v>
      </c>
    </row>
    <row r="1896" spans="1:9" x14ac:dyDescent="0.25">
      <c r="A1896" s="82" t="s">
        <v>3812</v>
      </c>
      <c r="B1896" s="41" t="s">
        <v>8211</v>
      </c>
      <c r="C1896" s="41" t="s">
        <v>8115</v>
      </c>
      <c r="D1896" s="41" t="s">
        <v>341</v>
      </c>
      <c r="E1896" s="41" t="s">
        <v>171</v>
      </c>
      <c r="F1896" s="41" t="s">
        <v>8210</v>
      </c>
      <c r="G1896" s="41" t="s">
        <v>15</v>
      </c>
      <c r="H1896" s="41" t="s">
        <v>56</v>
      </c>
      <c r="I1896" s="41">
        <v>200.91</v>
      </c>
    </row>
    <row r="1897" spans="1:9" x14ac:dyDescent="0.25">
      <c r="A1897" s="82" t="s">
        <v>3812</v>
      </c>
      <c r="B1897" s="41" t="s">
        <v>8213</v>
      </c>
      <c r="C1897" s="41" t="s">
        <v>8160</v>
      </c>
      <c r="D1897" s="41" t="s">
        <v>211</v>
      </c>
      <c r="E1897" s="41" t="s">
        <v>69</v>
      </c>
      <c r="F1897" s="41" t="s">
        <v>8212</v>
      </c>
      <c r="G1897" s="41" t="s">
        <v>15</v>
      </c>
      <c r="H1897" s="41" t="s">
        <v>53</v>
      </c>
      <c r="I1897" s="41">
        <v>496.7</v>
      </c>
    </row>
    <row r="1898" spans="1:9" x14ac:dyDescent="0.25">
      <c r="A1898" s="82" t="s">
        <v>3812</v>
      </c>
      <c r="B1898" s="41" t="s">
        <v>8215</v>
      </c>
      <c r="C1898" s="41" t="s">
        <v>8123</v>
      </c>
      <c r="D1898" s="41" t="s">
        <v>456</v>
      </c>
      <c r="E1898" s="41" t="s">
        <v>2938</v>
      </c>
      <c r="F1898" s="41" t="s">
        <v>8214</v>
      </c>
      <c r="G1898" s="41" t="s">
        <v>15</v>
      </c>
      <c r="H1898" s="41" t="s">
        <v>51</v>
      </c>
      <c r="I1898" s="41">
        <v>496.7</v>
      </c>
    </row>
    <row r="1899" spans="1:9" x14ac:dyDescent="0.25">
      <c r="A1899" s="82" t="s">
        <v>3812</v>
      </c>
      <c r="B1899" s="41" t="s">
        <v>8217</v>
      </c>
      <c r="C1899" s="41" t="s">
        <v>8107</v>
      </c>
      <c r="D1899" s="41" t="s">
        <v>74</v>
      </c>
      <c r="E1899" s="41" t="s">
        <v>529</v>
      </c>
      <c r="F1899" s="41" t="s">
        <v>8216</v>
      </c>
      <c r="G1899" s="41" t="s">
        <v>15</v>
      </c>
      <c r="H1899" s="41" t="s">
        <v>48</v>
      </c>
      <c r="I1899" s="41">
        <v>496.7</v>
      </c>
    </row>
    <row r="1900" spans="1:9" x14ac:dyDescent="0.25">
      <c r="A1900" s="82" t="s">
        <v>3814</v>
      </c>
      <c r="B1900" s="41" t="s">
        <v>8219</v>
      </c>
      <c r="C1900" s="41" t="s">
        <v>2533</v>
      </c>
      <c r="D1900" s="41" t="s">
        <v>260</v>
      </c>
      <c r="E1900" s="41" t="s">
        <v>426</v>
      </c>
      <c r="F1900" s="41" t="s">
        <v>8218</v>
      </c>
      <c r="G1900" s="41" t="s">
        <v>15</v>
      </c>
      <c r="H1900" s="41" t="s">
        <v>49</v>
      </c>
      <c r="I1900" s="41">
        <v>512.49</v>
      </c>
    </row>
    <row r="1901" spans="1:9" x14ac:dyDescent="0.25">
      <c r="A1901" s="82" t="s">
        <v>3814</v>
      </c>
      <c r="B1901" s="41" t="s">
        <v>8222</v>
      </c>
      <c r="C1901" s="41" t="s">
        <v>8220</v>
      </c>
      <c r="D1901" s="41" t="s">
        <v>1829</v>
      </c>
      <c r="E1901" s="41" t="s">
        <v>136</v>
      </c>
      <c r="F1901" s="41" t="s">
        <v>8221</v>
      </c>
      <c r="G1901" s="41" t="s">
        <v>15</v>
      </c>
      <c r="H1901" s="41" t="s">
        <v>51</v>
      </c>
      <c r="I1901" s="41">
        <v>496.7</v>
      </c>
    </row>
    <row r="1902" spans="1:9" x14ac:dyDescent="0.25">
      <c r="A1902" s="82" t="s">
        <v>3814</v>
      </c>
      <c r="B1902" s="41" t="s">
        <v>8224</v>
      </c>
      <c r="C1902" s="41" t="s">
        <v>2531</v>
      </c>
      <c r="D1902" s="41" t="s">
        <v>705</v>
      </c>
      <c r="E1902" s="41" t="s">
        <v>920</v>
      </c>
      <c r="F1902" s="41" t="s">
        <v>8223</v>
      </c>
      <c r="G1902" s="41" t="s">
        <v>15</v>
      </c>
      <c r="H1902" s="41" t="s">
        <v>56</v>
      </c>
      <c r="I1902" s="41">
        <v>200.91</v>
      </c>
    </row>
    <row r="1903" spans="1:9" x14ac:dyDescent="0.25">
      <c r="A1903" s="82" t="s">
        <v>3814</v>
      </c>
      <c r="B1903" s="41" t="s">
        <v>8226</v>
      </c>
      <c r="C1903" s="41" t="s">
        <v>8225</v>
      </c>
      <c r="D1903" s="41" t="s">
        <v>754</v>
      </c>
      <c r="E1903" s="41" t="s">
        <v>2597</v>
      </c>
      <c r="F1903" s="41" t="s">
        <v>2505</v>
      </c>
      <c r="G1903" s="41" t="s">
        <v>15</v>
      </c>
      <c r="H1903" s="41" t="s">
        <v>52</v>
      </c>
      <c r="I1903" s="41">
        <v>496.7</v>
      </c>
    </row>
    <row r="1904" spans="1:9" x14ac:dyDescent="0.25">
      <c r="A1904" s="82" t="s">
        <v>3814</v>
      </c>
      <c r="B1904" s="41" t="s">
        <v>8229</v>
      </c>
      <c r="C1904" s="41" t="s">
        <v>8227</v>
      </c>
      <c r="D1904" s="41" t="s">
        <v>860</v>
      </c>
      <c r="E1904" s="41" t="s">
        <v>1130</v>
      </c>
      <c r="F1904" s="41" t="s">
        <v>8228</v>
      </c>
      <c r="G1904" s="41" t="s">
        <v>15</v>
      </c>
      <c r="H1904" s="41" t="s">
        <v>48</v>
      </c>
      <c r="I1904" s="41">
        <v>496.7</v>
      </c>
    </row>
    <row r="1905" spans="1:9" x14ac:dyDescent="0.25">
      <c r="A1905" s="82" t="s">
        <v>3814</v>
      </c>
      <c r="B1905" s="41" t="s">
        <v>8231</v>
      </c>
      <c r="C1905" s="41" t="s">
        <v>2530</v>
      </c>
      <c r="D1905" s="41" t="s">
        <v>1444</v>
      </c>
      <c r="E1905" s="41" t="s">
        <v>349</v>
      </c>
      <c r="F1905" s="41" t="s">
        <v>8230</v>
      </c>
      <c r="G1905" s="41" t="s">
        <v>15</v>
      </c>
      <c r="H1905" s="41" t="s">
        <v>48</v>
      </c>
      <c r="I1905" s="41">
        <v>496.7</v>
      </c>
    </row>
    <row r="1906" spans="1:9" x14ac:dyDescent="0.25">
      <c r="A1906" s="82" t="s">
        <v>3814</v>
      </c>
      <c r="B1906" s="41" t="s">
        <v>8234</v>
      </c>
      <c r="C1906" s="41" t="s">
        <v>8232</v>
      </c>
      <c r="D1906" s="41" t="s">
        <v>917</v>
      </c>
      <c r="E1906" s="41" t="s">
        <v>214</v>
      </c>
      <c r="F1906" s="41" t="s">
        <v>8233</v>
      </c>
      <c r="G1906" s="41" t="s">
        <v>15</v>
      </c>
      <c r="H1906" s="41" t="s">
        <v>51</v>
      </c>
      <c r="I1906" s="41">
        <v>496.7</v>
      </c>
    </row>
    <row r="1907" spans="1:9" x14ac:dyDescent="0.25">
      <c r="A1907" s="82" t="s">
        <v>3814</v>
      </c>
      <c r="B1907" s="41" t="s">
        <v>8235</v>
      </c>
      <c r="C1907" s="41" t="s">
        <v>2537</v>
      </c>
      <c r="D1907" s="41" t="s">
        <v>1373</v>
      </c>
      <c r="E1907" s="41" t="s">
        <v>101</v>
      </c>
      <c r="F1907" s="41" t="s">
        <v>4431</v>
      </c>
      <c r="G1907" s="41" t="s">
        <v>15</v>
      </c>
      <c r="H1907" s="41" t="s">
        <v>48</v>
      </c>
      <c r="I1907" s="41">
        <v>496.7</v>
      </c>
    </row>
    <row r="1908" spans="1:9" x14ac:dyDescent="0.25">
      <c r="A1908" s="82" t="s">
        <v>3814</v>
      </c>
      <c r="B1908" s="41" t="s">
        <v>8237</v>
      </c>
      <c r="C1908" s="41" t="s">
        <v>2545</v>
      </c>
      <c r="D1908" s="41" t="s">
        <v>2436</v>
      </c>
      <c r="E1908" s="41" t="s">
        <v>2526</v>
      </c>
      <c r="F1908" s="41" t="s">
        <v>8236</v>
      </c>
      <c r="G1908" s="41" t="s">
        <v>15</v>
      </c>
      <c r="H1908" s="41" t="s">
        <v>48</v>
      </c>
      <c r="I1908" s="41">
        <v>496.7</v>
      </c>
    </row>
    <row r="1909" spans="1:9" x14ac:dyDescent="0.25">
      <c r="A1909" s="82" t="s">
        <v>3814</v>
      </c>
      <c r="B1909" s="41" t="s">
        <v>8239</v>
      </c>
      <c r="C1909" s="41" t="s">
        <v>2547</v>
      </c>
      <c r="D1909" s="41" t="s">
        <v>162</v>
      </c>
      <c r="E1909" s="41" t="s">
        <v>772</v>
      </c>
      <c r="F1909" s="41" t="s">
        <v>8238</v>
      </c>
      <c r="G1909" s="41" t="s">
        <v>15</v>
      </c>
      <c r="H1909" s="41" t="s">
        <v>56</v>
      </c>
      <c r="I1909" s="41">
        <v>200.91</v>
      </c>
    </row>
    <row r="1910" spans="1:9" x14ac:dyDescent="0.25">
      <c r="A1910" s="82" t="s">
        <v>3814</v>
      </c>
      <c r="B1910" s="41" t="s">
        <v>8241</v>
      </c>
      <c r="C1910" s="41" t="s">
        <v>2534</v>
      </c>
      <c r="D1910" s="41" t="s">
        <v>162</v>
      </c>
      <c r="E1910" s="41" t="s">
        <v>939</v>
      </c>
      <c r="F1910" s="41" t="s">
        <v>8240</v>
      </c>
      <c r="G1910" s="41" t="s">
        <v>15</v>
      </c>
      <c r="H1910" s="41" t="s">
        <v>56</v>
      </c>
      <c r="I1910" s="41">
        <v>200.91</v>
      </c>
    </row>
    <row r="1911" spans="1:9" x14ac:dyDescent="0.25">
      <c r="A1911" s="82" t="s">
        <v>3814</v>
      </c>
      <c r="B1911" s="41" t="s">
        <v>8243</v>
      </c>
      <c r="C1911" s="41" t="s">
        <v>8225</v>
      </c>
      <c r="D1911" s="41" t="s">
        <v>451</v>
      </c>
      <c r="E1911" s="41" t="s">
        <v>266</v>
      </c>
      <c r="F1911" s="41" t="s">
        <v>8242</v>
      </c>
      <c r="G1911" s="41" t="s">
        <v>15</v>
      </c>
      <c r="H1911" s="41" t="s">
        <v>51</v>
      </c>
      <c r="I1911" s="41">
        <v>496.7</v>
      </c>
    </row>
    <row r="1912" spans="1:9" x14ac:dyDescent="0.25">
      <c r="A1912" s="82" t="s">
        <v>3814</v>
      </c>
      <c r="B1912" s="41" t="s">
        <v>8246</v>
      </c>
      <c r="C1912" s="41" t="s">
        <v>8244</v>
      </c>
      <c r="D1912" s="41" t="s">
        <v>727</v>
      </c>
      <c r="E1912" s="41" t="s">
        <v>628</v>
      </c>
      <c r="F1912" s="41" t="s">
        <v>8245</v>
      </c>
      <c r="G1912" s="41" t="s">
        <v>15</v>
      </c>
      <c r="H1912" s="41" t="s">
        <v>48</v>
      </c>
      <c r="I1912" s="41">
        <v>496.7</v>
      </c>
    </row>
    <row r="1913" spans="1:9" x14ac:dyDescent="0.25">
      <c r="A1913" s="82" t="s">
        <v>3814</v>
      </c>
      <c r="B1913" s="41" t="s">
        <v>8249</v>
      </c>
      <c r="C1913" s="41" t="s">
        <v>8247</v>
      </c>
      <c r="D1913" s="41" t="s">
        <v>147</v>
      </c>
      <c r="E1913" s="41" t="s">
        <v>292</v>
      </c>
      <c r="F1913" s="41" t="s">
        <v>8248</v>
      </c>
      <c r="G1913" s="41" t="s">
        <v>15</v>
      </c>
      <c r="H1913" s="41" t="s">
        <v>56</v>
      </c>
      <c r="I1913" s="41">
        <v>200.91</v>
      </c>
    </row>
    <row r="1914" spans="1:9" x14ac:dyDescent="0.25">
      <c r="A1914" s="82" t="s">
        <v>3814</v>
      </c>
      <c r="B1914" s="41" t="s">
        <v>8251</v>
      </c>
      <c r="C1914" s="41" t="s">
        <v>8220</v>
      </c>
      <c r="D1914" s="41" t="s">
        <v>228</v>
      </c>
      <c r="E1914" s="41" t="s">
        <v>1979</v>
      </c>
      <c r="F1914" s="41" t="s">
        <v>8250</v>
      </c>
      <c r="G1914" s="41" t="s">
        <v>15</v>
      </c>
      <c r="H1914" s="41" t="s">
        <v>56</v>
      </c>
      <c r="I1914" s="41">
        <v>200.91</v>
      </c>
    </row>
    <row r="1915" spans="1:9" x14ac:dyDescent="0.25">
      <c r="A1915" s="82" t="s">
        <v>3814</v>
      </c>
      <c r="B1915" s="41" t="s">
        <v>8253</v>
      </c>
      <c r="C1915" s="41" t="s">
        <v>1960</v>
      </c>
      <c r="D1915" s="41" t="s">
        <v>294</v>
      </c>
      <c r="E1915" s="41" t="s">
        <v>1210</v>
      </c>
      <c r="F1915" s="41" t="s">
        <v>8252</v>
      </c>
      <c r="G1915" s="41" t="s">
        <v>15</v>
      </c>
      <c r="H1915" s="41" t="s">
        <v>51</v>
      </c>
      <c r="I1915" s="41">
        <v>496.7</v>
      </c>
    </row>
    <row r="1916" spans="1:9" x14ac:dyDescent="0.25">
      <c r="A1916" s="82" t="s">
        <v>3814</v>
      </c>
      <c r="B1916" s="41" t="s">
        <v>8255</v>
      </c>
      <c r="C1916" s="41" t="s">
        <v>2529</v>
      </c>
      <c r="D1916" s="41" t="s">
        <v>314</v>
      </c>
      <c r="E1916" s="41" t="s">
        <v>370</v>
      </c>
      <c r="F1916" s="41" t="s">
        <v>8254</v>
      </c>
      <c r="G1916" s="41" t="s">
        <v>15</v>
      </c>
      <c r="H1916" s="41" t="s">
        <v>48</v>
      </c>
      <c r="I1916" s="41">
        <v>496.7</v>
      </c>
    </row>
    <row r="1917" spans="1:9" x14ac:dyDescent="0.25">
      <c r="A1917" s="82" t="s">
        <v>3814</v>
      </c>
      <c r="B1917" s="41" t="s">
        <v>8257</v>
      </c>
      <c r="C1917" s="41" t="s">
        <v>2532</v>
      </c>
      <c r="D1917" s="41" t="s">
        <v>79</v>
      </c>
      <c r="E1917" s="41" t="s">
        <v>667</v>
      </c>
      <c r="F1917" s="41" t="s">
        <v>8256</v>
      </c>
      <c r="G1917" s="41" t="s">
        <v>15</v>
      </c>
      <c r="H1917" s="41" t="s">
        <v>51</v>
      </c>
      <c r="I1917" s="41">
        <v>496.7</v>
      </c>
    </row>
    <row r="1918" spans="1:9" x14ac:dyDescent="0.25">
      <c r="A1918" s="82" t="s">
        <v>3814</v>
      </c>
      <c r="B1918" s="41" t="s">
        <v>8258</v>
      </c>
      <c r="C1918" s="41" t="s">
        <v>2540</v>
      </c>
      <c r="D1918" s="41" t="s">
        <v>107</v>
      </c>
      <c r="E1918" s="41" t="s">
        <v>1102</v>
      </c>
      <c r="F1918" s="41" t="s">
        <v>3544</v>
      </c>
      <c r="G1918" s="41" t="s">
        <v>15</v>
      </c>
      <c r="H1918" s="41" t="s">
        <v>48</v>
      </c>
      <c r="I1918" s="41">
        <v>496.7</v>
      </c>
    </row>
    <row r="1919" spans="1:9" x14ac:dyDescent="0.25">
      <c r="A1919" s="82" t="s">
        <v>3814</v>
      </c>
      <c r="B1919" s="41" t="s">
        <v>8260</v>
      </c>
      <c r="C1919" s="41" t="s">
        <v>8227</v>
      </c>
      <c r="D1919" s="41" t="s">
        <v>241</v>
      </c>
      <c r="E1919" s="41" t="s">
        <v>118</v>
      </c>
      <c r="F1919" s="41" t="s">
        <v>8259</v>
      </c>
      <c r="G1919" s="41" t="s">
        <v>15</v>
      </c>
      <c r="H1919" s="41" t="s">
        <v>53</v>
      </c>
      <c r="I1919" s="41">
        <v>496.7</v>
      </c>
    </row>
    <row r="1920" spans="1:9" x14ac:dyDescent="0.25">
      <c r="A1920" s="82" t="s">
        <v>3814</v>
      </c>
      <c r="B1920" s="41" t="s">
        <v>8263</v>
      </c>
      <c r="C1920" s="41" t="s">
        <v>8261</v>
      </c>
      <c r="D1920" s="41" t="s">
        <v>241</v>
      </c>
      <c r="E1920" s="41" t="s">
        <v>2377</v>
      </c>
      <c r="F1920" s="41" t="s">
        <v>8262</v>
      </c>
      <c r="G1920" s="41" t="s">
        <v>15</v>
      </c>
      <c r="H1920" s="41" t="s">
        <v>51</v>
      </c>
      <c r="I1920" s="41">
        <v>496.7</v>
      </c>
    </row>
    <row r="1921" spans="1:9" x14ac:dyDescent="0.25">
      <c r="A1921" s="82" t="s">
        <v>3814</v>
      </c>
      <c r="B1921" s="41" t="s">
        <v>8266</v>
      </c>
      <c r="C1921" s="41" t="s">
        <v>8264</v>
      </c>
      <c r="D1921" s="41" t="s">
        <v>344</v>
      </c>
      <c r="E1921" s="41" t="s">
        <v>2489</v>
      </c>
      <c r="F1921" s="41" t="s">
        <v>8265</v>
      </c>
      <c r="G1921" s="41" t="s">
        <v>15</v>
      </c>
      <c r="H1921" s="41" t="s">
        <v>48</v>
      </c>
      <c r="I1921" s="41">
        <v>496.7</v>
      </c>
    </row>
    <row r="1922" spans="1:9" x14ac:dyDescent="0.25">
      <c r="A1922" s="82" t="s">
        <v>3814</v>
      </c>
      <c r="B1922" s="41" t="s">
        <v>8268</v>
      </c>
      <c r="C1922" s="41" t="s">
        <v>8227</v>
      </c>
      <c r="D1922" s="41" t="s">
        <v>261</v>
      </c>
      <c r="E1922" s="41" t="s">
        <v>118</v>
      </c>
      <c r="F1922" s="41" t="s">
        <v>8267</v>
      </c>
      <c r="G1922" s="41" t="s">
        <v>15</v>
      </c>
      <c r="H1922" s="41" t="s">
        <v>48</v>
      </c>
      <c r="I1922" s="41">
        <v>496.7</v>
      </c>
    </row>
    <row r="1923" spans="1:9" x14ac:dyDescent="0.25">
      <c r="A1923" s="82" t="s">
        <v>3815</v>
      </c>
      <c r="B1923" s="41" t="s">
        <v>8271</v>
      </c>
      <c r="C1923" s="41" t="s">
        <v>8269</v>
      </c>
      <c r="D1923" s="41" t="s">
        <v>2846</v>
      </c>
      <c r="E1923" s="41" t="s">
        <v>8270</v>
      </c>
      <c r="F1923" s="41" t="s">
        <v>1221</v>
      </c>
      <c r="G1923" s="41" t="s">
        <v>15</v>
      </c>
      <c r="H1923" s="41" t="s">
        <v>48</v>
      </c>
      <c r="I1923" s="41">
        <v>496.7</v>
      </c>
    </row>
    <row r="1924" spans="1:9" x14ac:dyDescent="0.25">
      <c r="A1924" s="82" t="s">
        <v>3815</v>
      </c>
      <c r="B1924" s="41" t="s">
        <v>8276</v>
      </c>
      <c r="C1924" s="41" t="s">
        <v>8272</v>
      </c>
      <c r="D1924" s="41" t="s">
        <v>8273</v>
      </c>
      <c r="E1924" s="41" t="s">
        <v>8274</v>
      </c>
      <c r="F1924" s="41" t="s">
        <v>8275</v>
      </c>
      <c r="G1924" s="41" t="s">
        <v>15</v>
      </c>
      <c r="H1924" s="41" t="s">
        <v>56</v>
      </c>
      <c r="I1924" s="41">
        <v>200.91</v>
      </c>
    </row>
    <row r="1925" spans="1:9" x14ac:dyDescent="0.25">
      <c r="A1925" s="82" t="s">
        <v>3815</v>
      </c>
      <c r="B1925" s="41" t="s">
        <v>8278</v>
      </c>
      <c r="C1925" s="41" t="s">
        <v>2562</v>
      </c>
      <c r="D1925" s="41" t="s">
        <v>8277</v>
      </c>
      <c r="E1925" s="41" t="s">
        <v>5562</v>
      </c>
      <c r="F1925" s="41" t="s">
        <v>3324</v>
      </c>
      <c r="G1925" s="41" t="s">
        <v>15</v>
      </c>
      <c r="H1925" s="41" t="s">
        <v>48</v>
      </c>
      <c r="I1925" s="41">
        <v>496.7</v>
      </c>
    </row>
    <row r="1926" spans="1:9" x14ac:dyDescent="0.25">
      <c r="A1926" s="82" t="s">
        <v>3815</v>
      </c>
      <c r="B1926" s="41" t="s">
        <v>8279</v>
      </c>
      <c r="C1926" s="41" t="s">
        <v>2553</v>
      </c>
      <c r="D1926" s="41" t="s">
        <v>3371</v>
      </c>
      <c r="E1926" s="41" t="s">
        <v>3044</v>
      </c>
      <c r="F1926" s="41" t="s">
        <v>480</v>
      </c>
      <c r="G1926" s="41" t="s">
        <v>15</v>
      </c>
      <c r="H1926" s="41" t="s">
        <v>48</v>
      </c>
      <c r="I1926" s="41">
        <v>496.7</v>
      </c>
    </row>
    <row r="1927" spans="1:9" x14ac:dyDescent="0.25">
      <c r="A1927" s="82" t="s">
        <v>3815</v>
      </c>
      <c r="B1927" s="41" t="s">
        <v>8281</v>
      </c>
      <c r="C1927" s="41" t="s">
        <v>2560</v>
      </c>
      <c r="D1927" s="41" t="s">
        <v>8280</v>
      </c>
      <c r="E1927" s="41" t="s">
        <v>3009</v>
      </c>
      <c r="F1927" s="41" t="s">
        <v>1291</v>
      </c>
      <c r="G1927" s="41" t="s">
        <v>15</v>
      </c>
      <c r="H1927" s="41" t="s">
        <v>51</v>
      </c>
      <c r="I1927" s="41">
        <v>496.7</v>
      </c>
    </row>
    <row r="1928" spans="1:9" x14ac:dyDescent="0.25">
      <c r="A1928" s="82" t="s">
        <v>3815</v>
      </c>
      <c r="B1928" s="41" t="s">
        <v>8283</v>
      </c>
      <c r="C1928" s="41" t="s">
        <v>2554</v>
      </c>
      <c r="D1928" s="41" t="s">
        <v>8282</v>
      </c>
      <c r="E1928" s="41" t="s">
        <v>3039</v>
      </c>
      <c r="F1928" s="41" t="s">
        <v>2371</v>
      </c>
      <c r="G1928" s="41" t="s">
        <v>15</v>
      </c>
      <c r="H1928" s="41" t="s">
        <v>56</v>
      </c>
      <c r="I1928" s="41">
        <v>200.91</v>
      </c>
    </row>
    <row r="1929" spans="1:9" x14ac:dyDescent="0.25">
      <c r="A1929" s="82" t="s">
        <v>3815</v>
      </c>
      <c r="B1929" s="41" t="s">
        <v>8286</v>
      </c>
      <c r="C1929" s="41" t="s">
        <v>8284</v>
      </c>
      <c r="D1929" s="41" t="s">
        <v>8285</v>
      </c>
      <c r="E1929" s="41" t="s">
        <v>104</v>
      </c>
      <c r="F1929" s="41" t="s">
        <v>1196</v>
      </c>
      <c r="G1929" s="41" t="s">
        <v>15</v>
      </c>
      <c r="H1929" s="41" t="s">
        <v>48</v>
      </c>
      <c r="I1929" s="41">
        <v>496.7</v>
      </c>
    </row>
    <row r="1930" spans="1:9" x14ac:dyDescent="0.25">
      <c r="A1930" s="82" t="s">
        <v>3815</v>
      </c>
      <c r="B1930" s="41" t="s">
        <v>8288</v>
      </c>
      <c r="C1930" s="41" t="s">
        <v>8287</v>
      </c>
      <c r="D1930" s="41" t="s">
        <v>3030</v>
      </c>
      <c r="E1930" s="41" t="s">
        <v>3070</v>
      </c>
      <c r="F1930" s="41" t="s">
        <v>290</v>
      </c>
      <c r="G1930" s="41" t="s">
        <v>15</v>
      </c>
      <c r="H1930" s="41" t="s">
        <v>48</v>
      </c>
      <c r="I1930" s="41">
        <v>496.7</v>
      </c>
    </row>
    <row r="1931" spans="1:9" x14ac:dyDescent="0.25">
      <c r="A1931" s="82" t="s">
        <v>3815</v>
      </c>
      <c r="B1931" s="41" t="s">
        <v>8293</v>
      </c>
      <c r="C1931" s="41" t="s">
        <v>8289</v>
      </c>
      <c r="D1931" s="41" t="s">
        <v>8290</v>
      </c>
      <c r="E1931" s="41" t="s">
        <v>8291</v>
      </c>
      <c r="F1931" s="41" t="s">
        <v>8292</v>
      </c>
      <c r="G1931" s="41" t="s">
        <v>15</v>
      </c>
      <c r="H1931" s="41" t="s">
        <v>56</v>
      </c>
      <c r="I1931" s="41">
        <v>200.91</v>
      </c>
    </row>
    <row r="1932" spans="1:9" x14ac:dyDescent="0.25">
      <c r="A1932" s="82" t="s">
        <v>3815</v>
      </c>
      <c r="B1932" s="41" t="s">
        <v>8297</v>
      </c>
      <c r="C1932" s="41" t="s">
        <v>8294</v>
      </c>
      <c r="D1932" s="41" t="s">
        <v>8295</v>
      </c>
      <c r="E1932" s="41" t="s">
        <v>8296</v>
      </c>
      <c r="F1932" s="41" t="s">
        <v>571</v>
      </c>
      <c r="G1932" s="41" t="s">
        <v>15</v>
      </c>
      <c r="H1932" s="41" t="s">
        <v>56</v>
      </c>
      <c r="I1932" s="41">
        <v>200.91</v>
      </c>
    </row>
    <row r="1933" spans="1:9" x14ac:dyDescent="0.25">
      <c r="A1933" s="82" t="s">
        <v>3815</v>
      </c>
      <c r="B1933" s="41" t="s">
        <v>8301</v>
      </c>
      <c r="C1933" s="41" t="s">
        <v>8298</v>
      </c>
      <c r="D1933" s="41" t="s">
        <v>8299</v>
      </c>
      <c r="E1933" s="41" t="s">
        <v>3077</v>
      </c>
      <c r="F1933" s="41" t="s">
        <v>8300</v>
      </c>
      <c r="G1933" s="41" t="s">
        <v>15</v>
      </c>
      <c r="H1933" s="41" t="s">
        <v>51</v>
      </c>
      <c r="I1933" s="41">
        <v>496.7</v>
      </c>
    </row>
    <row r="1934" spans="1:9" x14ac:dyDescent="0.25">
      <c r="A1934" s="82" t="s">
        <v>3815</v>
      </c>
      <c r="B1934" s="41" t="s">
        <v>8303</v>
      </c>
      <c r="C1934" s="41" t="s">
        <v>2555</v>
      </c>
      <c r="D1934" s="41" t="s">
        <v>2845</v>
      </c>
      <c r="E1934" s="41" t="s">
        <v>8302</v>
      </c>
      <c r="F1934" s="41" t="s">
        <v>627</v>
      </c>
      <c r="G1934" s="41" t="s">
        <v>15</v>
      </c>
      <c r="H1934" s="41" t="s">
        <v>51</v>
      </c>
      <c r="I1934" s="41">
        <v>496.7</v>
      </c>
    </row>
    <row r="1935" spans="1:9" x14ac:dyDescent="0.25">
      <c r="A1935" s="82" t="s">
        <v>3815</v>
      </c>
      <c r="B1935" s="41" t="s">
        <v>8305</v>
      </c>
      <c r="C1935" s="41" t="s">
        <v>8304</v>
      </c>
      <c r="D1935" s="41" t="s">
        <v>8003</v>
      </c>
      <c r="E1935" s="41" t="s">
        <v>3084</v>
      </c>
      <c r="F1935" s="41" t="s">
        <v>1157</v>
      </c>
      <c r="G1935" s="41" t="s">
        <v>15</v>
      </c>
      <c r="H1935" s="41" t="s">
        <v>56</v>
      </c>
      <c r="I1935" s="41">
        <v>200.91</v>
      </c>
    </row>
    <row r="1936" spans="1:9" x14ac:dyDescent="0.25">
      <c r="A1936" s="82" t="s">
        <v>3815</v>
      </c>
      <c r="B1936" s="41" t="s">
        <v>8308</v>
      </c>
      <c r="C1936" s="41" t="s">
        <v>2549</v>
      </c>
      <c r="D1936" s="41" t="s">
        <v>8306</v>
      </c>
      <c r="E1936" s="41" t="s">
        <v>8307</v>
      </c>
      <c r="F1936" s="41" t="s">
        <v>78</v>
      </c>
      <c r="G1936" s="41" t="s">
        <v>15</v>
      </c>
      <c r="H1936" s="41" t="s">
        <v>48</v>
      </c>
      <c r="I1936" s="41">
        <v>496.7</v>
      </c>
    </row>
    <row r="1937" spans="1:9" x14ac:dyDescent="0.25">
      <c r="A1937" s="82" t="s">
        <v>3815</v>
      </c>
      <c r="B1937" s="41" t="s">
        <v>8311</v>
      </c>
      <c r="C1937" s="41" t="s">
        <v>2560</v>
      </c>
      <c r="D1937" s="41" t="s">
        <v>8309</v>
      </c>
      <c r="E1937" s="41" t="s">
        <v>860</v>
      </c>
      <c r="F1937" s="41" t="s">
        <v>8310</v>
      </c>
      <c r="G1937" s="41" t="s">
        <v>15</v>
      </c>
      <c r="H1937" s="41" t="s">
        <v>49</v>
      </c>
      <c r="I1937" s="41">
        <v>512.49</v>
      </c>
    </row>
    <row r="1938" spans="1:9" x14ac:dyDescent="0.25">
      <c r="A1938" s="82" t="s">
        <v>3815</v>
      </c>
      <c r="B1938" s="41" t="s">
        <v>8315</v>
      </c>
      <c r="C1938" s="41" t="s">
        <v>2556</v>
      </c>
      <c r="D1938" s="41" t="s">
        <v>8312</v>
      </c>
      <c r="E1938" s="41" t="s">
        <v>8313</v>
      </c>
      <c r="F1938" s="41" t="s">
        <v>8314</v>
      </c>
      <c r="G1938" s="41" t="s">
        <v>15</v>
      </c>
      <c r="H1938" s="41" t="s">
        <v>56</v>
      </c>
      <c r="I1938" s="41">
        <v>200.91</v>
      </c>
    </row>
    <row r="1939" spans="1:9" x14ac:dyDescent="0.25">
      <c r="A1939" s="82" t="s">
        <v>3815</v>
      </c>
      <c r="B1939" s="41" t="s">
        <v>8316</v>
      </c>
      <c r="C1939" s="41" t="s">
        <v>8304</v>
      </c>
      <c r="D1939" s="41" t="s">
        <v>3059</v>
      </c>
      <c r="E1939" s="41" t="s">
        <v>5939</v>
      </c>
      <c r="F1939" s="41" t="s">
        <v>242</v>
      </c>
      <c r="G1939" s="41" t="s">
        <v>15</v>
      </c>
      <c r="H1939" s="41" t="s">
        <v>51</v>
      </c>
      <c r="I1939" s="41">
        <v>496.7</v>
      </c>
    </row>
    <row r="1940" spans="1:9" x14ac:dyDescent="0.25">
      <c r="A1940" s="82" t="s">
        <v>3815</v>
      </c>
      <c r="B1940" s="41" t="s">
        <v>8319</v>
      </c>
      <c r="C1940" s="41" t="s">
        <v>2552</v>
      </c>
      <c r="D1940" s="41" t="s">
        <v>8317</v>
      </c>
      <c r="E1940" s="41" t="s">
        <v>8318</v>
      </c>
      <c r="F1940" s="41" t="s">
        <v>3188</v>
      </c>
      <c r="G1940" s="41" t="s">
        <v>15</v>
      </c>
      <c r="H1940" s="41" t="s">
        <v>52</v>
      </c>
      <c r="I1940" s="41">
        <v>496.7</v>
      </c>
    </row>
    <row r="1941" spans="1:9" x14ac:dyDescent="0.25">
      <c r="A1941" s="82" t="s">
        <v>3815</v>
      </c>
      <c r="B1941" s="41" t="s">
        <v>8322</v>
      </c>
      <c r="C1941" s="41" t="s">
        <v>8320</v>
      </c>
      <c r="D1941" s="41" t="s">
        <v>5790</v>
      </c>
      <c r="E1941" s="41" t="s">
        <v>2997</v>
      </c>
      <c r="F1941" s="41" t="s">
        <v>8321</v>
      </c>
      <c r="G1941" s="41" t="s">
        <v>15</v>
      </c>
      <c r="H1941" s="41" t="s">
        <v>56</v>
      </c>
      <c r="I1941" s="41">
        <v>200.91</v>
      </c>
    </row>
    <row r="1942" spans="1:9" x14ac:dyDescent="0.25">
      <c r="A1942" s="82" t="s">
        <v>3815</v>
      </c>
      <c r="B1942" s="41" t="s">
        <v>8327</v>
      </c>
      <c r="C1942" s="41" t="s">
        <v>8323</v>
      </c>
      <c r="D1942" s="41" t="s">
        <v>8324</v>
      </c>
      <c r="E1942" s="41" t="s">
        <v>8325</v>
      </c>
      <c r="F1942" s="41" t="s">
        <v>8326</v>
      </c>
      <c r="G1942" s="41" t="s">
        <v>15</v>
      </c>
      <c r="H1942" s="41" t="s">
        <v>56</v>
      </c>
      <c r="I1942" s="41">
        <v>200.91</v>
      </c>
    </row>
    <row r="1943" spans="1:9" x14ac:dyDescent="0.25">
      <c r="A1943" s="82" t="s">
        <v>3815</v>
      </c>
      <c r="B1943" s="41" t="s">
        <v>8330</v>
      </c>
      <c r="C1943" s="41" t="s">
        <v>8287</v>
      </c>
      <c r="D1943" s="41" t="s">
        <v>8328</v>
      </c>
      <c r="E1943" s="41" t="s">
        <v>8329</v>
      </c>
      <c r="F1943" s="41" t="s">
        <v>1446</v>
      </c>
      <c r="G1943" s="41" t="s">
        <v>15</v>
      </c>
      <c r="H1943" s="41" t="s">
        <v>51</v>
      </c>
      <c r="I1943" s="41">
        <v>496.7</v>
      </c>
    </row>
    <row r="1944" spans="1:9" x14ac:dyDescent="0.25">
      <c r="A1944" s="82" t="s">
        <v>3815</v>
      </c>
      <c r="B1944" s="41" t="s">
        <v>8332</v>
      </c>
      <c r="C1944" s="41" t="s">
        <v>2558</v>
      </c>
      <c r="D1944" s="41" t="s">
        <v>3000</v>
      </c>
      <c r="E1944" s="41" t="s">
        <v>8331</v>
      </c>
      <c r="F1944" s="41" t="s">
        <v>928</v>
      </c>
      <c r="G1944" s="41" t="s">
        <v>15</v>
      </c>
      <c r="H1944" s="41" t="s">
        <v>48</v>
      </c>
      <c r="I1944" s="41">
        <v>496.7</v>
      </c>
    </row>
    <row r="1945" spans="1:9" x14ac:dyDescent="0.25">
      <c r="A1945" s="82" t="s">
        <v>3815</v>
      </c>
      <c r="B1945" s="41" t="s">
        <v>8336</v>
      </c>
      <c r="C1945" s="41" t="s">
        <v>8333</v>
      </c>
      <c r="D1945" s="41" t="s">
        <v>3368</v>
      </c>
      <c r="E1945" s="41" t="s">
        <v>8334</v>
      </c>
      <c r="F1945" s="41" t="s">
        <v>8335</v>
      </c>
      <c r="G1945" s="41" t="s">
        <v>15</v>
      </c>
      <c r="H1945" s="41" t="s">
        <v>51</v>
      </c>
      <c r="I1945" s="41">
        <v>496.7</v>
      </c>
    </row>
    <row r="1946" spans="1:9" x14ac:dyDescent="0.25">
      <c r="A1946" s="82" t="s">
        <v>3815</v>
      </c>
      <c r="B1946" s="41" t="s">
        <v>8339</v>
      </c>
      <c r="C1946" s="41" t="s">
        <v>2551</v>
      </c>
      <c r="D1946" s="41" t="s">
        <v>8337</v>
      </c>
      <c r="E1946" s="41" t="s">
        <v>3033</v>
      </c>
      <c r="F1946" s="41" t="s">
        <v>8338</v>
      </c>
      <c r="G1946" s="41" t="s">
        <v>15</v>
      </c>
      <c r="H1946" s="41" t="s">
        <v>48</v>
      </c>
      <c r="I1946" s="41">
        <v>496.7</v>
      </c>
    </row>
    <row r="1947" spans="1:9" x14ac:dyDescent="0.25">
      <c r="A1947" s="82" t="s">
        <v>3815</v>
      </c>
      <c r="B1947" s="41" t="s">
        <v>8341</v>
      </c>
      <c r="C1947" s="41" t="s">
        <v>8304</v>
      </c>
      <c r="D1947" s="41" t="s">
        <v>8340</v>
      </c>
      <c r="E1947" s="41" t="s">
        <v>3024</v>
      </c>
      <c r="F1947" s="41" t="s">
        <v>1044</v>
      </c>
      <c r="G1947" s="41" t="s">
        <v>15</v>
      </c>
      <c r="H1947" s="41" t="s">
        <v>48</v>
      </c>
      <c r="I1947" s="41">
        <v>496.7</v>
      </c>
    </row>
    <row r="1948" spans="1:9" x14ac:dyDescent="0.25">
      <c r="A1948" s="82" t="s">
        <v>3815</v>
      </c>
      <c r="B1948" s="41" t="s">
        <v>8342</v>
      </c>
      <c r="C1948" s="41" t="s">
        <v>2549</v>
      </c>
      <c r="D1948" s="41" t="s">
        <v>817</v>
      </c>
      <c r="E1948" s="41" t="s">
        <v>986</v>
      </c>
      <c r="F1948" s="41" t="s">
        <v>232</v>
      </c>
      <c r="G1948" s="41" t="s">
        <v>15</v>
      </c>
      <c r="H1948" s="41" t="s">
        <v>49</v>
      </c>
      <c r="I1948" s="41">
        <v>512.49</v>
      </c>
    </row>
    <row r="1949" spans="1:9" x14ac:dyDescent="0.25">
      <c r="A1949" s="82" t="s">
        <v>3815</v>
      </c>
      <c r="B1949" s="41" t="s">
        <v>8345</v>
      </c>
      <c r="C1949" s="41" t="s">
        <v>2549</v>
      </c>
      <c r="D1949" s="41" t="s">
        <v>5878</v>
      </c>
      <c r="E1949" s="41" t="s">
        <v>8343</v>
      </c>
      <c r="F1949" s="41" t="s">
        <v>8344</v>
      </c>
      <c r="G1949" s="41" t="s">
        <v>15</v>
      </c>
      <c r="H1949" s="41" t="s">
        <v>48</v>
      </c>
      <c r="I1949" s="41">
        <v>496.7</v>
      </c>
    </row>
    <row r="1950" spans="1:9" x14ac:dyDescent="0.25">
      <c r="A1950" s="82" t="s">
        <v>3815</v>
      </c>
      <c r="B1950" s="41" t="s">
        <v>8348</v>
      </c>
      <c r="C1950" s="41" t="s">
        <v>2564</v>
      </c>
      <c r="D1950" s="41" t="s">
        <v>8346</v>
      </c>
      <c r="E1950" s="41" t="s">
        <v>8343</v>
      </c>
      <c r="F1950" s="41" t="s">
        <v>8347</v>
      </c>
      <c r="G1950" s="41" t="s">
        <v>15</v>
      </c>
      <c r="H1950" s="41" t="s">
        <v>51</v>
      </c>
      <c r="I1950" s="41">
        <v>496.7</v>
      </c>
    </row>
    <row r="1951" spans="1:9" ht="30" x14ac:dyDescent="0.25">
      <c r="A1951" s="82" t="s">
        <v>3816</v>
      </c>
      <c r="B1951" s="41" t="s">
        <v>8349</v>
      </c>
      <c r="C1951" s="41" t="s">
        <v>3981</v>
      </c>
      <c r="D1951" s="41" t="s">
        <v>104</v>
      </c>
      <c r="E1951" s="41" t="s">
        <v>443</v>
      </c>
      <c r="F1951" s="41" t="s">
        <v>3162</v>
      </c>
      <c r="G1951" s="41" t="s">
        <v>15</v>
      </c>
      <c r="H1951" s="41" t="s">
        <v>51</v>
      </c>
      <c r="I1951" s="41">
        <v>0</v>
      </c>
    </row>
    <row r="1952" spans="1:9" ht="45" x14ac:dyDescent="0.25">
      <c r="A1952" s="82" t="s">
        <v>3816</v>
      </c>
      <c r="B1952" s="41" t="s">
        <v>8351</v>
      </c>
      <c r="C1952" s="41" t="s">
        <v>4036</v>
      </c>
      <c r="D1952" s="41" t="s">
        <v>131</v>
      </c>
      <c r="E1952" s="41" t="s">
        <v>79</v>
      </c>
      <c r="F1952" s="41" t="s">
        <v>8350</v>
      </c>
      <c r="G1952" s="41" t="s">
        <v>15</v>
      </c>
      <c r="H1952" s="41" t="s">
        <v>53</v>
      </c>
      <c r="I1952" s="41">
        <v>0</v>
      </c>
    </row>
    <row r="1953" spans="1:9" ht="30" x14ac:dyDescent="0.25">
      <c r="A1953" s="82" t="s">
        <v>3816</v>
      </c>
      <c r="B1953" s="41" t="s">
        <v>8353</v>
      </c>
      <c r="C1953" s="41" t="s">
        <v>3981</v>
      </c>
      <c r="D1953" s="41" t="s">
        <v>434</v>
      </c>
      <c r="E1953" s="41" t="s">
        <v>177</v>
      </c>
      <c r="F1953" s="41" t="s">
        <v>8352</v>
      </c>
      <c r="G1953" s="41" t="s">
        <v>15</v>
      </c>
      <c r="H1953" s="41" t="s">
        <v>48</v>
      </c>
      <c r="I1953" s="41">
        <v>0</v>
      </c>
    </row>
    <row r="1954" spans="1:9" x14ac:dyDescent="0.25">
      <c r="A1954" s="82" t="s">
        <v>3817</v>
      </c>
      <c r="B1954" s="41" t="s">
        <v>8355</v>
      </c>
      <c r="C1954" s="41" t="s">
        <v>4046</v>
      </c>
      <c r="D1954" s="41" t="s">
        <v>2609</v>
      </c>
      <c r="E1954" s="41" t="s">
        <v>2802</v>
      </c>
      <c r="F1954" s="41" t="s">
        <v>8354</v>
      </c>
      <c r="G1954" s="41" t="s">
        <v>15</v>
      </c>
      <c r="H1954" s="41" t="s">
        <v>56</v>
      </c>
      <c r="I1954" s="41">
        <v>200.91</v>
      </c>
    </row>
    <row r="1955" spans="1:9" x14ac:dyDescent="0.25">
      <c r="A1955" s="82" t="s">
        <v>3817</v>
      </c>
      <c r="B1955" s="41" t="s">
        <v>8356</v>
      </c>
      <c r="C1955" s="41" t="s">
        <v>4046</v>
      </c>
      <c r="D1955" s="41" t="s">
        <v>802</v>
      </c>
      <c r="E1955" s="41" t="s">
        <v>532</v>
      </c>
      <c r="F1955" s="41" t="s">
        <v>1453</v>
      </c>
      <c r="G1955" s="41" t="s">
        <v>15</v>
      </c>
      <c r="H1955" s="41" t="s">
        <v>51</v>
      </c>
      <c r="I1955" s="41">
        <v>496.69749999999999</v>
      </c>
    </row>
    <row r="1956" spans="1:9" x14ac:dyDescent="0.25">
      <c r="A1956" s="82" t="s">
        <v>3817</v>
      </c>
      <c r="B1956" s="41" t="s">
        <v>8358</v>
      </c>
      <c r="C1956" s="41" t="s">
        <v>2971</v>
      </c>
      <c r="D1956" s="41" t="s">
        <v>996</v>
      </c>
      <c r="E1956" s="41" t="s">
        <v>8357</v>
      </c>
      <c r="F1956" s="41" t="s">
        <v>542</v>
      </c>
      <c r="G1956" s="41" t="s">
        <v>15</v>
      </c>
      <c r="H1956" s="41" t="s">
        <v>56</v>
      </c>
      <c r="I1956" s="41">
        <v>200.91</v>
      </c>
    </row>
    <row r="1957" spans="1:9" x14ac:dyDescent="0.25">
      <c r="A1957" s="82" t="s">
        <v>3817</v>
      </c>
      <c r="B1957" s="41" t="s">
        <v>8360</v>
      </c>
      <c r="C1957" s="41" t="s">
        <v>4046</v>
      </c>
      <c r="D1957" s="41" t="s">
        <v>6934</v>
      </c>
      <c r="E1957" s="41" t="s">
        <v>2624</v>
      </c>
      <c r="F1957" s="41" t="s">
        <v>8359</v>
      </c>
      <c r="G1957" s="41" t="s">
        <v>15</v>
      </c>
      <c r="H1957" s="41" t="s">
        <v>51</v>
      </c>
      <c r="I1957" s="41">
        <v>496.69749999999999</v>
      </c>
    </row>
    <row r="1958" spans="1:9" x14ac:dyDescent="0.25">
      <c r="A1958" s="82" t="s">
        <v>3817</v>
      </c>
      <c r="B1958" s="41" t="s">
        <v>8361</v>
      </c>
      <c r="C1958" s="41" t="s">
        <v>4046</v>
      </c>
      <c r="D1958" s="41" t="s">
        <v>2580</v>
      </c>
      <c r="E1958" s="41" t="s">
        <v>2572</v>
      </c>
      <c r="F1958" s="41" t="s">
        <v>533</v>
      </c>
      <c r="G1958" s="41" t="s">
        <v>15</v>
      </c>
      <c r="H1958" s="41" t="s">
        <v>56</v>
      </c>
      <c r="I1958" s="41">
        <v>200.91</v>
      </c>
    </row>
    <row r="1959" spans="1:9" x14ac:dyDescent="0.25">
      <c r="A1959" s="82" t="s">
        <v>3817</v>
      </c>
      <c r="B1959" s="41" t="s">
        <v>8363</v>
      </c>
      <c r="C1959" s="41" t="s">
        <v>4041</v>
      </c>
      <c r="D1959" s="41" t="s">
        <v>101</v>
      </c>
      <c r="E1959" s="41" t="s">
        <v>73</v>
      </c>
      <c r="F1959" s="41" t="s">
        <v>8362</v>
      </c>
      <c r="G1959" s="41" t="s">
        <v>15</v>
      </c>
      <c r="H1959" s="41" t="s">
        <v>49</v>
      </c>
      <c r="I1959" s="41">
        <v>512.49</v>
      </c>
    </row>
    <row r="1960" spans="1:9" x14ac:dyDescent="0.25">
      <c r="A1960" s="82" t="s">
        <v>3817</v>
      </c>
      <c r="B1960" s="41" t="s">
        <v>8364</v>
      </c>
      <c r="C1960" s="41" t="s">
        <v>4046</v>
      </c>
      <c r="D1960" s="41" t="s">
        <v>807</v>
      </c>
      <c r="E1960" s="41" t="s">
        <v>1565</v>
      </c>
      <c r="F1960" s="41" t="s">
        <v>926</v>
      </c>
      <c r="G1960" s="41" t="s">
        <v>15</v>
      </c>
      <c r="H1960" s="41" t="s">
        <v>48</v>
      </c>
      <c r="I1960" s="41">
        <v>496.69749999999999</v>
      </c>
    </row>
    <row r="1961" spans="1:9" x14ac:dyDescent="0.25">
      <c r="A1961" s="82" t="s">
        <v>3817</v>
      </c>
      <c r="B1961" s="41" t="s">
        <v>8367</v>
      </c>
      <c r="C1961" s="41" t="s">
        <v>8365</v>
      </c>
      <c r="D1961" s="41" t="s">
        <v>184</v>
      </c>
      <c r="E1961" s="41" t="s">
        <v>152</v>
      </c>
      <c r="F1961" s="41" t="s">
        <v>8366</v>
      </c>
      <c r="G1961" s="41" t="s">
        <v>15</v>
      </c>
      <c r="H1961" s="41" t="s">
        <v>52</v>
      </c>
      <c r="I1961" s="41">
        <v>496.69749999999999</v>
      </c>
    </row>
    <row r="1962" spans="1:9" x14ac:dyDescent="0.25">
      <c r="A1962" s="82" t="s">
        <v>3817</v>
      </c>
      <c r="B1962" s="41" t="s">
        <v>8369</v>
      </c>
      <c r="C1962" s="41" t="s">
        <v>4046</v>
      </c>
      <c r="D1962" s="41" t="s">
        <v>128</v>
      </c>
      <c r="E1962" s="41" t="s">
        <v>1521</v>
      </c>
      <c r="F1962" s="41" t="s">
        <v>8368</v>
      </c>
      <c r="G1962" s="41" t="s">
        <v>15</v>
      </c>
      <c r="H1962" s="41" t="s">
        <v>48</v>
      </c>
      <c r="I1962" s="41">
        <v>496.69749999999999</v>
      </c>
    </row>
    <row r="1963" spans="1:9" x14ac:dyDescent="0.25">
      <c r="A1963" s="82" t="s">
        <v>3817</v>
      </c>
      <c r="B1963" s="41" t="s">
        <v>8371</v>
      </c>
      <c r="C1963" s="41" t="s">
        <v>3261</v>
      </c>
      <c r="D1963" s="41" t="s">
        <v>743</v>
      </c>
      <c r="E1963" s="41" t="s">
        <v>118</v>
      </c>
      <c r="F1963" s="41" t="s">
        <v>8370</v>
      </c>
      <c r="G1963" s="41" t="s">
        <v>15</v>
      </c>
      <c r="H1963" s="41" t="s">
        <v>53</v>
      </c>
      <c r="I1963" s="41">
        <v>496.69749999999999</v>
      </c>
    </row>
    <row r="1964" spans="1:9" x14ac:dyDescent="0.25">
      <c r="A1964" s="82" t="s">
        <v>3817</v>
      </c>
      <c r="B1964" s="41" t="s">
        <v>8373</v>
      </c>
      <c r="C1964" s="41" t="s">
        <v>4046</v>
      </c>
      <c r="D1964" s="41" t="s">
        <v>1183</v>
      </c>
      <c r="E1964" s="41" t="s">
        <v>8372</v>
      </c>
      <c r="F1964" s="41" t="s">
        <v>331</v>
      </c>
      <c r="G1964" s="41" t="s">
        <v>15</v>
      </c>
      <c r="H1964" s="41" t="s">
        <v>48</v>
      </c>
      <c r="I1964" s="41">
        <v>496.69749999999999</v>
      </c>
    </row>
    <row r="1965" spans="1:9" x14ac:dyDescent="0.25">
      <c r="A1965" s="82" t="s">
        <v>3817</v>
      </c>
      <c r="B1965" s="41" t="s">
        <v>8375</v>
      </c>
      <c r="C1965" s="41" t="s">
        <v>4046</v>
      </c>
      <c r="D1965" s="41" t="s">
        <v>205</v>
      </c>
      <c r="E1965" s="41" t="s">
        <v>1686</v>
      </c>
      <c r="F1965" s="41" t="s">
        <v>8374</v>
      </c>
      <c r="G1965" s="41" t="s">
        <v>15</v>
      </c>
      <c r="H1965" s="41" t="s">
        <v>56</v>
      </c>
      <c r="I1965" s="41">
        <v>200.91</v>
      </c>
    </row>
    <row r="1966" spans="1:9" x14ac:dyDescent="0.25">
      <c r="A1966" s="82" t="s">
        <v>3817</v>
      </c>
      <c r="B1966" s="41" t="s">
        <v>8376</v>
      </c>
      <c r="C1966" s="41" t="s">
        <v>4046</v>
      </c>
      <c r="D1966" s="41" t="s">
        <v>118</v>
      </c>
      <c r="E1966" s="41" t="s">
        <v>1027</v>
      </c>
      <c r="F1966" s="41" t="s">
        <v>3646</v>
      </c>
      <c r="G1966" s="41" t="s">
        <v>15</v>
      </c>
      <c r="H1966" s="41" t="s">
        <v>48</v>
      </c>
      <c r="I1966" s="41">
        <v>496.69749999999999</v>
      </c>
    </row>
    <row r="1967" spans="1:9" x14ac:dyDescent="0.25">
      <c r="A1967" s="82" t="s">
        <v>3817</v>
      </c>
      <c r="B1967" s="41" t="s">
        <v>8378</v>
      </c>
      <c r="C1967" s="41" t="s">
        <v>4046</v>
      </c>
      <c r="D1967" s="41" t="s">
        <v>190</v>
      </c>
      <c r="E1967" s="41" t="s">
        <v>516</v>
      </c>
      <c r="F1967" s="41" t="s">
        <v>8377</v>
      </c>
      <c r="G1967" s="41" t="s">
        <v>15</v>
      </c>
      <c r="H1967" s="41" t="s">
        <v>51</v>
      </c>
      <c r="I1967" s="41">
        <v>496.69749999999999</v>
      </c>
    </row>
    <row r="1968" spans="1:9" x14ac:dyDescent="0.25">
      <c r="A1968" s="82" t="s">
        <v>3817</v>
      </c>
      <c r="B1968" s="41" t="s">
        <v>8381</v>
      </c>
      <c r="C1968" s="41" t="s">
        <v>4046</v>
      </c>
      <c r="D1968" s="41" t="s">
        <v>8379</v>
      </c>
      <c r="E1968" s="41" t="s">
        <v>8380</v>
      </c>
      <c r="F1968" s="41" t="s">
        <v>2335</v>
      </c>
      <c r="G1968" s="41" t="s">
        <v>15</v>
      </c>
      <c r="H1968" s="41" t="s">
        <v>51</v>
      </c>
      <c r="I1968" s="41">
        <v>496.69749999999999</v>
      </c>
    </row>
    <row r="1969" spans="1:9" x14ac:dyDescent="0.25">
      <c r="A1969" s="82" t="s">
        <v>3817</v>
      </c>
      <c r="B1969" s="41" t="s">
        <v>8383</v>
      </c>
      <c r="C1969" s="41" t="s">
        <v>4046</v>
      </c>
      <c r="D1969" s="41" t="s">
        <v>357</v>
      </c>
      <c r="E1969" s="41" t="s">
        <v>2880</v>
      </c>
      <c r="F1969" s="41" t="s">
        <v>8382</v>
      </c>
      <c r="G1969" s="41" t="s">
        <v>15</v>
      </c>
      <c r="H1969" s="41" t="s">
        <v>56</v>
      </c>
      <c r="I1969" s="41">
        <v>200.91</v>
      </c>
    </row>
    <row r="1970" spans="1:9" x14ac:dyDescent="0.25">
      <c r="A1970" s="82" t="s">
        <v>3817</v>
      </c>
      <c r="B1970" s="41" t="s">
        <v>8385</v>
      </c>
      <c r="C1970" s="41" t="s">
        <v>4046</v>
      </c>
      <c r="D1970" s="41" t="s">
        <v>468</v>
      </c>
      <c r="E1970" s="41" t="s">
        <v>8384</v>
      </c>
      <c r="F1970" s="41" t="s">
        <v>3327</v>
      </c>
      <c r="G1970" s="41" t="s">
        <v>15</v>
      </c>
      <c r="H1970" s="41" t="s">
        <v>56</v>
      </c>
      <c r="I1970" s="41">
        <v>200.91</v>
      </c>
    </row>
    <row r="1971" spans="1:9" x14ac:dyDescent="0.25">
      <c r="A1971" s="82" t="s">
        <v>3817</v>
      </c>
      <c r="B1971" s="41" t="s">
        <v>8387</v>
      </c>
      <c r="C1971" s="41" t="s">
        <v>4046</v>
      </c>
      <c r="D1971" s="41" t="s">
        <v>714</v>
      </c>
      <c r="E1971" s="41" t="s">
        <v>1791</v>
      </c>
      <c r="F1971" s="41" t="s">
        <v>8386</v>
      </c>
      <c r="G1971" s="41" t="s">
        <v>15</v>
      </c>
      <c r="H1971" s="41" t="s">
        <v>48</v>
      </c>
      <c r="I1971" s="41">
        <v>496.69749999999999</v>
      </c>
    </row>
    <row r="1972" spans="1:9" x14ac:dyDescent="0.25">
      <c r="A1972" s="82">
        <v>1015</v>
      </c>
      <c r="B1972" s="41" t="s">
        <v>8390</v>
      </c>
      <c r="C1972" s="41" t="s">
        <v>4043</v>
      </c>
      <c r="D1972" s="41" t="s">
        <v>8388</v>
      </c>
      <c r="E1972" s="41" t="s">
        <v>2414</v>
      </c>
      <c r="F1972" s="41" t="s">
        <v>8389</v>
      </c>
      <c r="G1972" s="41" t="s">
        <v>15</v>
      </c>
      <c r="H1972" s="41" t="s">
        <v>53</v>
      </c>
      <c r="I1972" s="41">
        <v>496.7</v>
      </c>
    </row>
    <row r="1973" spans="1:9" x14ac:dyDescent="0.25">
      <c r="A1973" s="82">
        <v>1015</v>
      </c>
      <c r="B1973" s="41" t="s">
        <v>8392</v>
      </c>
      <c r="C1973" s="41" t="s">
        <v>4043</v>
      </c>
      <c r="D1973" s="41" t="s">
        <v>2747</v>
      </c>
      <c r="E1973" s="41" t="s">
        <v>1693</v>
      </c>
      <c r="F1973" s="41" t="s">
        <v>8391</v>
      </c>
      <c r="G1973" s="41" t="s">
        <v>15</v>
      </c>
      <c r="H1973" s="41" t="s">
        <v>52</v>
      </c>
      <c r="I1973" s="41">
        <v>496.7</v>
      </c>
    </row>
    <row r="1974" spans="1:9" x14ac:dyDescent="0.25">
      <c r="A1974" s="82">
        <v>1015</v>
      </c>
      <c r="B1974" s="41" t="s">
        <v>8394</v>
      </c>
      <c r="C1974" s="41" t="s">
        <v>4043</v>
      </c>
      <c r="D1974" s="41" t="s">
        <v>606</v>
      </c>
      <c r="E1974" s="41" t="s">
        <v>1033</v>
      </c>
      <c r="F1974" s="41" t="s">
        <v>8393</v>
      </c>
      <c r="G1974" s="41" t="s">
        <v>15</v>
      </c>
      <c r="H1974" s="41" t="s">
        <v>56</v>
      </c>
      <c r="I1974" s="41">
        <v>200.91</v>
      </c>
    </row>
    <row r="1975" spans="1:9" x14ac:dyDescent="0.25">
      <c r="A1975" s="82">
        <v>1015</v>
      </c>
      <c r="B1975" s="41" t="s">
        <v>8396</v>
      </c>
      <c r="C1975" s="41" t="s">
        <v>4043</v>
      </c>
      <c r="D1975" s="41" t="s">
        <v>1059</v>
      </c>
      <c r="E1975" s="41" t="s">
        <v>517</v>
      </c>
      <c r="F1975" s="41" t="s">
        <v>8395</v>
      </c>
      <c r="G1975" s="41" t="s">
        <v>15</v>
      </c>
      <c r="H1975" s="41" t="s">
        <v>51</v>
      </c>
      <c r="I1975" s="41">
        <v>496.7</v>
      </c>
    </row>
    <row r="1976" spans="1:9" x14ac:dyDescent="0.25">
      <c r="A1976" s="82">
        <v>1015</v>
      </c>
      <c r="B1976" s="41" t="s">
        <v>8397</v>
      </c>
      <c r="C1976" s="41" t="s">
        <v>4043</v>
      </c>
      <c r="D1976" s="41" t="s">
        <v>527</v>
      </c>
      <c r="E1976" s="41" t="s">
        <v>607</v>
      </c>
      <c r="F1976" s="41" t="s">
        <v>2638</v>
      </c>
      <c r="G1976" s="41" t="s">
        <v>15</v>
      </c>
      <c r="H1976" s="41" t="s">
        <v>49</v>
      </c>
      <c r="I1976" s="41">
        <v>512.49</v>
      </c>
    </row>
    <row r="1977" spans="1:9" x14ac:dyDescent="0.25">
      <c r="A1977" s="82">
        <v>1015</v>
      </c>
      <c r="B1977" s="41" t="s">
        <v>8399</v>
      </c>
      <c r="C1977" s="41" t="s">
        <v>4043</v>
      </c>
      <c r="D1977" s="41" t="s">
        <v>252</v>
      </c>
      <c r="E1977" s="41" t="s">
        <v>152</v>
      </c>
      <c r="F1977" s="41" t="s">
        <v>8398</v>
      </c>
      <c r="G1977" s="41" t="s">
        <v>15</v>
      </c>
      <c r="H1977" s="41" t="s">
        <v>48</v>
      </c>
      <c r="I1977" s="41">
        <v>496.7</v>
      </c>
    </row>
    <row r="1978" spans="1:9" x14ac:dyDescent="0.25">
      <c r="A1978" s="82">
        <v>1015</v>
      </c>
      <c r="B1978" s="41" t="s">
        <v>8402</v>
      </c>
      <c r="C1978" s="41" t="s">
        <v>8400</v>
      </c>
      <c r="D1978" s="41" t="s">
        <v>1015</v>
      </c>
      <c r="E1978" s="41" t="s">
        <v>2225</v>
      </c>
      <c r="F1978" s="41" t="s">
        <v>8401</v>
      </c>
      <c r="G1978" s="41" t="s">
        <v>15</v>
      </c>
      <c r="H1978" s="41" t="s">
        <v>48</v>
      </c>
      <c r="I1978" s="41">
        <v>496.7</v>
      </c>
    </row>
    <row r="1979" spans="1:9" x14ac:dyDescent="0.25">
      <c r="A1979" s="82">
        <v>1015</v>
      </c>
      <c r="B1979" s="41" t="s">
        <v>8404</v>
      </c>
      <c r="C1979" s="41" t="s">
        <v>4043</v>
      </c>
      <c r="D1979" s="41" t="s">
        <v>1767</v>
      </c>
      <c r="E1979" s="41" t="s">
        <v>732</v>
      </c>
      <c r="F1979" s="41" t="s">
        <v>8403</v>
      </c>
      <c r="G1979" s="41" t="s">
        <v>15</v>
      </c>
      <c r="H1979" s="41" t="s">
        <v>56</v>
      </c>
      <c r="I1979" s="41">
        <v>200.91</v>
      </c>
    </row>
    <row r="1980" spans="1:9" x14ac:dyDescent="0.25">
      <c r="A1980" s="82">
        <v>1015</v>
      </c>
      <c r="B1980" s="41" t="s">
        <v>8405</v>
      </c>
      <c r="C1980" s="41" t="s">
        <v>4043</v>
      </c>
      <c r="D1980" s="41" t="s">
        <v>774</v>
      </c>
      <c r="E1980" s="41" t="s">
        <v>223</v>
      </c>
      <c r="F1980" s="41" t="s">
        <v>974</v>
      </c>
      <c r="G1980" s="41" t="s">
        <v>15</v>
      </c>
      <c r="H1980" s="41" t="s">
        <v>51</v>
      </c>
      <c r="I1980" s="41">
        <v>496.7</v>
      </c>
    </row>
    <row r="1981" spans="1:9" x14ac:dyDescent="0.25">
      <c r="A1981" s="82">
        <v>1015</v>
      </c>
      <c r="B1981" s="41" t="s">
        <v>8407</v>
      </c>
      <c r="C1981" s="41" t="s">
        <v>4043</v>
      </c>
      <c r="D1981" s="41" t="s">
        <v>69</v>
      </c>
      <c r="E1981" s="41" t="s">
        <v>2793</v>
      </c>
      <c r="F1981" s="41" t="s">
        <v>8406</v>
      </c>
      <c r="G1981" s="41" t="s">
        <v>15</v>
      </c>
      <c r="H1981" s="41" t="s">
        <v>56</v>
      </c>
      <c r="I1981" s="41">
        <v>200.91</v>
      </c>
    </row>
    <row r="1982" spans="1:9" x14ac:dyDescent="0.25">
      <c r="A1982" s="82">
        <v>1015</v>
      </c>
      <c r="B1982" s="41" t="s">
        <v>8409</v>
      </c>
      <c r="C1982" s="41" t="s">
        <v>4043</v>
      </c>
      <c r="D1982" s="41" t="s">
        <v>1195</v>
      </c>
      <c r="E1982" s="41" t="s">
        <v>190</v>
      </c>
      <c r="F1982" s="41" t="s">
        <v>8408</v>
      </c>
      <c r="G1982" s="41" t="s">
        <v>15</v>
      </c>
      <c r="H1982" s="41" t="s">
        <v>51</v>
      </c>
      <c r="I1982" s="41">
        <v>496.7</v>
      </c>
    </row>
    <row r="1983" spans="1:9" x14ac:dyDescent="0.25">
      <c r="A1983" s="82">
        <v>1015</v>
      </c>
      <c r="B1983" s="41" t="s">
        <v>8412</v>
      </c>
      <c r="C1983" s="41" t="s">
        <v>8410</v>
      </c>
      <c r="D1983" s="41" t="s">
        <v>67</v>
      </c>
      <c r="E1983" s="41" t="s">
        <v>1571</v>
      </c>
      <c r="F1983" s="41" t="s">
        <v>8411</v>
      </c>
      <c r="G1983" s="41" t="s">
        <v>15</v>
      </c>
      <c r="H1983" s="41" t="s">
        <v>51</v>
      </c>
      <c r="I1983" s="41">
        <v>496.7</v>
      </c>
    </row>
    <row r="1984" spans="1:9" x14ac:dyDescent="0.25">
      <c r="A1984" s="82">
        <v>1015</v>
      </c>
      <c r="B1984" s="41" t="s">
        <v>8414</v>
      </c>
      <c r="C1984" s="41" t="s">
        <v>4048</v>
      </c>
      <c r="D1984" s="41" t="s">
        <v>8413</v>
      </c>
      <c r="E1984" s="41" t="s">
        <v>1701</v>
      </c>
      <c r="F1984" s="41" t="s">
        <v>967</v>
      </c>
      <c r="G1984" s="41" t="s">
        <v>15</v>
      </c>
      <c r="H1984" s="41" t="s">
        <v>56</v>
      </c>
      <c r="I1984" s="41">
        <v>200.91</v>
      </c>
    </row>
    <row r="1985" spans="1:9" x14ac:dyDescent="0.25">
      <c r="A1985" s="82">
        <v>1015</v>
      </c>
      <c r="B1985" s="41" t="s">
        <v>8416</v>
      </c>
      <c r="C1985" s="41" t="s">
        <v>4043</v>
      </c>
      <c r="D1985" s="41" t="s">
        <v>154</v>
      </c>
      <c r="E1985" s="41" t="s">
        <v>154</v>
      </c>
      <c r="F1985" s="41" t="s">
        <v>8415</v>
      </c>
      <c r="G1985" s="41" t="s">
        <v>15</v>
      </c>
      <c r="H1985" s="41" t="s">
        <v>48</v>
      </c>
      <c r="I1985" s="41">
        <v>496.7</v>
      </c>
    </row>
    <row r="1986" spans="1:9" x14ac:dyDescent="0.25">
      <c r="A1986" s="82">
        <v>1015</v>
      </c>
      <c r="B1986" s="41" t="s">
        <v>8418</v>
      </c>
      <c r="C1986" s="41" t="s">
        <v>4043</v>
      </c>
      <c r="D1986" s="41" t="s">
        <v>1386</v>
      </c>
      <c r="E1986" s="41" t="s">
        <v>190</v>
      </c>
      <c r="F1986" s="41" t="s">
        <v>8417</v>
      </c>
      <c r="G1986" s="41" t="s">
        <v>15</v>
      </c>
      <c r="H1986" s="41" t="s">
        <v>48</v>
      </c>
      <c r="I1986" s="41">
        <v>496.7</v>
      </c>
    </row>
    <row r="1987" spans="1:9" x14ac:dyDescent="0.25">
      <c r="A1987" s="82" t="s">
        <v>3819</v>
      </c>
      <c r="B1987" s="41" t="s">
        <v>8420</v>
      </c>
      <c r="C1987" s="41" t="s">
        <v>777</v>
      </c>
      <c r="D1987" s="41" t="s">
        <v>512</v>
      </c>
      <c r="E1987" s="41" t="s">
        <v>8419</v>
      </c>
      <c r="F1987" s="41" t="s">
        <v>3596</v>
      </c>
      <c r="G1987" s="41" t="s">
        <v>15</v>
      </c>
      <c r="H1987" s="41" t="s">
        <v>48</v>
      </c>
      <c r="I1987" s="41">
        <v>496.7</v>
      </c>
    </row>
    <row r="1988" spans="1:9" x14ac:dyDescent="0.25">
      <c r="A1988" s="82" t="s">
        <v>3819</v>
      </c>
      <c r="B1988" s="41" t="s">
        <v>8421</v>
      </c>
      <c r="C1988" s="41" t="s">
        <v>777</v>
      </c>
      <c r="D1988" s="41" t="s">
        <v>223</v>
      </c>
      <c r="E1988" s="41" t="s">
        <v>470</v>
      </c>
      <c r="F1988" s="41" t="s">
        <v>368</v>
      </c>
      <c r="G1988" s="41" t="s">
        <v>15</v>
      </c>
      <c r="H1988" s="41" t="s">
        <v>48</v>
      </c>
      <c r="I1988" s="41">
        <v>496.7</v>
      </c>
    </row>
    <row r="1989" spans="1:9" x14ac:dyDescent="0.25">
      <c r="A1989" s="82" t="s">
        <v>3819</v>
      </c>
      <c r="B1989" s="41" t="s">
        <v>8423</v>
      </c>
      <c r="C1989" s="41" t="s">
        <v>777</v>
      </c>
      <c r="D1989" s="41" t="s">
        <v>177</v>
      </c>
      <c r="E1989" s="41" t="s">
        <v>3386</v>
      </c>
      <c r="F1989" s="41" t="s">
        <v>8422</v>
      </c>
      <c r="G1989" s="41" t="s">
        <v>15</v>
      </c>
      <c r="H1989" s="41" t="s">
        <v>56</v>
      </c>
      <c r="I1989" s="41">
        <v>200.91</v>
      </c>
    </row>
    <row r="1990" spans="1:9" ht="45" x14ac:dyDescent="0.25">
      <c r="A1990" s="82" t="s">
        <v>3819</v>
      </c>
      <c r="B1990" s="41" t="s">
        <v>8424</v>
      </c>
      <c r="C1990" s="41" t="s">
        <v>2713</v>
      </c>
      <c r="D1990" s="41" t="s">
        <v>1837</v>
      </c>
      <c r="E1990" s="41" t="s">
        <v>1786</v>
      </c>
      <c r="F1990" s="41" t="s">
        <v>123</v>
      </c>
      <c r="G1990" s="41" t="s">
        <v>15</v>
      </c>
      <c r="H1990" s="41" t="s">
        <v>53</v>
      </c>
      <c r="I1990" s="41">
        <v>496.7</v>
      </c>
    </row>
    <row r="1991" spans="1:9" x14ac:dyDescent="0.25">
      <c r="A1991" s="82" t="s">
        <v>3819</v>
      </c>
      <c r="B1991" s="41" t="s">
        <v>8426</v>
      </c>
      <c r="C1991" s="41" t="s">
        <v>777</v>
      </c>
      <c r="D1991" s="41" t="s">
        <v>572</v>
      </c>
      <c r="E1991" s="41" t="s">
        <v>807</v>
      </c>
      <c r="F1991" s="41" t="s">
        <v>8425</v>
      </c>
      <c r="G1991" s="41" t="s">
        <v>15</v>
      </c>
      <c r="H1991" s="41" t="s">
        <v>48</v>
      </c>
      <c r="I1991" s="41">
        <v>496.7</v>
      </c>
    </row>
    <row r="1992" spans="1:9" ht="45" x14ac:dyDescent="0.25">
      <c r="A1992" s="82" t="s">
        <v>3819</v>
      </c>
      <c r="B1992" s="41" t="s">
        <v>8428</v>
      </c>
      <c r="C1992" s="41" t="s">
        <v>2713</v>
      </c>
      <c r="D1992" s="41" t="s">
        <v>162</v>
      </c>
      <c r="E1992" s="41" t="s">
        <v>3004</v>
      </c>
      <c r="F1992" s="41" t="s">
        <v>8427</v>
      </c>
      <c r="G1992" s="41" t="s">
        <v>15</v>
      </c>
      <c r="H1992" s="41" t="s">
        <v>53</v>
      </c>
      <c r="I1992" s="41">
        <v>496.7</v>
      </c>
    </row>
    <row r="1993" spans="1:9" ht="30" x14ac:dyDescent="0.25">
      <c r="A1993" s="82" t="s">
        <v>3819</v>
      </c>
      <c r="B1993" s="41" t="s">
        <v>8430</v>
      </c>
      <c r="C1993" s="41" t="s">
        <v>4045</v>
      </c>
      <c r="D1993" s="41" t="s">
        <v>162</v>
      </c>
      <c r="E1993" s="41" t="s">
        <v>3004</v>
      </c>
      <c r="F1993" s="41" t="s">
        <v>8429</v>
      </c>
      <c r="G1993" s="41" t="s">
        <v>15</v>
      </c>
      <c r="H1993" s="41" t="s">
        <v>53</v>
      </c>
      <c r="I1993" s="41">
        <v>496.7</v>
      </c>
    </row>
    <row r="1994" spans="1:9" x14ac:dyDescent="0.25">
      <c r="A1994" s="82" t="s">
        <v>3819</v>
      </c>
      <c r="B1994" s="41" t="s">
        <v>8432</v>
      </c>
      <c r="C1994" s="41" t="s">
        <v>777</v>
      </c>
      <c r="D1994" s="41" t="s">
        <v>82</v>
      </c>
      <c r="E1994" s="41" t="s">
        <v>622</v>
      </c>
      <c r="F1994" s="41" t="s">
        <v>8431</v>
      </c>
      <c r="G1994" s="41" t="s">
        <v>15</v>
      </c>
      <c r="H1994" s="41" t="s">
        <v>56</v>
      </c>
      <c r="I1994" s="41">
        <v>200.91</v>
      </c>
    </row>
    <row r="1995" spans="1:9" x14ac:dyDescent="0.25">
      <c r="A1995" s="82" t="s">
        <v>3819</v>
      </c>
      <c r="B1995" s="41" t="s">
        <v>8434</v>
      </c>
      <c r="C1995" s="41" t="s">
        <v>777</v>
      </c>
      <c r="D1995" s="41" t="s">
        <v>573</v>
      </c>
      <c r="E1995" s="41" t="s">
        <v>79</v>
      </c>
      <c r="F1995" s="41" t="s">
        <v>8433</v>
      </c>
      <c r="G1995" s="41" t="s">
        <v>15</v>
      </c>
      <c r="H1995" s="41" t="s">
        <v>48</v>
      </c>
      <c r="I1995" s="41">
        <v>496.7</v>
      </c>
    </row>
    <row r="1996" spans="1:9" x14ac:dyDescent="0.25">
      <c r="A1996" s="82" t="s">
        <v>3819</v>
      </c>
      <c r="B1996" s="41" t="s">
        <v>8436</v>
      </c>
      <c r="C1996" s="41" t="s">
        <v>777</v>
      </c>
      <c r="D1996" s="41" t="s">
        <v>2829</v>
      </c>
      <c r="E1996" s="41" t="s">
        <v>8419</v>
      </c>
      <c r="F1996" s="41" t="s">
        <v>8435</v>
      </c>
      <c r="G1996" s="41" t="s">
        <v>15</v>
      </c>
      <c r="H1996" s="41" t="s">
        <v>56</v>
      </c>
      <c r="I1996" s="41">
        <v>200.91</v>
      </c>
    </row>
    <row r="1997" spans="1:9" x14ac:dyDescent="0.25">
      <c r="A1997" s="82" t="s">
        <v>3819</v>
      </c>
      <c r="B1997" s="41" t="s">
        <v>8437</v>
      </c>
      <c r="C1997" s="41" t="s">
        <v>777</v>
      </c>
      <c r="D1997" s="41" t="s">
        <v>1265</v>
      </c>
      <c r="E1997" s="41" t="s">
        <v>2995</v>
      </c>
      <c r="F1997" s="41" t="s">
        <v>362</v>
      </c>
      <c r="G1997" s="41" t="s">
        <v>15</v>
      </c>
      <c r="H1997" s="41" t="s">
        <v>48</v>
      </c>
      <c r="I1997" s="41">
        <v>496.7</v>
      </c>
    </row>
    <row r="1998" spans="1:9" ht="30" x14ac:dyDescent="0.25">
      <c r="A1998" s="82" t="s">
        <v>3819</v>
      </c>
      <c r="B1998" s="41" t="s">
        <v>8438</v>
      </c>
      <c r="C1998" s="41" t="s">
        <v>4045</v>
      </c>
      <c r="D1998" s="41" t="s">
        <v>517</v>
      </c>
      <c r="E1998" s="41" t="s">
        <v>147</v>
      </c>
      <c r="F1998" s="41" t="s">
        <v>1081</v>
      </c>
      <c r="G1998" s="41" t="s">
        <v>15</v>
      </c>
      <c r="H1998" s="41" t="s">
        <v>53</v>
      </c>
      <c r="I1998" s="41">
        <v>496.7</v>
      </c>
    </row>
    <row r="1999" spans="1:9" ht="30" x14ac:dyDescent="0.25">
      <c r="A1999" s="82" t="s">
        <v>3819</v>
      </c>
      <c r="B1999" s="41" t="s">
        <v>8441</v>
      </c>
      <c r="C1999" s="41" t="s">
        <v>2843</v>
      </c>
      <c r="D1999" s="41" t="s">
        <v>1378</v>
      </c>
      <c r="E1999" s="41" t="s">
        <v>8439</v>
      </c>
      <c r="F1999" s="41" t="s">
        <v>8440</v>
      </c>
      <c r="G1999" s="41" t="s">
        <v>15</v>
      </c>
      <c r="H1999" s="41" t="s">
        <v>51</v>
      </c>
      <c r="I1999" s="41">
        <v>496.7</v>
      </c>
    </row>
    <row r="2000" spans="1:9" ht="45" x14ac:dyDescent="0.25">
      <c r="A2000" s="82" t="s">
        <v>3819</v>
      </c>
      <c r="B2000" s="41" t="s">
        <v>8443</v>
      </c>
      <c r="C2000" s="41" t="s">
        <v>2713</v>
      </c>
      <c r="D2000" s="41" t="s">
        <v>2616</v>
      </c>
      <c r="E2000" s="41" t="s">
        <v>8442</v>
      </c>
      <c r="F2000" s="41" t="s">
        <v>1331</v>
      </c>
      <c r="G2000" s="41" t="s">
        <v>15</v>
      </c>
      <c r="H2000" s="41" t="s">
        <v>56</v>
      </c>
      <c r="I2000" s="41">
        <v>200.91</v>
      </c>
    </row>
    <row r="2001" spans="1:9" ht="30" x14ac:dyDescent="0.25">
      <c r="A2001" s="82" t="s">
        <v>3819</v>
      </c>
      <c r="B2001" s="41" t="s">
        <v>8445</v>
      </c>
      <c r="C2001" s="41" t="s">
        <v>2843</v>
      </c>
      <c r="D2001" s="41" t="s">
        <v>131</v>
      </c>
      <c r="E2001" s="41" t="s">
        <v>2756</v>
      </c>
      <c r="F2001" s="41" t="s">
        <v>8444</v>
      </c>
      <c r="G2001" s="41" t="s">
        <v>15</v>
      </c>
      <c r="H2001" s="41" t="s">
        <v>51</v>
      </c>
      <c r="I2001" s="41">
        <v>496.7</v>
      </c>
    </row>
    <row r="2002" spans="1:9" x14ac:dyDescent="0.25">
      <c r="A2002" s="82" t="s">
        <v>3819</v>
      </c>
      <c r="B2002" s="41" t="s">
        <v>8447</v>
      </c>
      <c r="C2002" s="41" t="s">
        <v>777</v>
      </c>
      <c r="D2002" s="41" t="s">
        <v>842</v>
      </c>
      <c r="E2002" s="41" t="s">
        <v>3077</v>
      </c>
      <c r="F2002" s="41" t="s">
        <v>8446</v>
      </c>
      <c r="G2002" s="41" t="s">
        <v>15</v>
      </c>
      <c r="H2002" s="41" t="s">
        <v>48</v>
      </c>
      <c r="I2002" s="41">
        <v>496.7</v>
      </c>
    </row>
    <row r="2003" spans="1:9" ht="45" x14ac:dyDescent="0.25">
      <c r="A2003" s="82" t="s">
        <v>3819</v>
      </c>
      <c r="B2003" s="41" t="s">
        <v>8449</v>
      </c>
      <c r="C2003" s="41" t="s">
        <v>2713</v>
      </c>
      <c r="D2003" s="41" t="s">
        <v>641</v>
      </c>
      <c r="E2003" s="41" t="s">
        <v>2796</v>
      </c>
      <c r="F2003" s="41" t="s">
        <v>8448</v>
      </c>
      <c r="G2003" s="41" t="s">
        <v>15</v>
      </c>
      <c r="H2003" s="41" t="s">
        <v>56</v>
      </c>
      <c r="I2003" s="41">
        <v>200.91</v>
      </c>
    </row>
    <row r="2004" spans="1:9" ht="30" x14ac:dyDescent="0.25">
      <c r="A2004" s="82" t="s">
        <v>3820</v>
      </c>
      <c r="B2004" s="41" t="s">
        <v>8453</v>
      </c>
      <c r="C2004" s="41" t="s">
        <v>8450</v>
      </c>
      <c r="D2004" s="41" t="s">
        <v>3038</v>
      </c>
      <c r="E2004" s="41" t="s">
        <v>8451</v>
      </c>
      <c r="F2004" s="41" t="s">
        <v>8452</v>
      </c>
      <c r="G2004" s="41" t="s">
        <v>15</v>
      </c>
      <c r="H2004" s="41" t="s">
        <v>48</v>
      </c>
      <c r="I2004" s="41">
        <v>496.7</v>
      </c>
    </row>
    <row r="2005" spans="1:9" ht="30" x14ac:dyDescent="0.25">
      <c r="A2005" s="82" t="s">
        <v>3820</v>
      </c>
      <c r="B2005" s="41" t="s">
        <v>8456</v>
      </c>
      <c r="C2005" s="41" t="s">
        <v>3992</v>
      </c>
      <c r="D2005" s="41" t="s">
        <v>8454</v>
      </c>
      <c r="E2005" s="41" t="s">
        <v>1732</v>
      </c>
      <c r="F2005" s="41" t="s">
        <v>8455</v>
      </c>
      <c r="G2005" s="41" t="s">
        <v>15</v>
      </c>
      <c r="H2005" s="41" t="s">
        <v>51</v>
      </c>
      <c r="I2005" s="41">
        <v>496.7</v>
      </c>
    </row>
    <row r="2006" spans="1:9" ht="30" x14ac:dyDescent="0.25">
      <c r="A2006" s="82" t="s">
        <v>3820</v>
      </c>
      <c r="B2006" s="41" t="s">
        <v>8457</v>
      </c>
      <c r="C2006" s="41" t="s">
        <v>8450</v>
      </c>
      <c r="D2006" s="41" t="s">
        <v>6929</v>
      </c>
      <c r="E2006" s="41" t="s">
        <v>530</v>
      </c>
      <c r="F2006" s="41" t="s">
        <v>8310</v>
      </c>
      <c r="G2006" s="41" t="s">
        <v>15</v>
      </c>
      <c r="H2006" s="41" t="s">
        <v>56</v>
      </c>
      <c r="I2006" s="41">
        <v>200.91</v>
      </c>
    </row>
    <row r="2007" spans="1:9" ht="30" x14ac:dyDescent="0.25">
      <c r="A2007" s="82" t="s">
        <v>3820</v>
      </c>
      <c r="B2007" s="41" t="s">
        <v>8460</v>
      </c>
      <c r="C2007" s="41" t="s">
        <v>8458</v>
      </c>
      <c r="D2007" s="41" t="s">
        <v>1405</v>
      </c>
      <c r="E2007" s="41" t="s">
        <v>132</v>
      </c>
      <c r="F2007" s="41" t="s">
        <v>8459</v>
      </c>
      <c r="G2007" s="41" t="s">
        <v>15</v>
      </c>
      <c r="H2007" s="41" t="s">
        <v>48</v>
      </c>
      <c r="I2007" s="41">
        <v>496.7</v>
      </c>
    </row>
    <row r="2008" spans="1:9" ht="45" x14ac:dyDescent="0.25">
      <c r="A2008" s="82" t="s">
        <v>3820</v>
      </c>
      <c r="B2008" s="41" t="s">
        <v>8464</v>
      </c>
      <c r="C2008" s="41" t="s">
        <v>8461</v>
      </c>
      <c r="D2008" s="41" t="s">
        <v>8462</v>
      </c>
      <c r="E2008" s="41" t="s">
        <v>869</v>
      </c>
      <c r="F2008" s="41" t="s">
        <v>8463</v>
      </c>
      <c r="G2008" s="41" t="s">
        <v>15</v>
      </c>
      <c r="H2008" s="41" t="s">
        <v>53</v>
      </c>
      <c r="I2008" s="41">
        <v>496.7</v>
      </c>
    </row>
    <row r="2009" spans="1:9" ht="30" x14ac:dyDescent="0.25">
      <c r="A2009" s="82" t="s">
        <v>3820</v>
      </c>
      <c r="B2009" s="41" t="s">
        <v>8466</v>
      </c>
      <c r="C2009" s="41" t="s">
        <v>8450</v>
      </c>
      <c r="D2009" s="41" t="s">
        <v>3056</v>
      </c>
      <c r="E2009" s="41" t="s">
        <v>1776</v>
      </c>
      <c r="F2009" s="41" t="s">
        <v>8465</v>
      </c>
      <c r="G2009" s="41" t="s">
        <v>15</v>
      </c>
      <c r="H2009" s="41" t="s">
        <v>48</v>
      </c>
      <c r="I2009" s="41">
        <v>496.7</v>
      </c>
    </row>
    <row r="2010" spans="1:9" ht="30" x14ac:dyDescent="0.25">
      <c r="A2010" s="82" t="s">
        <v>3820</v>
      </c>
      <c r="B2010" s="41" t="s">
        <v>8469</v>
      </c>
      <c r="C2010" s="41" t="s">
        <v>8458</v>
      </c>
      <c r="D2010" s="41" t="s">
        <v>8467</v>
      </c>
      <c r="E2010" s="41" t="s">
        <v>2901</v>
      </c>
      <c r="F2010" s="41" t="s">
        <v>8468</v>
      </c>
      <c r="G2010" s="41" t="s">
        <v>15</v>
      </c>
      <c r="H2010" s="41" t="s">
        <v>48</v>
      </c>
      <c r="I2010" s="41">
        <v>496.7</v>
      </c>
    </row>
    <row r="2011" spans="1:9" ht="30" x14ac:dyDescent="0.25">
      <c r="A2011" s="82" t="s">
        <v>3820</v>
      </c>
      <c r="B2011" s="41" t="s">
        <v>8472</v>
      </c>
      <c r="C2011" s="41" t="s">
        <v>8458</v>
      </c>
      <c r="D2011" s="41" t="s">
        <v>8470</v>
      </c>
      <c r="E2011" s="41" t="s">
        <v>107</v>
      </c>
      <c r="F2011" s="41" t="s">
        <v>8471</v>
      </c>
      <c r="G2011" s="41" t="s">
        <v>15</v>
      </c>
      <c r="H2011" s="41" t="s">
        <v>56</v>
      </c>
      <c r="I2011" s="41">
        <v>200.91</v>
      </c>
    </row>
    <row r="2012" spans="1:9" x14ac:dyDescent="0.25">
      <c r="A2012" s="82" t="s">
        <v>3820</v>
      </c>
      <c r="B2012" s="41" t="s">
        <v>8475</v>
      </c>
      <c r="C2012" s="41" t="s">
        <v>777</v>
      </c>
      <c r="D2012" s="41" t="s">
        <v>8473</v>
      </c>
      <c r="E2012" s="41" t="s">
        <v>517</v>
      </c>
      <c r="F2012" s="41" t="s">
        <v>8474</v>
      </c>
      <c r="G2012" s="41" t="s">
        <v>15</v>
      </c>
      <c r="H2012" s="41" t="s">
        <v>56</v>
      </c>
      <c r="I2012" s="41">
        <v>200.91</v>
      </c>
    </row>
    <row r="2013" spans="1:9" ht="30" x14ac:dyDescent="0.25">
      <c r="A2013" s="82" t="s">
        <v>3820</v>
      </c>
      <c r="B2013" s="41" t="s">
        <v>8477</v>
      </c>
      <c r="C2013" s="41" t="s">
        <v>8458</v>
      </c>
      <c r="D2013" s="41" t="s">
        <v>8357</v>
      </c>
      <c r="E2013" s="41" t="s">
        <v>1999</v>
      </c>
      <c r="F2013" s="41" t="s">
        <v>8476</v>
      </c>
      <c r="G2013" s="41" t="s">
        <v>15</v>
      </c>
      <c r="H2013" s="41" t="s">
        <v>48</v>
      </c>
      <c r="I2013" s="41">
        <v>496.7</v>
      </c>
    </row>
    <row r="2014" spans="1:9" ht="45" x14ac:dyDescent="0.25">
      <c r="A2014" s="82" t="s">
        <v>3820</v>
      </c>
      <c r="B2014" s="41" t="s">
        <v>8480</v>
      </c>
      <c r="C2014" s="41" t="s">
        <v>8461</v>
      </c>
      <c r="D2014" s="41" t="s">
        <v>3047</v>
      </c>
      <c r="E2014" s="41" t="s">
        <v>8478</v>
      </c>
      <c r="F2014" s="41" t="s">
        <v>8479</v>
      </c>
      <c r="G2014" s="41" t="s">
        <v>15</v>
      </c>
      <c r="H2014" s="41" t="s">
        <v>53</v>
      </c>
      <c r="I2014" s="41">
        <v>496.7</v>
      </c>
    </row>
    <row r="2015" spans="1:9" ht="30" x14ac:dyDescent="0.25">
      <c r="A2015" s="82" t="s">
        <v>3820</v>
      </c>
      <c r="B2015" s="41" t="s">
        <v>8483</v>
      </c>
      <c r="C2015" s="41" t="s">
        <v>8450</v>
      </c>
      <c r="D2015" s="41" t="s">
        <v>8481</v>
      </c>
      <c r="E2015" s="41" t="s">
        <v>1786</v>
      </c>
      <c r="F2015" s="41" t="s">
        <v>8482</v>
      </c>
      <c r="G2015" s="41" t="s">
        <v>15</v>
      </c>
      <c r="H2015" s="41" t="s">
        <v>56</v>
      </c>
      <c r="I2015" s="41">
        <v>200.91</v>
      </c>
    </row>
    <row r="2016" spans="1:9" x14ac:dyDescent="0.25">
      <c r="A2016" s="82" t="s">
        <v>3820</v>
      </c>
      <c r="B2016" s="41" t="s">
        <v>8486</v>
      </c>
      <c r="C2016" s="41" t="s">
        <v>2710</v>
      </c>
      <c r="D2016" s="41" t="s">
        <v>8484</v>
      </c>
      <c r="E2016" s="41" t="s">
        <v>8451</v>
      </c>
      <c r="F2016" s="41" t="s">
        <v>8485</v>
      </c>
      <c r="G2016" s="41" t="s">
        <v>15</v>
      </c>
      <c r="H2016" s="41" t="s">
        <v>49</v>
      </c>
      <c r="I2016" s="41">
        <v>512.49</v>
      </c>
    </row>
    <row r="2017" spans="1:9" x14ac:dyDescent="0.25">
      <c r="A2017" s="82" t="s">
        <v>3820</v>
      </c>
      <c r="B2017" s="41" t="s">
        <v>8488</v>
      </c>
      <c r="C2017" s="41" t="s">
        <v>777</v>
      </c>
      <c r="D2017" s="41" t="s">
        <v>2995</v>
      </c>
      <c r="E2017" s="41" t="s">
        <v>895</v>
      </c>
      <c r="F2017" s="41" t="s">
        <v>8487</v>
      </c>
      <c r="G2017" s="41" t="s">
        <v>15</v>
      </c>
      <c r="H2017" s="41" t="s">
        <v>48</v>
      </c>
      <c r="I2017" s="41">
        <v>496.7</v>
      </c>
    </row>
    <row r="2018" spans="1:9" x14ac:dyDescent="0.25">
      <c r="A2018" s="82" t="s">
        <v>3820</v>
      </c>
      <c r="B2018" s="41" t="s">
        <v>8490</v>
      </c>
      <c r="C2018" s="41" t="s">
        <v>777</v>
      </c>
      <c r="D2018" s="41" t="s">
        <v>3004</v>
      </c>
      <c r="E2018" s="41" t="s">
        <v>1327</v>
      </c>
      <c r="F2018" s="41" t="s">
        <v>8489</v>
      </c>
      <c r="G2018" s="41" t="s">
        <v>15</v>
      </c>
      <c r="H2018" s="41" t="s">
        <v>48</v>
      </c>
      <c r="I2018" s="41">
        <v>496.7</v>
      </c>
    </row>
    <row r="2019" spans="1:9" ht="30" x14ac:dyDescent="0.25">
      <c r="A2019" s="82" t="s">
        <v>3820</v>
      </c>
      <c r="B2019" s="41" t="s">
        <v>8493</v>
      </c>
      <c r="C2019" s="41" t="s">
        <v>8458</v>
      </c>
      <c r="D2019" s="41" t="s">
        <v>8491</v>
      </c>
      <c r="E2019" s="41" t="s">
        <v>2587</v>
      </c>
      <c r="F2019" s="41" t="s">
        <v>8492</v>
      </c>
      <c r="G2019" s="41" t="s">
        <v>15</v>
      </c>
      <c r="H2019" s="41" t="s">
        <v>48</v>
      </c>
      <c r="I2019" s="41">
        <v>496.7</v>
      </c>
    </row>
    <row r="2020" spans="1:9" x14ac:dyDescent="0.25">
      <c r="A2020" s="82" t="s">
        <v>3820</v>
      </c>
      <c r="B2020" s="41" t="s">
        <v>8495</v>
      </c>
      <c r="C2020" s="41" t="s">
        <v>2710</v>
      </c>
      <c r="D2020" s="41" t="s">
        <v>3000</v>
      </c>
      <c r="E2020" s="41" t="s">
        <v>295</v>
      </c>
      <c r="F2020" s="41" t="s">
        <v>8494</v>
      </c>
      <c r="G2020" s="41" t="s">
        <v>15</v>
      </c>
      <c r="H2020" s="41" t="s">
        <v>49</v>
      </c>
      <c r="I2020" s="41">
        <v>512.49</v>
      </c>
    </row>
    <row r="2021" spans="1:9" ht="30" x14ac:dyDescent="0.25">
      <c r="A2021" s="82" t="s">
        <v>3820</v>
      </c>
      <c r="B2021" s="41" t="s">
        <v>8497</v>
      </c>
      <c r="C2021" s="41" t="s">
        <v>8458</v>
      </c>
      <c r="D2021" s="41" t="s">
        <v>3360</v>
      </c>
      <c r="E2021" s="41" t="s">
        <v>1136</v>
      </c>
      <c r="F2021" s="41" t="s">
        <v>8496</v>
      </c>
      <c r="G2021" s="41" t="s">
        <v>15</v>
      </c>
      <c r="H2021" s="41" t="s">
        <v>51</v>
      </c>
      <c r="I2021" s="41">
        <v>496.7</v>
      </c>
    </row>
    <row r="2022" spans="1:9" ht="30" x14ac:dyDescent="0.25">
      <c r="A2022" s="82" t="s">
        <v>3820</v>
      </c>
      <c r="B2022" s="41" t="s">
        <v>8502</v>
      </c>
      <c r="C2022" s="41" t="s">
        <v>8498</v>
      </c>
      <c r="D2022" s="41" t="s">
        <v>8499</v>
      </c>
      <c r="E2022" s="41" t="s">
        <v>8500</v>
      </c>
      <c r="F2022" s="41" t="s">
        <v>8501</v>
      </c>
      <c r="G2022" s="41" t="s">
        <v>15</v>
      </c>
      <c r="H2022" s="41" t="s">
        <v>56</v>
      </c>
      <c r="I2022" s="41">
        <v>200.91</v>
      </c>
    </row>
    <row r="2023" spans="1:9" ht="45" x14ac:dyDescent="0.25">
      <c r="A2023" s="82" t="s">
        <v>3821</v>
      </c>
      <c r="B2023" s="41" t="s">
        <v>8503</v>
      </c>
      <c r="C2023" s="41" t="s">
        <v>4042</v>
      </c>
      <c r="D2023" s="41" t="s">
        <v>1684</v>
      </c>
      <c r="E2023" s="41" t="s">
        <v>88</v>
      </c>
      <c r="F2023" s="41" t="s">
        <v>2542</v>
      </c>
      <c r="G2023" s="41" t="s">
        <v>15</v>
      </c>
      <c r="H2023" s="41" t="s">
        <v>48</v>
      </c>
      <c r="I2023" s="41">
        <v>496.7</v>
      </c>
    </row>
    <row r="2024" spans="1:9" ht="45" x14ac:dyDescent="0.25">
      <c r="A2024" s="82" t="s">
        <v>3821</v>
      </c>
      <c r="B2024" s="41" t="s">
        <v>8506</v>
      </c>
      <c r="C2024" s="41" t="s">
        <v>4042</v>
      </c>
      <c r="D2024" s="41" t="s">
        <v>8504</v>
      </c>
      <c r="E2024" s="41" t="s">
        <v>127</v>
      </c>
      <c r="F2024" s="41" t="s">
        <v>8505</v>
      </c>
      <c r="G2024" s="41" t="s">
        <v>15</v>
      </c>
      <c r="H2024" s="41" t="s">
        <v>56</v>
      </c>
      <c r="I2024" s="41">
        <v>200.91</v>
      </c>
    </row>
    <row r="2025" spans="1:9" ht="45" x14ac:dyDescent="0.25">
      <c r="A2025" s="82" t="s">
        <v>3821</v>
      </c>
      <c r="B2025" s="41" t="s">
        <v>8509</v>
      </c>
      <c r="C2025" s="41" t="s">
        <v>4042</v>
      </c>
      <c r="D2025" s="41" t="s">
        <v>8507</v>
      </c>
      <c r="E2025" s="41" t="s">
        <v>1848</v>
      </c>
      <c r="F2025" s="41" t="s">
        <v>8508</v>
      </c>
      <c r="G2025" s="41" t="s">
        <v>15</v>
      </c>
      <c r="H2025" s="41" t="s">
        <v>48</v>
      </c>
      <c r="I2025" s="41">
        <v>496.7</v>
      </c>
    </row>
    <row r="2026" spans="1:9" x14ac:dyDescent="0.25">
      <c r="A2026" s="82" t="s">
        <v>3821</v>
      </c>
      <c r="B2026" s="41" t="s">
        <v>8511</v>
      </c>
      <c r="C2026" s="41" t="s">
        <v>3993</v>
      </c>
      <c r="D2026" s="41" t="s">
        <v>147</v>
      </c>
      <c r="E2026" s="41" t="s">
        <v>252</v>
      </c>
      <c r="F2026" s="41" t="s">
        <v>8510</v>
      </c>
      <c r="G2026" s="41" t="s">
        <v>15</v>
      </c>
      <c r="H2026" s="41" t="s">
        <v>51</v>
      </c>
      <c r="I2026" s="41">
        <v>496.7</v>
      </c>
    </row>
    <row r="2027" spans="1:9" ht="45" x14ac:dyDescent="0.25">
      <c r="A2027" s="82" t="s">
        <v>3821</v>
      </c>
      <c r="B2027" s="41" t="s">
        <v>8514</v>
      </c>
      <c r="C2027" s="41" t="s">
        <v>4042</v>
      </c>
      <c r="D2027" s="41" t="s">
        <v>8512</v>
      </c>
      <c r="E2027" s="41" t="s">
        <v>184</v>
      </c>
      <c r="F2027" s="41" t="s">
        <v>8513</v>
      </c>
      <c r="G2027" s="41" t="s">
        <v>15</v>
      </c>
      <c r="H2027" s="41" t="s">
        <v>48</v>
      </c>
      <c r="I2027" s="41">
        <v>496.7</v>
      </c>
    </row>
    <row r="2028" spans="1:9" ht="45" x14ac:dyDescent="0.25">
      <c r="A2028" s="82" t="s">
        <v>3821</v>
      </c>
      <c r="B2028" s="41" t="s">
        <v>8516</v>
      </c>
      <c r="C2028" s="41" t="s">
        <v>4042</v>
      </c>
      <c r="D2028" s="41" t="s">
        <v>538</v>
      </c>
      <c r="E2028" s="41" t="s">
        <v>142</v>
      </c>
      <c r="F2028" s="41" t="s">
        <v>8515</v>
      </c>
      <c r="G2028" s="41" t="s">
        <v>15</v>
      </c>
      <c r="H2028" s="41" t="s">
        <v>56</v>
      </c>
      <c r="I2028" s="41">
        <v>200.91</v>
      </c>
    </row>
    <row r="2029" spans="1:9" x14ac:dyDescent="0.25">
      <c r="A2029" s="82" t="s">
        <v>3821</v>
      </c>
      <c r="B2029" s="41" t="s">
        <v>8518</v>
      </c>
      <c r="C2029" s="41" t="s">
        <v>2148</v>
      </c>
      <c r="D2029" s="41" t="s">
        <v>1743</v>
      </c>
      <c r="E2029" s="41" t="s">
        <v>1789</v>
      </c>
      <c r="F2029" s="41" t="s">
        <v>8517</v>
      </c>
      <c r="G2029" s="41" t="s">
        <v>15</v>
      </c>
      <c r="H2029" s="41" t="s">
        <v>56</v>
      </c>
      <c r="I2029" s="41">
        <v>200.91</v>
      </c>
    </row>
    <row r="2030" spans="1:9" ht="45" x14ac:dyDescent="0.25">
      <c r="A2030" s="82" t="s">
        <v>3821</v>
      </c>
      <c r="B2030" s="41" t="s">
        <v>8520</v>
      </c>
      <c r="C2030" s="41" t="s">
        <v>4042</v>
      </c>
      <c r="D2030" s="41" t="s">
        <v>2995</v>
      </c>
      <c r="E2030" s="41" t="s">
        <v>1701</v>
      </c>
      <c r="F2030" s="41" t="s">
        <v>8519</v>
      </c>
      <c r="G2030" s="41" t="s">
        <v>15</v>
      </c>
      <c r="H2030" s="41" t="s">
        <v>48</v>
      </c>
      <c r="I2030" s="41">
        <v>496.7</v>
      </c>
    </row>
    <row r="2031" spans="1:9" x14ac:dyDescent="0.25">
      <c r="A2031" s="82" t="s">
        <v>3821</v>
      </c>
      <c r="B2031" s="41" t="s">
        <v>8523</v>
      </c>
      <c r="C2031" s="41" t="s">
        <v>3993</v>
      </c>
      <c r="D2031" s="41" t="s">
        <v>8521</v>
      </c>
      <c r="E2031" s="41" t="s">
        <v>98</v>
      </c>
      <c r="F2031" s="41" t="s">
        <v>8522</v>
      </c>
      <c r="G2031" s="41" t="s">
        <v>15</v>
      </c>
      <c r="H2031" s="41" t="s">
        <v>51</v>
      </c>
      <c r="I2031" s="41">
        <v>496.7</v>
      </c>
    </row>
    <row r="2032" spans="1:9" x14ac:dyDescent="0.25">
      <c r="A2032" s="82" t="s">
        <v>3821</v>
      </c>
      <c r="B2032" s="41" t="s">
        <v>8526</v>
      </c>
      <c r="C2032" s="41" t="s">
        <v>3993</v>
      </c>
      <c r="D2032" s="41" t="s">
        <v>8524</v>
      </c>
      <c r="E2032" s="41" t="s">
        <v>214</v>
      </c>
      <c r="F2032" s="41" t="s">
        <v>8525</v>
      </c>
      <c r="G2032" s="41" t="s">
        <v>15</v>
      </c>
      <c r="H2032" s="41" t="s">
        <v>51</v>
      </c>
      <c r="I2032" s="41">
        <v>496.7</v>
      </c>
    </row>
    <row r="2033" spans="1:9" ht="45" x14ac:dyDescent="0.25">
      <c r="A2033" s="82" t="s">
        <v>3821</v>
      </c>
      <c r="B2033" s="41" t="s">
        <v>8527</v>
      </c>
      <c r="C2033" s="41" t="s">
        <v>4042</v>
      </c>
      <c r="D2033" s="41" t="s">
        <v>1249</v>
      </c>
      <c r="E2033" s="41" t="s">
        <v>1824</v>
      </c>
      <c r="F2033" s="41" t="s">
        <v>632</v>
      </c>
      <c r="G2033" s="41" t="s">
        <v>15</v>
      </c>
      <c r="H2033" s="41" t="s">
        <v>56</v>
      </c>
      <c r="I2033" s="41">
        <v>200.91</v>
      </c>
    </row>
    <row r="2034" spans="1:9" ht="30" x14ac:dyDescent="0.25">
      <c r="A2034" s="82" t="s">
        <v>3821</v>
      </c>
      <c r="B2034" s="41" t="s">
        <v>8531</v>
      </c>
      <c r="C2034" s="41" t="s">
        <v>2612</v>
      </c>
      <c r="D2034" s="41" t="s">
        <v>8528</v>
      </c>
      <c r="E2034" s="41" t="s">
        <v>8529</v>
      </c>
      <c r="F2034" s="41" t="s">
        <v>8530</v>
      </c>
      <c r="G2034" s="41" t="s">
        <v>15</v>
      </c>
      <c r="H2034" s="41" t="s">
        <v>56</v>
      </c>
      <c r="I2034" s="41">
        <v>200.91</v>
      </c>
    </row>
    <row r="2035" spans="1:9" x14ac:dyDescent="0.25">
      <c r="A2035" s="82" t="s">
        <v>3822</v>
      </c>
      <c r="B2035" s="41" t="s">
        <v>8534</v>
      </c>
      <c r="C2035" s="41" t="s">
        <v>2148</v>
      </c>
      <c r="D2035" s="41" t="s">
        <v>2579</v>
      </c>
      <c r="E2035" s="41" t="s">
        <v>8532</v>
      </c>
      <c r="F2035" s="41" t="s">
        <v>8533</v>
      </c>
      <c r="G2035" s="41" t="s">
        <v>15</v>
      </c>
      <c r="H2035" s="41" t="s">
        <v>53</v>
      </c>
      <c r="I2035" s="41">
        <v>496.7</v>
      </c>
    </row>
    <row r="2036" spans="1:9" x14ac:dyDescent="0.25">
      <c r="A2036" s="82" t="s">
        <v>3822</v>
      </c>
      <c r="B2036" s="41" t="s">
        <v>8536</v>
      </c>
      <c r="C2036" s="41" t="s">
        <v>2148</v>
      </c>
      <c r="D2036" s="41" t="s">
        <v>2591</v>
      </c>
      <c r="E2036" s="41" t="s">
        <v>177</v>
      </c>
      <c r="F2036" s="41" t="s">
        <v>8535</v>
      </c>
      <c r="G2036" s="41" t="s">
        <v>15</v>
      </c>
      <c r="H2036" s="41" t="s">
        <v>28</v>
      </c>
      <c r="I2036" s="41">
        <v>200.91</v>
      </c>
    </row>
    <row r="2037" spans="1:9" x14ac:dyDescent="0.25">
      <c r="A2037" s="82" t="s">
        <v>3822</v>
      </c>
      <c r="B2037" s="41" t="s">
        <v>8538</v>
      </c>
      <c r="C2037" s="41" t="s">
        <v>2148</v>
      </c>
      <c r="D2037" s="41" t="s">
        <v>2591</v>
      </c>
      <c r="E2037" s="41" t="s">
        <v>131</v>
      </c>
      <c r="F2037" s="41" t="s">
        <v>8537</v>
      </c>
      <c r="G2037" s="41" t="s">
        <v>15</v>
      </c>
      <c r="H2037" s="41" t="s">
        <v>51</v>
      </c>
      <c r="I2037" s="41">
        <v>496.7</v>
      </c>
    </row>
    <row r="2038" spans="1:9" x14ac:dyDescent="0.25">
      <c r="A2038" s="82" t="s">
        <v>3822</v>
      </c>
      <c r="B2038" s="41" t="s">
        <v>8539</v>
      </c>
      <c r="C2038" s="41" t="s">
        <v>2148</v>
      </c>
      <c r="D2038" s="41" t="s">
        <v>1337</v>
      </c>
      <c r="E2038" s="41" t="s">
        <v>184</v>
      </c>
      <c r="F2038" s="41" t="s">
        <v>498</v>
      </c>
      <c r="G2038" s="41" t="s">
        <v>15</v>
      </c>
      <c r="H2038" s="41" t="s">
        <v>56</v>
      </c>
      <c r="I2038" s="41">
        <v>200.91</v>
      </c>
    </row>
    <row r="2039" spans="1:9" x14ac:dyDescent="0.25">
      <c r="A2039" s="82" t="s">
        <v>3822</v>
      </c>
      <c r="B2039" s="41" t="s">
        <v>8541</v>
      </c>
      <c r="C2039" s="41" t="s">
        <v>2148</v>
      </c>
      <c r="D2039" s="41" t="s">
        <v>147</v>
      </c>
      <c r="E2039" s="41" t="s">
        <v>2357</v>
      </c>
      <c r="F2039" s="41" t="s">
        <v>8540</v>
      </c>
      <c r="G2039" s="41" t="s">
        <v>15</v>
      </c>
      <c r="H2039" s="41" t="s">
        <v>51</v>
      </c>
      <c r="I2039" s="41">
        <v>496.7</v>
      </c>
    </row>
    <row r="2040" spans="1:9" x14ac:dyDescent="0.25">
      <c r="A2040" s="82" t="s">
        <v>3822</v>
      </c>
      <c r="B2040" s="41" t="s">
        <v>8544</v>
      </c>
      <c r="C2040" s="41" t="s">
        <v>2148</v>
      </c>
      <c r="D2040" s="41" t="s">
        <v>8542</v>
      </c>
      <c r="E2040" s="41" t="s">
        <v>357</v>
      </c>
      <c r="F2040" s="41" t="s">
        <v>8543</v>
      </c>
      <c r="G2040" s="41" t="s">
        <v>15</v>
      </c>
      <c r="H2040" s="41" t="s">
        <v>52</v>
      </c>
      <c r="I2040" s="41">
        <v>496.7</v>
      </c>
    </row>
    <row r="2041" spans="1:9" x14ac:dyDescent="0.25">
      <c r="A2041" s="82" t="s">
        <v>3822</v>
      </c>
      <c r="B2041" s="41" t="s">
        <v>8546</v>
      </c>
      <c r="C2041" s="41" t="s">
        <v>2148</v>
      </c>
      <c r="D2041" s="41" t="s">
        <v>142</v>
      </c>
      <c r="E2041" s="41" t="s">
        <v>1399</v>
      </c>
      <c r="F2041" s="41" t="s">
        <v>8545</v>
      </c>
      <c r="G2041" s="41" t="s">
        <v>15</v>
      </c>
      <c r="H2041" s="41" t="s">
        <v>52</v>
      </c>
      <c r="I2041" s="41">
        <v>496.7</v>
      </c>
    </row>
    <row r="2042" spans="1:9" x14ac:dyDescent="0.25">
      <c r="A2042" s="82" t="s">
        <v>3822</v>
      </c>
      <c r="B2042" s="41" t="s">
        <v>8547</v>
      </c>
      <c r="C2042" s="41" t="s">
        <v>2148</v>
      </c>
      <c r="D2042" s="41" t="s">
        <v>184</v>
      </c>
      <c r="E2042" s="41" t="s">
        <v>79</v>
      </c>
      <c r="F2042" s="41" t="s">
        <v>637</v>
      </c>
      <c r="G2042" s="41" t="s">
        <v>15</v>
      </c>
      <c r="H2042" s="41" t="s">
        <v>51</v>
      </c>
      <c r="I2042" s="41">
        <v>496.7</v>
      </c>
    </row>
    <row r="2043" spans="1:9" x14ac:dyDescent="0.25">
      <c r="A2043" s="82" t="s">
        <v>3822</v>
      </c>
      <c r="B2043" s="41" t="s">
        <v>8548</v>
      </c>
      <c r="C2043" s="41" t="s">
        <v>2148</v>
      </c>
      <c r="D2043" s="41" t="s">
        <v>69</v>
      </c>
      <c r="E2043" s="41" t="s">
        <v>1042</v>
      </c>
      <c r="F2043" s="41" t="s">
        <v>2234</v>
      </c>
      <c r="G2043" s="41" t="s">
        <v>15</v>
      </c>
      <c r="H2043" s="41" t="s">
        <v>51</v>
      </c>
      <c r="I2043" s="41">
        <v>496.7</v>
      </c>
    </row>
    <row r="2044" spans="1:9" x14ac:dyDescent="0.25">
      <c r="A2044" s="82" t="s">
        <v>3822</v>
      </c>
      <c r="B2044" s="41" t="s">
        <v>8550</v>
      </c>
      <c r="C2044" s="41" t="s">
        <v>2148</v>
      </c>
      <c r="D2044" s="41" t="s">
        <v>1804</v>
      </c>
      <c r="E2044" s="41" t="s">
        <v>753</v>
      </c>
      <c r="F2044" s="41" t="s">
        <v>8549</v>
      </c>
      <c r="G2044" s="41" t="s">
        <v>15</v>
      </c>
      <c r="H2044" s="41" t="s">
        <v>52</v>
      </c>
      <c r="I2044" s="41">
        <v>496.7</v>
      </c>
    </row>
    <row r="2045" spans="1:9" x14ac:dyDescent="0.25">
      <c r="A2045" s="82" t="s">
        <v>3822</v>
      </c>
      <c r="B2045" s="41" t="s">
        <v>8551</v>
      </c>
      <c r="C2045" s="41" t="s">
        <v>2148</v>
      </c>
      <c r="D2045" s="41" t="s">
        <v>6461</v>
      </c>
      <c r="E2045" s="41" t="s">
        <v>539</v>
      </c>
      <c r="F2045" s="41" t="s">
        <v>289</v>
      </c>
      <c r="G2045" s="41" t="s">
        <v>15</v>
      </c>
      <c r="H2045" s="41" t="s">
        <v>48</v>
      </c>
      <c r="I2045" s="41">
        <v>496.7</v>
      </c>
    </row>
    <row r="2046" spans="1:9" x14ac:dyDescent="0.25">
      <c r="A2046" s="82" t="s">
        <v>3822</v>
      </c>
      <c r="B2046" s="41" t="s">
        <v>8553</v>
      </c>
      <c r="C2046" s="41" t="s">
        <v>2148</v>
      </c>
      <c r="D2046" s="41" t="s">
        <v>721</v>
      </c>
      <c r="E2046" s="41" t="s">
        <v>1126</v>
      </c>
      <c r="F2046" s="41" t="s">
        <v>8552</v>
      </c>
      <c r="G2046" s="41" t="s">
        <v>15</v>
      </c>
      <c r="H2046" s="41" t="s">
        <v>48</v>
      </c>
      <c r="I2046" s="41">
        <v>496.7</v>
      </c>
    </row>
    <row r="2047" spans="1:9" x14ac:dyDescent="0.25">
      <c r="A2047" s="82" t="s">
        <v>3822</v>
      </c>
      <c r="B2047" s="41" t="s">
        <v>8555</v>
      </c>
      <c r="C2047" s="41" t="s">
        <v>2148</v>
      </c>
      <c r="D2047" s="41" t="s">
        <v>471</v>
      </c>
      <c r="E2047" s="41" t="s">
        <v>2356</v>
      </c>
      <c r="F2047" s="41" t="s">
        <v>8554</v>
      </c>
      <c r="G2047" s="41" t="s">
        <v>15</v>
      </c>
      <c r="H2047" s="41" t="s">
        <v>53</v>
      </c>
      <c r="I2047" s="41">
        <v>496.7</v>
      </c>
    </row>
    <row r="2048" spans="1:9" x14ac:dyDescent="0.25">
      <c r="A2048" s="82" t="s">
        <v>3822</v>
      </c>
      <c r="B2048" s="41" t="s">
        <v>8557</v>
      </c>
      <c r="C2048" s="41" t="s">
        <v>2148</v>
      </c>
      <c r="D2048" s="41" t="s">
        <v>1273</v>
      </c>
      <c r="E2048" s="41" t="s">
        <v>8556</v>
      </c>
      <c r="F2048" s="41" t="s">
        <v>1002</v>
      </c>
      <c r="G2048" s="41" t="s">
        <v>15</v>
      </c>
      <c r="H2048" s="41" t="s">
        <v>48</v>
      </c>
      <c r="I2048" s="41">
        <v>496.7</v>
      </c>
    </row>
    <row r="2049" spans="1:9" x14ac:dyDescent="0.25">
      <c r="A2049" s="82" t="s">
        <v>3822</v>
      </c>
      <c r="B2049" s="41" t="s">
        <v>8560</v>
      </c>
      <c r="C2049" s="41" t="s">
        <v>2148</v>
      </c>
      <c r="D2049" s="41" t="s">
        <v>8558</v>
      </c>
      <c r="E2049" s="41" t="s">
        <v>1669</v>
      </c>
      <c r="F2049" s="41" t="s">
        <v>8559</v>
      </c>
      <c r="G2049" s="41" t="s">
        <v>15</v>
      </c>
      <c r="H2049" s="41" t="s">
        <v>48</v>
      </c>
      <c r="I2049" s="41">
        <v>496.7</v>
      </c>
    </row>
    <row r="2050" spans="1:9" x14ac:dyDescent="0.25">
      <c r="A2050" s="82" t="s">
        <v>3822</v>
      </c>
      <c r="B2050" s="41" t="s">
        <v>8562</v>
      </c>
      <c r="C2050" s="41" t="s">
        <v>2148</v>
      </c>
      <c r="D2050" s="41" t="s">
        <v>79</v>
      </c>
      <c r="E2050" s="41" t="s">
        <v>207</v>
      </c>
      <c r="F2050" s="41" t="s">
        <v>8561</v>
      </c>
      <c r="G2050" s="41" t="s">
        <v>15</v>
      </c>
      <c r="H2050" s="41" t="s">
        <v>48</v>
      </c>
      <c r="I2050" s="41">
        <v>496.7</v>
      </c>
    </row>
    <row r="2051" spans="1:9" x14ac:dyDescent="0.25">
      <c r="A2051" s="82" t="s">
        <v>3822</v>
      </c>
      <c r="B2051" s="41" t="s">
        <v>8563</v>
      </c>
      <c r="C2051" s="41" t="s">
        <v>2148</v>
      </c>
      <c r="D2051" s="41" t="s">
        <v>1235</v>
      </c>
      <c r="E2051" s="41" t="s">
        <v>1872</v>
      </c>
      <c r="F2051" s="41" t="s">
        <v>2647</v>
      </c>
      <c r="G2051" s="41" t="s">
        <v>15</v>
      </c>
      <c r="H2051" s="41" t="s">
        <v>48</v>
      </c>
      <c r="I2051" s="41">
        <v>496.7</v>
      </c>
    </row>
    <row r="2052" spans="1:9" x14ac:dyDescent="0.25">
      <c r="A2052" s="82" t="s">
        <v>3822</v>
      </c>
      <c r="B2052" s="41" t="s">
        <v>8566</v>
      </c>
      <c r="C2052" s="41" t="s">
        <v>2148</v>
      </c>
      <c r="D2052" s="41" t="s">
        <v>1713</v>
      </c>
      <c r="E2052" s="41" t="s">
        <v>8564</v>
      </c>
      <c r="F2052" s="41" t="s">
        <v>8565</v>
      </c>
      <c r="G2052" s="41" t="s">
        <v>15</v>
      </c>
      <c r="H2052" s="41" t="s">
        <v>49</v>
      </c>
      <c r="I2052" s="41">
        <v>512.49</v>
      </c>
    </row>
    <row r="2053" spans="1:9" x14ac:dyDescent="0.25">
      <c r="A2053" s="82" t="s">
        <v>3822</v>
      </c>
      <c r="B2053" s="41" t="s">
        <v>8568</v>
      </c>
      <c r="C2053" s="41" t="s">
        <v>2148</v>
      </c>
      <c r="D2053" s="41" t="s">
        <v>107</v>
      </c>
      <c r="E2053" s="41" t="s">
        <v>1746</v>
      </c>
      <c r="F2053" s="41" t="s">
        <v>8567</v>
      </c>
      <c r="G2053" s="41" t="s">
        <v>15</v>
      </c>
      <c r="H2053" s="41" t="s">
        <v>51</v>
      </c>
      <c r="I2053" s="41">
        <v>496.7</v>
      </c>
    </row>
    <row r="2054" spans="1:9" x14ac:dyDescent="0.25">
      <c r="A2054" s="82" t="s">
        <v>3822</v>
      </c>
      <c r="B2054" s="41" t="s">
        <v>8571</v>
      </c>
      <c r="C2054" s="41" t="s">
        <v>2148</v>
      </c>
      <c r="D2054" s="41" t="s">
        <v>8569</v>
      </c>
      <c r="E2054" s="41" t="s">
        <v>241</v>
      </c>
      <c r="F2054" s="41" t="s">
        <v>8570</v>
      </c>
      <c r="G2054" s="41" t="s">
        <v>15</v>
      </c>
      <c r="H2054" s="41" t="s">
        <v>52</v>
      </c>
      <c r="I2054" s="41">
        <v>496.7</v>
      </c>
    </row>
    <row r="2055" spans="1:9" x14ac:dyDescent="0.25">
      <c r="A2055" s="82" t="s">
        <v>3822</v>
      </c>
      <c r="B2055" s="41" t="s">
        <v>8573</v>
      </c>
      <c r="C2055" s="41" t="s">
        <v>2148</v>
      </c>
      <c r="D2055" s="41" t="s">
        <v>418</v>
      </c>
      <c r="E2055" s="41" t="s">
        <v>280</v>
      </c>
      <c r="F2055" s="41" t="s">
        <v>8572</v>
      </c>
      <c r="G2055" s="41" t="s">
        <v>15</v>
      </c>
      <c r="H2055" s="41" t="s">
        <v>51</v>
      </c>
      <c r="I2055" s="41">
        <v>496.7</v>
      </c>
    </row>
    <row r="2056" spans="1:9" x14ac:dyDescent="0.25">
      <c r="A2056" s="82" t="s">
        <v>3822</v>
      </c>
      <c r="B2056" s="41" t="s">
        <v>8575</v>
      </c>
      <c r="C2056" s="41" t="s">
        <v>2148</v>
      </c>
      <c r="D2056" s="41" t="s">
        <v>299</v>
      </c>
      <c r="E2056" s="41" t="s">
        <v>1493</v>
      </c>
      <c r="F2056" s="41" t="s">
        <v>8574</v>
      </c>
      <c r="G2056" s="41" t="s">
        <v>15</v>
      </c>
      <c r="H2056" s="41" t="s">
        <v>56</v>
      </c>
      <c r="I2056" s="41">
        <v>200.91</v>
      </c>
    </row>
    <row r="2057" spans="1:9" x14ac:dyDescent="0.25">
      <c r="A2057" s="82" t="s">
        <v>3822</v>
      </c>
      <c r="B2057" s="41" t="s">
        <v>8576</v>
      </c>
      <c r="C2057" s="41" t="s">
        <v>2148</v>
      </c>
      <c r="D2057" s="41" t="s">
        <v>670</v>
      </c>
      <c r="E2057" s="41" t="s">
        <v>1337</v>
      </c>
      <c r="F2057" s="41" t="s">
        <v>383</v>
      </c>
      <c r="G2057" s="41" t="s">
        <v>15</v>
      </c>
      <c r="H2057" s="41" t="s">
        <v>49</v>
      </c>
      <c r="I2057" s="41">
        <v>512.49</v>
      </c>
    </row>
    <row r="2058" spans="1:9" x14ac:dyDescent="0.25">
      <c r="A2058" s="82" t="s">
        <v>3822</v>
      </c>
      <c r="B2058" s="41" t="s">
        <v>8578</v>
      </c>
      <c r="C2058" s="41" t="s">
        <v>2148</v>
      </c>
      <c r="D2058" s="41" t="s">
        <v>2571</v>
      </c>
      <c r="E2058" s="41" t="s">
        <v>131</v>
      </c>
      <c r="F2058" s="41" t="s">
        <v>8577</v>
      </c>
      <c r="G2058" s="41" t="s">
        <v>15</v>
      </c>
      <c r="H2058" s="41" t="s">
        <v>48</v>
      </c>
      <c r="I2058" s="41">
        <v>496.7</v>
      </c>
    </row>
    <row r="2059" spans="1:9" x14ac:dyDescent="0.25">
      <c r="A2059" s="82" t="s">
        <v>3823</v>
      </c>
      <c r="B2059" s="41" t="s">
        <v>8580</v>
      </c>
      <c r="C2059" s="41" t="s">
        <v>2148</v>
      </c>
      <c r="D2059" s="41" t="s">
        <v>1050</v>
      </c>
      <c r="E2059" s="41" t="s">
        <v>296</v>
      </c>
      <c r="F2059" s="41" t="s">
        <v>8579</v>
      </c>
      <c r="G2059" s="41" t="s">
        <v>15</v>
      </c>
      <c r="H2059" s="41" t="s">
        <v>48</v>
      </c>
      <c r="I2059" s="41">
        <v>496.7</v>
      </c>
    </row>
    <row r="2060" spans="1:9" x14ac:dyDescent="0.25">
      <c r="A2060" s="82" t="s">
        <v>3823</v>
      </c>
      <c r="B2060" s="41" t="s">
        <v>8581</v>
      </c>
      <c r="C2060" s="41" t="s">
        <v>2148</v>
      </c>
      <c r="D2060" s="41" t="s">
        <v>2577</v>
      </c>
      <c r="E2060" s="41" t="s">
        <v>1810</v>
      </c>
      <c r="F2060" s="41" t="s">
        <v>8549</v>
      </c>
      <c r="G2060" s="41" t="s">
        <v>15</v>
      </c>
      <c r="H2060" s="41" t="s">
        <v>51</v>
      </c>
      <c r="I2060" s="41">
        <v>496.7</v>
      </c>
    </row>
    <row r="2061" spans="1:9" x14ac:dyDescent="0.25">
      <c r="A2061" s="82" t="s">
        <v>3823</v>
      </c>
      <c r="B2061" s="41" t="s">
        <v>8582</v>
      </c>
      <c r="C2061" s="41" t="s">
        <v>2148</v>
      </c>
      <c r="D2061" s="41" t="s">
        <v>895</v>
      </c>
      <c r="E2061" s="41" t="s">
        <v>1848</v>
      </c>
      <c r="F2061" s="41" t="s">
        <v>1731</v>
      </c>
      <c r="G2061" s="41" t="s">
        <v>15</v>
      </c>
      <c r="H2061" s="41" t="s">
        <v>56</v>
      </c>
      <c r="I2061" s="41">
        <v>200.91</v>
      </c>
    </row>
    <row r="2062" spans="1:9" x14ac:dyDescent="0.25">
      <c r="A2062" s="82" t="s">
        <v>3823</v>
      </c>
      <c r="B2062" s="41" t="s">
        <v>8584</v>
      </c>
      <c r="C2062" s="41" t="s">
        <v>2148</v>
      </c>
      <c r="D2062" s="41" t="s">
        <v>517</v>
      </c>
      <c r="E2062" s="41" t="s">
        <v>684</v>
      </c>
      <c r="F2062" s="41" t="s">
        <v>8583</v>
      </c>
      <c r="G2062" s="41" t="s">
        <v>15</v>
      </c>
      <c r="H2062" s="41" t="s">
        <v>48</v>
      </c>
      <c r="I2062" s="41">
        <v>496.7</v>
      </c>
    </row>
    <row r="2063" spans="1:9" x14ac:dyDescent="0.25">
      <c r="A2063" s="82" t="s">
        <v>3823</v>
      </c>
      <c r="B2063" s="41" t="s">
        <v>8586</v>
      </c>
      <c r="C2063" s="41" t="s">
        <v>2148</v>
      </c>
      <c r="D2063" s="41" t="s">
        <v>2351</v>
      </c>
      <c r="E2063" s="41" t="s">
        <v>2742</v>
      </c>
      <c r="F2063" s="41" t="s">
        <v>8585</v>
      </c>
      <c r="G2063" s="41" t="s">
        <v>15</v>
      </c>
      <c r="H2063" s="41" t="s">
        <v>56</v>
      </c>
      <c r="I2063" s="41">
        <v>200.91</v>
      </c>
    </row>
    <row r="2064" spans="1:9" x14ac:dyDescent="0.25">
      <c r="A2064" s="82" t="s">
        <v>3860</v>
      </c>
      <c r="B2064" s="41" t="s">
        <v>8589</v>
      </c>
      <c r="C2064" s="41" t="s">
        <v>8587</v>
      </c>
      <c r="D2064" s="41" t="s">
        <v>422</v>
      </c>
      <c r="E2064" s="41" t="s">
        <v>147</v>
      </c>
      <c r="F2064" s="41" t="s">
        <v>8588</v>
      </c>
      <c r="G2064" s="41" t="s">
        <v>15</v>
      </c>
      <c r="H2064" s="41" t="s">
        <v>56</v>
      </c>
      <c r="I2064" s="41">
        <v>200.91</v>
      </c>
    </row>
    <row r="2065" spans="1:9" x14ac:dyDescent="0.25">
      <c r="A2065" s="82" t="s">
        <v>3860</v>
      </c>
      <c r="B2065" s="41" t="s">
        <v>8591</v>
      </c>
      <c r="C2065" s="41" t="s">
        <v>8587</v>
      </c>
      <c r="D2065" s="41" t="s">
        <v>683</v>
      </c>
      <c r="E2065" s="41" t="s">
        <v>2852</v>
      </c>
      <c r="F2065" s="41" t="s">
        <v>8590</v>
      </c>
      <c r="G2065" s="41" t="s">
        <v>15</v>
      </c>
      <c r="H2065" s="41" t="s">
        <v>48</v>
      </c>
      <c r="I2065" s="41">
        <v>496.7</v>
      </c>
    </row>
    <row r="2066" spans="1:9" x14ac:dyDescent="0.25">
      <c r="A2066" s="82" t="s">
        <v>3860</v>
      </c>
      <c r="B2066" s="41" t="s">
        <v>8593</v>
      </c>
      <c r="C2066" s="41" t="s">
        <v>8587</v>
      </c>
      <c r="D2066" s="41" t="s">
        <v>1910</v>
      </c>
      <c r="E2066" s="41" t="s">
        <v>920</v>
      </c>
      <c r="F2066" s="41" t="s">
        <v>8592</v>
      </c>
      <c r="G2066" s="41" t="s">
        <v>15</v>
      </c>
      <c r="H2066" s="41" t="s">
        <v>48</v>
      </c>
      <c r="I2066" s="41">
        <v>496.7</v>
      </c>
    </row>
    <row r="2067" spans="1:9" x14ac:dyDescent="0.25">
      <c r="A2067" s="82" t="s">
        <v>3860</v>
      </c>
      <c r="B2067" s="41" t="s">
        <v>8594</v>
      </c>
      <c r="C2067" s="41" t="s">
        <v>8587</v>
      </c>
      <c r="D2067" s="41" t="s">
        <v>2404</v>
      </c>
      <c r="E2067" s="41" t="s">
        <v>216</v>
      </c>
      <c r="F2067" s="41" t="s">
        <v>1993</v>
      </c>
      <c r="G2067" s="41" t="s">
        <v>15</v>
      </c>
      <c r="H2067" s="41" t="s">
        <v>48</v>
      </c>
      <c r="I2067" s="41">
        <v>496.7</v>
      </c>
    </row>
    <row r="2068" spans="1:9" x14ac:dyDescent="0.25">
      <c r="A2068" s="82" t="s">
        <v>3860</v>
      </c>
      <c r="B2068" s="41" t="s">
        <v>8596</v>
      </c>
      <c r="C2068" s="41" t="s">
        <v>8587</v>
      </c>
      <c r="D2068" s="41" t="s">
        <v>726</v>
      </c>
      <c r="E2068" s="41" t="s">
        <v>2650</v>
      </c>
      <c r="F2068" s="41" t="s">
        <v>8595</v>
      </c>
      <c r="G2068" s="41" t="s">
        <v>15</v>
      </c>
      <c r="H2068" s="41" t="s">
        <v>56</v>
      </c>
      <c r="I2068" s="41">
        <v>200.91</v>
      </c>
    </row>
    <row r="2069" spans="1:9" x14ac:dyDescent="0.25">
      <c r="A2069" s="82" t="s">
        <v>3860</v>
      </c>
      <c r="B2069" s="41" t="s">
        <v>8597</v>
      </c>
      <c r="C2069" s="41" t="s">
        <v>8587</v>
      </c>
      <c r="D2069" s="41" t="s">
        <v>2409</v>
      </c>
      <c r="E2069" s="41" t="s">
        <v>290</v>
      </c>
      <c r="F2069" s="41" t="s">
        <v>1963</v>
      </c>
      <c r="G2069" s="41" t="s">
        <v>15</v>
      </c>
      <c r="H2069" s="41" t="s">
        <v>56</v>
      </c>
      <c r="I2069" s="41">
        <v>200.91</v>
      </c>
    </row>
    <row r="2070" spans="1:9" x14ac:dyDescent="0.25">
      <c r="A2070" s="82" t="s">
        <v>3860</v>
      </c>
      <c r="B2070" s="41" t="s">
        <v>8600</v>
      </c>
      <c r="C2070" s="41" t="s">
        <v>8587</v>
      </c>
      <c r="D2070" s="41" t="s">
        <v>8598</v>
      </c>
      <c r="E2070" s="41" t="s">
        <v>1175</v>
      </c>
      <c r="F2070" s="41" t="s">
        <v>8599</v>
      </c>
      <c r="G2070" s="41" t="s">
        <v>15</v>
      </c>
      <c r="H2070" s="41" t="s">
        <v>48</v>
      </c>
      <c r="I2070" s="41">
        <v>496.7</v>
      </c>
    </row>
    <row r="2071" spans="1:9" x14ac:dyDescent="0.25">
      <c r="A2071" s="82" t="s">
        <v>3860</v>
      </c>
      <c r="B2071" s="41" t="s">
        <v>8602</v>
      </c>
      <c r="C2071" s="41" t="s">
        <v>8587</v>
      </c>
      <c r="D2071" s="41" t="s">
        <v>2334</v>
      </c>
      <c r="E2071" s="41" t="s">
        <v>285</v>
      </c>
      <c r="F2071" s="41" t="s">
        <v>8601</v>
      </c>
      <c r="G2071" s="41" t="s">
        <v>15</v>
      </c>
      <c r="H2071" s="41" t="s">
        <v>48</v>
      </c>
      <c r="I2071" s="41">
        <v>496.7</v>
      </c>
    </row>
    <row r="2072" spans="1:9" x14ac:dyDescent="0.25">
      <c r="A2072" s="82" t="s">
        <v>3860</v>
      </c>
      <c r="B2072" s="41" t="s">
        <v>8603</v>
      </c>
      <c r="C2072" s="41" t="s">
        <v>8587</v>
      </c>
      <c r="D2072" s="41" t="s">
        <v>860</v>
      </c>
      <c r="E2072" s="41" t="s">
        <v>154</v>
      </c>
      <c r="F2072" s="41" t="s">
        <v>1615</v>
      </c>
      <c r="G2072" s="41" t="s">
        <v>15</v>
      </c>
      <c r="H2072" s="41" t="s">
        <v>48</v>
      </c>
      <c r="I2072" s="41">
        <v>496.7</v>
      </c>
    </row>
    <row r="2073" spans="1:9" x14ac:dyDescent="0.25">
      <c r="A2073" s="82" t="s">
        <v>3860</v>
      </c>
      <c r="B2073" s="41" t="s">
        <v>8605</v>
      </c>
      <c r="C2073" s="41" t="s">
        <v>8587</v>
      </c>
      <c r="D2073" s="41" t="s">
        <v>1145</v>
      </c>
      <c r="E2073" s="41" t="s">
        <v>74</v>
      </c>
      <c r="F2073" s="41" t="s">
        <v>8604</v>
      </c>
      <c r="G2073" s="41" t="s">
        <v>15</v>
      </c>
      <c r="H2073" s="41" t="s">
        <v>48</v>
      </c>
      <c r="I2073" s="41">
        <v>496.7</v>
      </c>
    </row>
    <row r="2074" spans="1:9" x14ac:dyDescent="0.25">
      <c r="A2074" s="82" t="s">
        <v>3860</v>
      </c>
      <c r="B2074" s="41" t="s">
        <v>8606</v>
      </c>
      <c r="C2074" s="41" t="s">
        <v>8587</v>
      </c>
      <c r="D2074" s="41" t="s">
        <v>782</v>
      </c>
      <c r="E2074" s="41" t="s">
        <v>800</v>
      </c>
      <c r="F2074" s="41" t="s">
        <v>779</v>
      </c>
      <c r="G2074" s="41" t="s">
        <v>15</v>
      </c>
      <c r="H2074" s="41" t="s">
        <v>51</v>
      </c>
      <c r="I2074" s="41">
        <v>496.7</v>
      </c>
    </row>
    <row r="2075" spans="1:9" x14ac:dyDescent="0.25">
      <c r="A2075" s="82" t="s">
        <v>3860</v>
      </c>
      <c r="B2075" s="41" t="s">
        <v>8608</v>
      </c>
      <c r="C2075" s="41" t="s">
        <v>8587</v>
      </c>
      <c r="D2075" s="41" t="s">
        <v>1015</v>
      </c>
      <c r="E2075" s="41" t="s">
        <v>131</v>
      </c>
      <c r="F2075" s="41" t="s">
        <v>8607</v>
      </c>
      <c r="G2075" s="41" t="s">
        <v>15</v>
      </c>
      <c r="H2075" s="41" t="s">
        <v>56</v>
      </c>
      <c r="I2075" s="41">
        <v>200.91</v>
      </c>
    </row>
    <row r="2076" spans="1:9" x14ac:dyDescent="0.25">
      <c r="A2076" s="82" t="s">
        <v>3860</v>
      </c>
      <c r="B2076" s="41" t="s">
        <v>8609</v>
      </c>
      <c r="C2076" s="41" t="s">
        <v>8587</v>
      </c>
      <c r="D2076" s="41" t="s">
        <v>2398</v>
      </c>
      <c r="E2076" s="41" t="s">
        <v>128</v>
      </c>
      <c r="F2076" s="41" t="s">
        <v>2382</v>
      </c>
      <c r="G2076" s="41" t="s">
        <v>15</v>
      </c>
      <c r="H2076" s="41" t="s">
        <v>48</v>
      </c>
      <c r="I2076" s="41">
        <v>496.7</v>
      </c>
    </row>
    <row r="2077" spans="1:9" x14ac:dyDescent="0.25">
      <c r="A2077" s="82" t="s">
        <v>3860</v>
      </c>
      <c r="B2077" s="41" t="s">
        <v>8610</v>
      </c>
      <c r="C2077" s="41" t="s">
        <v>8587</v>
      </c>
      <c r="D2077" s="41" t="s">
        <v>129</v>
      </c>
      <c r="E2077" s="41" t="s">
        <v>684</v>
      </c>
      <c r="F2077" s="41" t="s">
        <v>1992</v>
      </c>
      <c r="G2077" s="41" t="s">
        <v>15</v>
      </c>
      <c r="H2077" s="41" t="s">
        <v>56</v>
      </c>
      <c r="I2077" s="41">
        <v>200.91</v>
      </c>
    </row>
    <row r="2078" spans="1:9" x14ac:dyDescent="0.25">
      <c r="A2078" s="82" t="s">
        <v>3860</v>
      </c>
      <c r="B2078" s="41" t="s">
        <v>8612</v>
      </c>
      <c r="C2078" s="41" t="s">
        <v>8587</v>
      </c>
      <c r="D2078" s="41" t="s">
        <v>433</v>
      </c>
      <c r="E2078" s="41" t="s">
        <v>1681</v>
      </c>
      <c r="F2078" s="41" t="s">
        <v>8611</v>
      </c>
      <c r="G2078" s="41" t="s">
        <v>15</v>
      </c>
      <c r="H2078" s="41" t="s">
        <v>56</v>
      </c>
      <c r="I2078" s="41">
        <v>200.91</v>
      </c>
    </row>
    <row r="2079" spans="1:9" x14ac:dyDescent="0.25">
      <c r="A2079" s="82" t="s">
        <v>3860</v>
      </c>
      <c r="B2079" s="41" t="s">
        <v>8614</v>
      </c>
      <c r="C2079" s="41" t="s">
        <v>8587</v>
      </c>
      <c r="D2079" s="41" t="s">
        <v>2810</v>
      </c>
      <c r="E2079" s="41" t="s">
        <v>2381</v>
      </c>
      <c r="F2079" s="41" t="s">
        <v>8613</v>
      </c>
      <c r="G2079" s="41" t="s">
        <v>15</v>
      </c>
      <c r="H2079" s="41" t="s">
        <v>56</v>
      </c>
      <c r="I2079" s="41">
        <v>200.91</v>
      </c>
    </row>
    <row r="2080" spans="1:9" x14ac:dyDescent="0.25">
      <c r="A2080" s="82" t="s">
        <v>3860</v>
      </c>
      <c r="B2080" s="41" t="s">
        <v>8617</v>
      </c>
      <c r="C2080" s="41" t="s">
        <v>8587</v>
      </c>
      <c r="D2080" s="41" t="s">
        <v>2816</v>
      </c>
      <c r="E2080" s="41" t="s">
        <v>8615</v>
      </c>
      <c r="F2080" s="41" t="s">
        <v>8616</v>
      </c>
      <c r="G2080" s="41" t="s">
        <v>15</v>
      </c>
      <c r="H2080" s="41" t="s">
        <v>28</v>
      </c>
      <c r="I2080" s="41">
        <v>200.91</v>
      </c>
    </row>
    <row r="2081" spans="1:9" x14ac:dyDescent="0.25">
      <c r="A2081" s="82" t="s">
        <v>3860</v>
      </c>
      <c r="B2081" s="41" t="s">
        <v>8619</v>
      </c>
      <c r="C2081" s="41" t="s">
        <v>8587</v>
      </c>
      <c r="D2081" s="41" t="s">
        <v>3125</v>
      </c>
      <c r="E2081" s="41" t="s">
        <v>2712</v>
      </c>
      <c r="F2081" s="41" t="s">
        <v>8618</v>
      </c>
      <c r="G2081" s="41" t="s">
        <v>15</v>
      </c>
      <c r="H2081" s="41" t="s">
        <v>48</v>
      </c>
      <c r="I2081" s="41">
        <v>496.7</v>
      </c>
    </row>
    <row r="2082" spans="1:9" x14ac:dyDescent="0.25">
      <c r="A2082" s="82" t="s">
        <v>3860</v>
      </c>
      <c r="B2082" s="41" t="s">
        <v>8621</v>
      </c>
      <c r="C2082" s="41" t="s">
        <v>8587</v>
      </c>
      <c r="D2082" s="41" t="s">
        <v>3125</v>
      </c>
      <c r="E2082" s="41" t="s">
        <v>2712</v>
      </c>
      <c r="F2082" s="41" t="s">
        <v>8620</v>
      </c>
      <c r="G2082" s="41" t="s">
        <v>15</v>
      </c>
      <c r="H2082" s="41" t="s">
        <v>56</v>
      </c>
      <c r="I2082" s="41">
        <v>200.91</v>
      </c>
    </row>
    <row r="2083" spans="1:9" x14ac:dyDescent="0.25">
      <c r="A2083" s="82" t="s">
        <v>3860</v>
      </c>
      <c r="B2083" s="41" t="s">
        <v>8623</v>
      </c>
      <c r="C2083" s="41" t="s">
        <v>8587</v>
      </c>
      <c r="D2083" s="41" t="s">
        <v>1519</v>
      </c>
      <c r="E2083" s="41" t="s">
        <v>107</v>
      </c>
      <c r="F2083" s="41" t="s">
        <v>8622</v>
      </c>
      <c r="G2083" s="41" t="s">
        <v>15</v>
      </c>
      <c r="H2083" s="41" t="s">
        <v>56</v>
      </c>
      <c r="I2083" s="41">
        <v>200.91</v>
      </c>
    </row>
    <row r="2084" spans="1:9" x14ac:dyDescent="0.25">
      <c r="A2084" s="82" t="s">
        <v>3860</v>
      </c>
      <c r="B2084" s="41" t="s">
        <v>8625</v>
      </c>
      <c r="C2084" s="41" t="s">
        <v>8587</v>
      </c>
      <c r="D2084" s="41" t="s">
        <v>180</v>
      </c>
      <c r="E2084" s="41" t="s">
        <v>953</v>
      </c>
      <c r="F2084" s="41" t="s">
        <v>8624</v>
      </c>
      <c r="G2084" s="41" t="s">
        <v>15</v>
      </c>
      <c r="H2084" s="41" t="s">
        <v>56</v>
      </c>
      <c r="I2084" s="41">
        <v>200.91</v>
      </c>
    </row>
    <row r="2085" spans="1:9" x14ac:dyDescent="0.25">
      <c r="A2085" s="82" t="s">
        <v>3860</v>
      </c>
      <c r="B2085" s="41" t="s">
        <v>8627</v>
      </c>
      <c r="C2085" s="41" t="s">
        <v>8587</v>
      </c>
      <c r="D2085" s="41" t="s">
        <v>190</v>
      </c>
      <c r="E2085" s="41" t="s">
        <v>1650</v>
      </c>
      <c r="F2085" s="41" t="s">
        <v>8626</v>
      </c>
      <c r="G2085" s="41" t="s">
        <v>15</v>
      </c>
      <c r="H2085" s="41" t="s">
        <v>48</v>
      </c>
      <c r="I2085" s="41">
        <v>496.7</v>
      </c>
    </row>
    <row r="2086" spans="1:9" x14ac:dyDescent="0.25">
      <c r="A2086" s="82" t="s">
        <v>3860</v>
      </c>
      <c r="B2086" s="41" t="s">
        <v>8630</v>
      </c>
      <c r="C2086" s="41" t="s">
        <v>8587</v>
      </c>
      <c r="D2086" s="41" t="s">
        <v>154</v>
      </c>
      <c r="E2086" s="41" t="s">
        <v>8628</v>
      </c>
      <c r="F2086" s="41" t="s">
        <v>8629</v>
      </c>
      <c r="G2086" s="41" t="s">
        <v>15</v>
      </c>
      <c r="H2086" s="41" t="s">
        <v>56</v>
      </c>
      <c r="I2086" s="41">
        <v>200.91</v>
      </c>
    </row>
    <row r="2087" spans="1:9" x14ac:dyDescent="0.25">
      <c r="A2087" s="82" t="s">
        <v>3860</v>
      </c>
      <c r="B2087" s="41" t="s">
        <v>8633</v>
      </c>
      <c r="C2087" s="41" t="s">
        <v>8587</v>
      </c>
      <c r="D2087" s="41" t="s">
        <v>8631</v>
      </c>
      <c r="E2087" s="41" t="s">
        <v>390</v>
      </c>
      <c r="F2087" s="41" t="s">
        <v>8632</v>
      </c>
      <c r="G2087" s="41" t="s">
        <v>15</v>
      </c>
      <c r="H2087" s="41" t="s">
        <v>56</v>
      </c>
      <c r="I2087" s="41">
        <v>200.91</v>
      </c>
    </row>
    <row r="2088" spans="1:9" x14ac:dyDescent="0.25">
      <c r="A2088" s="82" t="s">
        <v>3860</v>
      </c>
      <c r="B2088" s="41" t="s">
        <v>8634</v>
      </c>
      <c r="C2088" s="41" t="s">
        <v>8587</v>
      </c>
      <c r="D2088" s="41" t="s">
        <v>341</v>
      </c>
      <c r="E2088" s="41" t="s">
        <v>118</v>
      </c>
      <c r="F2088" s="41" t="s">
        <v>784</v>
      </c>
      <c r="G2088" s="41" t="s">
        <v>15</v>
      </c>
      <c r="H2088" s="41" t="s">
        <v>56</v>
      </c>
      <c r="I2088" s="41">
        <v>200.91</v>
      </c>
    </row>
    <row r="2089" spans="1:9" x14ac:dyDescent="0.25">
      <c r="A2089" s="82" t="s">
        <v>3865</v>
      </c>
      <c r="B2089" s="41" t="s">
        <v>8635</v>
      </c>
      <c r="C2089" s="41" t="s">
        <v>3147</v>
      </c>
      <c r="D2089" s="41" t="s">
        <v>1863</v>
      </c>
      <c r="E2089" s="41" t="s">
        <v>481</v>
      </c>
      <c r="F2089" s="41" t="s">
        <v>198</v>
      </c>
      <c r="G2089" s="41" t="s">
        <v>15</v>
      </c>
      <c r="H2089" s="41" t="s">
        <v>56</v>
      </c>
      <c r="I2089" s="41">
        <v>200.91</v>
      </c>
    </row>
    <row r="2090" spans="1:9" x14ac:dyDescent="0.25">
      <c r="A2090" s="82" t="s">
        <v>3865</v>
      </c>
      <c r="B2090" s="41" t="s">
        <v>8638</v>
      </c>
      <c r="C2090" s="41" t="s">
        <v>8636</v>
      </c>
      <c r="D2090" s="41" t="s">
        <v>816</v>
      </c>
      <c r="E2090" s="41" t="s">
        <v>2121</v>
      </c>
      <c r="F2090" s="41" t="s">
        <v>8637</v>
      </c>
      <c r="G2090" s="41" t="s">
        <v>15</v>
      </c>
      <c r="H2090" s="41" t="s">
        <v>56</v>
      </c>
      <c r="I2090" s="41">
        <v>200.91</v>
      </c>
    </row>
    <row r="2091" spans="1:9" x14ac:dyDescent="0.25">
      <c r="A2091" s="82" t="s">
        <v>3865</v>
      </c>
      <c r="B2091" s="41" t="s">
        <v>8640</v>
      </c>
      <c r="C2091" s="41" t="s">
        <v>3147</v>
      </c>
      <c r="D2091" s="41" t="s">
        <v>603</v>
      </c>
      <c r="E2091" s="41" t="s">
        <v>2368</v>
      </c>
      <c r="F2091" s="41" t="s">
        <v>8639</v>
      </c>
      <c r="G2091" s="41" t="s">
        <v>15</v>
      </c>
      <c r="H2091" s="41" t="s">
        <v>56</v>
      </c>
      <c r="I2091" s="41">
        <v>200.91</v>
      </c>
    </row>
    <row r="2092" spans="1:9" x14ac:dyDescent="0.25">
      <c r="A2092" s="82" t="s">
        <v>3865</v>
      </c>
      <c r="B2092" s="41" t="s">
        <v>8642</v>
      </c>
      <c r="C2092" s="41" t="s">
        <v>4085</v>
      </c>
      <c r="D2092" s="41" t="s">
        <v>2335</v>
      </c>
      <c r="E2092" s="41" t="s">
        <v>367</v>
      </c>
      <c r="F2092" s="41" t="s">
        <v>8641</v>
      </c>
      <c r="G2092" s="41" t="s">
        <v>15</v>
      </c>
      <c r="H2092" s="41" t="s">
        <v>56</v>
      </c>
      <c r="I2092" s="41">
        <v>200.91</v>
      </c>
    </row>
    <row r="2093" spans="1:9" x14ac:dyDescent="0.25">
      <c r="A2093" s="82" t="s">
        <v>3865</v>
      </c>
      <c r="B2093" s="41" t="s">
        <v>8645</v>
      </c>
      <c r="C2093" s="41" t="s">
        <v>8643</v>
      </c>
      <c r="D2093" s="41" t="s">
        <v>2121</v>
      </c>
      <c r="E2093" s="41" t="s">
        <v>102</v>
      </c>
      <c r="F2093" s="41" t="s">
        <v>8644</v>
      </c>
      <c r="G2093" s="41" t="s">
        <v>15</v>
      </c>
      <c r="H2093" s="41" t="s">
        <v>56</v>
      </c>
      <c r="I2093" s="41">
        <v>200.91</v>
      </c>
    </row>
    <row r="2094" spans="1:9" x14ac:dyDescent="0.25">
      <c r="A2094" s="82" t="s">
        <v>3865</v>
      </c>
      <c r="B2094" s="41" t="s">
        <v>8647</v>
      </c>
      <c r="C2094" s="41" t="s">
        <v>3136</v>
      </c>
      <c r="D2094" s="41" t="s">
        <v>2492</v>
      </c>
      <c r="E2094" s="41" t="s">
        <v>180</v>
      </c>
      <c r="F2094" s="41" t="s">
        <v>8646</v>
      </c>
      <c r="G2094" s="41" t="s">
        <v>15</v>
      </c>
      <c r="H2094" s="41" t="s">
        <v>56</v>
      </c>
      <c r="I2094" s="41">
        <v>200.91</v>
      </c>
    </row>
    <row r="2095" spans="1:9" x14ac:dyDescent="0.25">
      <c r="A2095" s="82" t="s">
        <v>3865</v>
      </c>
      <c r="B2095" s="41" t="s">
        <v>8650</v>
      </c>
      <c r="C2095" s="41" t="s">
        <v>8648</v>
      </c>
      <c r="D2095" s="41" t="s">
        <v>2492</v>
      </c>
      <c r="E2095" s="41" t="s">
        <v>180</v>
      </c>
      <c r="F2095" s="41" t="s">
        <v>8649</v>
      </c>
      <c r="G2095" s="41" t="s">
        <v>15</v>
      </c>
      <c r="H2095" s="41" t="s">
        <v>51</v>
      </c>
      <c r="I2095" s="41">
        <v>496.7</v>
      </c>
    </row>
    <row r="2096" spans="1:9" x14ac:dyDescent="0.25">
      <c r="A2096" s="82" t="s">
        <v>3865</v>
      </c>
      <c r="B2096" s="41" t="s">
        <v>8651</v>
      </c>
      <c r="C2096" s="41" t="s">
        <v>8648</v>
      </c>
      <c r="D2096" s="41" t="s">
        <v>1737</v>
      </c>
      <c r="E2096" s="41" t="s">
        <v>547</v>
      </c>
      <c r="F2096" s="41" t="s">
        <v>2878</v>
      </c>
      <c r="G2096" s="41" t="s">
        <v>15</v>
      </c>
      <c r="H2096" s="41" t="s">
        <v>53</v>
      </c>
      <c r="I2096" s="41">
        <v>496.7</v>
      </c>
    </row>
    <row r="2097" spans="1:9" x14ac:dyDescent="0.25">
      <c r="A2097" s="82" t="s">
        <v>3865</v>
      </c>
      <c r="B2097" s="41" t="s">
        <v>8653</v>
      </c>
      <c r="C2097" s="41" t="s">
        <v>3136</v>
      </c>
      <c r="D2097" s="41" t="s">
        <v>361</v>
      </c>
      <c r="E2097" s="41" t="s">
        <v>1107</v>
      </c>
      <c r="F2097" s="41" t="s">
        <v>8652</v>
      </c>
      <c r="G2097" s="41" t="s">
        <v>15</v>
      </c>
      <c r="H2097" s="41" t="s">
        <v>52</v>
      </c>
      <c r="I2097" s="41">
        <v>496.7</v>
      </c>
    </row>
    <row r="2098" spans="1:9" x14ac:dyDescent="0.25">
      <c r="A2098" s="82" t="s">
        <v>3865</v>
      </c>
      <c r="B2098" s="41" t="s">
        <v>8655</v>
      </c>
      <c r="C2098" s="41" t="s">
        <v>3136</v>
      </c>
      <c r="D2098" s="41" t="s">
        <v>651</v>
      </c>
      <c r="E2098" s="41" t="s">
        <v>713</v>
      </c>
      <c r="F2098" s="41" t="s">
        <v>8654</v>
      </c>
      <c r="G2098" s="41" t="s">
        <v>15</v>
      </c>
      <c r="H2098" s="41" t="s">
        <v>51</v>
      </c>
      <c r="I2098" s="41">
        <v>496.7</v>
      </c>
    </row>
    <row r="2099" spans="1:9" x14ac:dyDescent="0.25">
      <c r="A2099" s="82" t="s">
        <v>3865</v>
      </c>
      <c r="B2099" s="41" t="s">
        <v>8657</v>
      </c>
      <c r="C2099" s="41" t="s">
        <v>3136</v>
      </c>
      <c r="D2099" s="41" t="s">
        <v>651</v>
      </c>
      <c r="E2099" s="41" t="s">
        <v>653</v>
      </c>
      <c r="F2099" s="41" t="s">
        <v>8656</v>
      </c>
      <c r="G2099" s="41" t="s">
        <v>15</v>
      </c>
      <c r="H2099" s="41" t="s">
        <v>53</v>
      </c>
      <c r="I2099" s="41">
        <v>496.7</v>
      </c>
    </row>
    <row r="2100" spans="1:9" x14ac:dyDescent="0.25">
      <c r="A2100" s="82" t="s">
        <v>3865</v>
      </c>
      <c r="B2100" s="41" t="s">
        <v>8660</v>
      </c>
      <c r="C2100" s="41" t="s">
        <v>8658</v>
      </c>
      <c r="D2100" s="41" t="s">
        <v>953</v>
      </c>
      <c r="E2100" s="41" t="s">
        <v>2969</v>
      </c>
      <c r="F2100" s="41" t="s">
        <v>8659</v>
      </c>
      <c r="G2100" s="41" t="s">
        <v>15</v>
      </c>
      <c r="H2100" s="41" t="s">
        <v>51</v>
      </c>
      <c r="I2100" s="41">
        <v>496.7</v>
      </c>
    </row>
    <row r="2101" spans="1:9" x14ac:dyDescent="0.25">
      <c r="A2101" s="82" t="s">
        <v>3865</v>
      </c>
      <c r="B2101" s="41" t="s">
        <v>8662</v>
      </c>
      <c r="C2101" s="41" t="s">
        <v>3136</v>
      </c>
      <c r="D2101" s="41" t="s">
        <v>1760</v>
      </c>
      <c r="E2101" s="41" t="s">
        <v>102</v>
      </c>
      <c r="F2101" s="41" t="s">
        <v>8661</v>
      </c>
      <c r="G2101" s="41" t="s">
        <v>15</v>
      </c>
      <c r="H2101" s="41" t="s">
        <v>56</v>
      </c>
      <c r="I2101" s="41">
        <v>200.91</v>
      </c>
    </row>
    <row r="2102" spans="1:9" x14ac:dyDescent="0.25">
      <c r="A2102" s="82" t="s">
        <v>3865</v>
      </c>
      <c r="B2102" s="41" t="s">
        <v>8663</v>
      </c>
      <c r="C2102" s="41" t="s">
        <v>3136</v>
      </c>
      <c r="D2102" s="41" t="s">
        <v>3116</v>
      </c>
      <c r="E2102" s="41" t="s">
        <v>121</v>
      </c>
      <c r="F2102" s="41" t="s">
        <v>1432</v>
      </c>
      <c r="G2102" s="41" t="s">
        <v>15</v>
      </c>
      <c r="H2102" s="41" t="s">
        <v>56</v>
      </c>
      <c r="I2102" s="41">
        <v>200.91</v>
      </c>
    </row>
    <row r="2103" spans="1:9" x14ac:dyDescent="0.25">
      <c r="A2103" s="82" t="s">
        <v>3865</v>
      </c>
      <c r="B2103" s="41" t="s">
        <v>8664</v>
      </c>
      <c r="C2103" s="41" t="s">
        <v>8648</v>
      </c>
      <c r="D2103" s="41" t="s">
        <v>1620</v>
      </c>
      <c r="E2103" s="41" t="s">
        <v>2420</v>
      </c>
      <c r="F2103" s="41" t="s">
        <v>2003</v>
      </c>
      <c r="G2103" s="41" t="s">
        <v>15</v>
      </c>
      <c r="H2103" s="41" t="s">
        <v>56</v>
      </c>
      <c r="I2103" s="41">
        <v>200.91</v>
      </c>
    </row>
    <row r="2104" spans="1:9" x14ac:dyDescent="0.25">
      <c r="A2104" s="82" t="s">
        <v>3865</v>
      </c>
      <c r="B2104" s="41" t="s">
        <v>8667</v>
      </c>
      <c r="C2104" s="41" t="s">
        <v>8643</v>
      </c>
      <c r="D2104" s="41" t="s">
        <v>8665</v>
      </c>
      <c r="E2104" s="41" t="s">
        <v>1210</v>
      </c>
      <c r="F2104" s="41" t="s">
        <v>8666</v>
      </c>
      <c r="G2104" s="41" t="s">
        <v>15</v>
      </c>
      <c r="H2104" s="41" t="s">
        <v>49</v>
      </c>
      <c r="I2104" s="41">
        <v>512.49</v>
      </c>
    </row>
    <row r="2105" spans="1:9" x14ac:dyDescent="0.25">
      <c r="A2105" s="82" t="s">
        <v>3865</v>
      </c>
      <c r="B2105" s="41" t="s">
        <v>8668</v>
      </c>
      <c r="C2105" s="41" t="s">
        <v>8648</v>
      </c>
      <c r="D2105" s="41" t="s">
        <v>1537</v>
      </c>
      <c r="E2105" s="41" t="s">
        <v>308</v>
      </c>
      <c r="F2105" s="41" t="s">
        <v>411</v>
      </c>
      <c r="G2105" s="41" t="s">
        <v>15</v>
      </c>
      <c r="H2105" s="41" t="s">
        <v>48</v>
      </c>
      <c r="I2105" s="41">
        <v>496.7</v>
      </c>
    </row>
    <row r="2106" spans="1:9" x14ac:dyDescent="0.25">
      <c r="A2106" s="82" t="s">
        <v>3865</v>
      </c>
      <c r="B2106" s="41" t="s">
        <v>8670</v>
      </c>
      <c r="C2106" s="41" t="s">
        <v>3147</v>
      </c>
      <c r="D2106" s="41" t="s">
        <v>986</v>
      </c>
      <c r="E2106" s="41" t="s">
        <v>107</v>
      </c>
      <c r="F2106" s="41" t="s">
        <v>8669</v>
      </c>
      <c r="G2106" s="41" t="s">
        <v>15</v>
      </c>
      <c r="H2106" s="41" t="s">
        <v>53</v>
      </c>
      <c r="I2106" s="41">
        <v>496.7</v>
      </c>
    </row>
    <row r="2107" spans="1:9" x14ac:dyDescent="0.25">
      <c r="A2107" s="82" t="s">
        <v>3865</v>
      </c>
      <c r="B2107" s="41" t="s">
        <v>8672</v>
      </c>
      <c r="C2107" s="41" t="s">
        <v>3136</v>
      </c>
      <c r="D2107" s="41" t="s">
        <v>177</v>
      </c>
      <c r="E2107" s="41" t="s">
        <v>357</v>
      </c>
      <c r="F2107" s="41" t="s">
        <v>8671</v>
      </c>
      <c r="G2107" s="41" t="s">
        <v>15</v>
      </c>
      <c r="H2107" s="41" t="s">
        <v>56</v>
      </c>
      <c r="I2107" s="41">
        <v>200.91</v>
      </c>
    </row>
    <row r="2108" spans="1:9" x14ac:dyDescent="0.25">
      <c r="A2108" s="82" t="s">
        <v>3865</v>
      </c>
      <c r="B2108" s="41" t="s">
        <v>8674</v>
      </c>
      <c r="C2108" s="41" t="s">
        <v>8648</v>
      </c>
      <c r="D2108" s="41" t="s">
        <v>3233</v>
      </c>
      <c r="E2108" s="41" t="s">
        <v>835</v>
      </c>
      <c r="F2108" s="41" t="s">
        <v>8673</v>
      </c>
      <c r="G2108" s="41" t="s">
        <v>15</v>
      </c>
      <c r="H2108" s="41" t="s">
        <v>51</v>
      </c>
      <c r="I2108" s="41">
        <v>496.7</v>
      </c>
    </row>
    <row r="2109" spans="1:9" x14ac:dyDescent="0.25">
      <c r="A2109" s="82" t="s">
        <v>3865</v>
      </c>
      <c r="B2109" s="41" t="s">
        <v>8676</v>
      </c>
      <c r="C2109" s="41" t="s">
        <v>4059</v>
      </c>
      <c r="D2109" s="41" t="s">
        <v>1286</v>
      </c>
      <c r="E2109" s="41" t="s">
        <v>357</v>
      </c>
      <c r="F2109" s="41" t="s">
        <v>8675</v>
      </c>
      <c r="G2109" s="41" t="s">
        <v>15</v>
      </c>
      <c r="H2109" s="41" t="s">
        <v>48</v>
      </c>
      <c r="I2109" s="41">
        <v>496.7</v>
      </c>
    </row>
    <row r="2110" spans="1:9" x14ac:dyDescent="0.25">
      <c r="A2110" s="82" t="s">
        <v>3865</v>
      </c>
      <c r="B2110" s="41" t="s">
        <v>8678</v>
      </c>
      <c r="C2110" s="41" t="s">
        <v>8677</v>
      </c>
      <c r="D2110" s="41" t="s">
        <v>2320</v>
      </c>
      <c r="E2110" s="41" t="s">
        <v>2389</v>
      </c>
      <c r="F2110" s="41" t="s">
        <v>265</v>
      </c>
      <c r="G2110" s="41" t="s">
        <v>15</v>
      </c>
      <c r="H2110" s="41" t="s">
        <v>51</v>
      </c>
      <c r="I2110" s="41">
        <v>496.7</v>
      </c>
    </row>
    <row r="2111" spans="1:9" x14ac:dyDescent="0.25">
      <c r="A2111" s="82" t="s">
        <v>3865</v>
      </c>
      <c r="B2111" s="41" t="s">
        <v>8680</v>
      </c>
      <c r="C2111" s="41" t="s">
        <v>4059</v>
      </c>
      <c r="D2111" s="41" t="s">
        <v>162</v>
      </c>
      <c r="E2111" s="41" t="s">
        <v>800</v>
      </c>
      <c r="F2111" s="41" t="s">
        <v>8679</v>
      </c>
      <c r="G2111" s="41" t="s">
        <v>15</v>
      </c>
      <c r="H2111" s="41" t="s">
        <v>51</v>
      </c>
      <c r="I2111" s="41">
        <v>496.7</v>
      </c>
    </row>
    <row r="2112" spans="1:9" x14ac:dyDescent="0.25">
      <c r="A2112" s="82" t="s">
        <v>3865</v>
      </c>
      <c r="B2112" s="41" t="s">
        <v>8683</v>
      </c>
      <c r="C2112" s="41" t="s">
        <v>8681</v>
      </c>
      <c r="D2112" s="41" t="s">
        <v>938</v>
      </c>
      <c r="E2112" s="41" t="s">
        <v>147</v>
      </c>
      <c r="F2112" s="41" t="s">
        <v>8682</v>
      </c>
      <c r="G2112" s="41" t="s">
        <v>15</v>
      </c>
      <c r="H2112" s="41" t="s">
        <v>49</v>
      </c>
      <c r="I2112" s="41">
        <v>512.49</v>
      </c>
    </row>
    <row r="2113" spans="1:9" x14ac:dyDescent="0.25">
      <c r="A2113" s="82" t="s">
        <v>3865</v>
      </c>
      <c r="B2113" s="41" t="s">
        <v>8685</v>
      </c>
      <c r="C2113" s="41" t="s">
        <v>8643</v>
      </c>
      <c r="D2113" s="41" t="s">
        <v>102</v>
      </c>
      <c r="E2113" s="41" t="s">
        <v>618</v>
      </c>
      <c r="F2113" s="41" t="s">
        <v>8684</v>
      </c>
      <c r="G2113" s="41" t="s">
        <v>15</v>
      </c>
      <c r="H2113" s="41" t="s">
        <v>51</v>
      </c>
      <c r="I2113" s="41">
        <v>496.7</v>
      </c>
    </row>
    <row r="2114" spans="1:9" x14ac:dyDescent="0.25">
      <c r="A2114" s="82" t="s">
        <v>3865</v>
      </c>
      <c r="B2114" s="41" t="s">
        <v>8687</v>
      </c>
      <c r="C2114" s="41" t="s">
        <v>8686</v>
      </c>
      <c r="D2114" s="41" t="s">
        <v>102</v>
      </c>
      <c r="E2114" s="41" t="s">
        <v>960</v>
      </c>
      <c r="F2114" s="41" t="s">
        <v>1561</v>
      </c>
      <c r="G2114" s="41" t="s">
        <v>15</v>
      </c>
      <c r="H2114" s="41" t="s">
        <v>56</v>
      </c>
      <c r="I2114" s="41">
        <v>200.91</v>
      </c>
    </row>
    <row r="2115" spans="1:9" x14ac:dyDescent="0.25">
      <c r="A2115" s="82" t="s">
        <v>3865</v>
      </c>
      <c r="B2115" s="41" t="s">
        <v>8689</v>
      </c>
      <c r="C2115" s="41" t="s">
        <v>8643</v>
      </c>
      <c r="D2115" s="41" t="s">
        <v>2431</v>
      </c>
      <c r="E2115" s="41" t="s">
        <v>71</v>
      </c>
      <c r="F2115" s="41" t="s">
        <v>8688</v>
      </c>
      <c r="G2115" s="41" t="s">
        <v>15</v>
      </c>
      <c r="H2115" s="41" t="s">
        <v>56</v>
      </c>
      <c r="I2115" s="41">
        <v>200.91</v>
      </c>
    </row>
    <row r="2116" spans="1:9" x14ac:dyDescent="0.25">
      <c r="A2116" s="82" t="s">
        <v>3865</v>
      </c>
      <c r="B2116" s="41" t="s">
        <v>8691</v>
      </c>
      <c r="C2116" s="41" t="s">
        <v>8643</v>
      </c>
      <c r="D2116" s="41" t="s">
        <v>2694</v>
      </c>
      <c r="E2116" s="41" t="s">
        <v>1247</v>
      </c>
      <c r="F2116" s="41" t="s">
        <v>8690</v>
      </c>
      <c r="G2116" s="41" t="s">
        <v>15</v>
      </c>
      <c r="H2116" s="41" t="s">
        <v>56</v>
      </c>
      <c r="I2116" s="41">
        <v>200.91</v>
      </c>
    </row>
    <row r="2117" spans="1:9" x14ac:dyDescent="0.25">
      <c r="A2117" s="82" t="s">
        <v>3865</v>
      </c>
      <c r="B2117" s="41" t="s">
        <v>8693</v>
      </c>
      <c r="C2117" s="41" t="s">
        <v>3136</v>
      </c>
      <c r="D2117" s="41" t="s">
        <v>2650</v>
      </c>
      <c r="E2117" s="41" t="s">
        <v>118</v>
      </c>
      <c r="F2117" s="41" t="s">
        <v>8692</v>
      </c>
      <c r="G2117" s="41" t="s">
        <v>15</v>
      </c>
      <c r="H2117" s="41" t="s">
        <v>48</v>
      </c>
      <c r="I2117" s="41">
        <v>496.7</v>
      </c>
    </row>
    <row r="2118" spans="1:9" x14ac:dyDescent="0.25">
      <c r="A2118" s="82" t="s">
        <v>3865</v>
      </c>
      <c r="B2118" s="41" t="s">
        <v>8695</v>
      </c>
      <c r="C2118" s="41" t="s">
        <v>3147</v>
      </c>
      <c r="D2118" s="41" t="s">
        <v>8694</v>
      </c>
      <c r="E2118" s="41" t="s">
        <v>1145</v>
      </c>
      <c r="F2118" s="41" t="s">
        <v>632</v>
      </c>
      <c r="G2118" s="41" t="s">
        <v>15</v>
      </c>
      <c r="H2118" s="41" t="s">
        <v>56</v>
      </c>
      <c r="I2118" s="41">
        <v>200.91</v>
      </c>
    </row>
    <row r="2119" spans="1:9" x14ac:dyDescent="0.25">
      <c r="A2119" s="82" t="s">
        <v>3865</v>
      </c>
      <c r="B2119" s="41" t="s">
        <v>8697</v>
      </c>
      <c r="C2119" s="41" t="s">
        <v>8648</v>
      </c>
      <c r="D2119" s="41" t="s">
        <v>737</v>
      </c>
      <c r="E2119" s="41" t="s">
        <v>1109</v>
      </c>
      <c r="F2119" s="41" t="s">
        <v>8696</v>
      </c>
      <c r="G2119" s="41" t="s">
        <v>15</v>
      </c>
      <c r="H2119" s="41" t="s">
        <v>51</v>
      </c>
      <c r="I2119" s="41">
        <v>496.7</v>
      </c>
    </row>
    <row r="2120" spans="1:9" x14ac:dyDescent="0.25">
      <c r="A2120" s="82" t="s">
        <v>3865</v>
      </c>
      <c r="B2120" s="41" t="s">
        <v>8698</v>
      </c>
      <c r="C2120" s="41" t="s">
        <v>8636</v>
      </c>
      <c r="D2120" s="41" t="s">
        <v>2267</v>
      </c>
      <c r="E2120" s="41" t="s">
        <v>418</v>
      </c>
      <c r="F2120" s="41" t="s">
        <v>1798</v>
      </c>
      <c r="G2120" s="41" t="s">
        <v>15</v>
      </c>
      <c r="H2120" s="41" t="s">
        <v>51</v>
      </c>
      <c r="I2120" s="41">
        <v>496.7</v>
      </c>
    </row>
    <row r="2121" spans="1:9" x14ac:dyDescent="0.25">
      <c r="A2121" s="82" t="s">
        <v>3865</v>
      </c>
      <c r="B2121" s="41" t="s">
        <v>8701</v>
      </c>
      <c r="C2121" s="41" t="s">
        <v>8699</v>
      </c>
      <c r="D2121" s="41" t="s">
        <v>73</v>
      </c>
      <c r="E2121" s="41" t="s">
        <v>8700</v>
      </c>
      <c r="F2121" s="41" t="s">
        <v>2133</v>
      </c>
      <c r="G2121" s="41" t="s">
        <v>15</v>
      </c>
      <c r="H2121" s="41" t="s">
        <v>56</v>
      </c>
      <c r="I2121" s="41">
        <v>200.91</v>
      </c>
    </row>
    <row r="2122" spans="1:9" x14ac:dyDescent="0.25">
      <c r="A2122" s="82" t="s">
        <v>3865</v>
      </c>
      <c r="B2122" s="41" t="s">
        <v>8704</v>
      </c>
      <c r="C2122" s="41" t="s">
        <v>8702</v>
      </c>
      <c r="D2122" s="41" t="s">
        <v>228</v>
      </c>
      <c r="E2122" s="41" t="s">
        <v>2792</v>
      </c>
      <c r="F2122" s="41" t="s">
        <v>8703</v>
      </c>
      <c r="G2122" s="41" t="s">
        <v>15</v>
      </c>
      <c r="H2122" s="41" t="s">
        <v>56</v>
      </c>
      <c r="I2122" s="41">
        <v>200.91</v>
      </c>
    </row>
    <row r="2123" spans="1:9" x14ac:dyDescent="0.25">
      <c r="A2123" s="82" t="s">
        <v>3865</v>
      </c>
      <c r="B2123" s="41" t="s">
        <v>8705</v>
      </c>
      <c r="C2123" s="41" t="s">
        <v>8648</v>
      </c>
      <c r="D2123" s="41" t="s">
        <v>228</v>
      </c>
      <c r="E2123" s="41" t="s">
        <v>2331</v>
      </c>
      <c r="F2123" s="41" t="s">
        <v>3347</v>
      </c>
      <c r="G2123" s="41" t="s">
        <v>15</v>
      </c>
      <c r="H2123" s="41" t="s">
        <v>56</v>
      </c>
      <c r="I2123" s="41">
        <v>200.91</v>
      </c>
    </row>
    <row r="2124" spans="1:9" x14ac:dyDescent="0.25">
      <c r="A2124" s="82" t="s">
        <v>3865</v>
      </c>
      <c r="B2124" s="41" t="s">
        <v>8707</v>
      </c>
      <c r="C2124" s="41" t="s">
        <v>8658</v>
      </c>
      <c r="D2124" s="41" t="s">
        <v>136</v>
      </c>
      <c r="E2124" s="41" t="s">
        <v>454</v>
      </c>
      <c r="F2124" s="41" t="s">
        <v>8706</v>
      </c>
      <c r="G2124" s="41" t="s">
        <v>15</v>
      </c>
      <c r="H2124" s="41" t="s">
        <v>48</v>
      </c>
      <c r="I2124" s="41">
        <v>496.7</v>
      </c>
    </row>
    <row r="2125" spans="1:9" x14ac:dyDescent="0.25">
      <c r="A2125" s="82" t="s">
        <v>3865</v>
      </c>
      <c r="B2125" s="41" t="s">
        <v>8708</v>
      </c>
      <c r="C2125" s="41" t="s">
        <v>4059</v>
      </c>
      <c r="D2125" s="41" t="s">
        <v>2392</v>
      </c>
      <c r="E2125" s="41" t="s">
        <v>228</v>
      </c>
      <c r="F2125" s="41" t="s">
        <v>246</v>
      </c>
      <c r="G2125" s="41" t="s">
        <v>15</v>
      </c>
      <c r="H2125" s="41" t="s">
        <v>56</v>
      </c>
      <c r="I2125" s="41">
        <v>200.91</v>
      </c>
    </row>
    <row r="2126" spans="1:9" x14ac:dyDescent="0.25">
      <c r="A2126" s="82" t="s">
        <v>3865</v>
      </c>
      <c r="B2126" s="41" t="s">
        <v>8711</v>
      </c>
      <c r="C2126" s="41" t="s">
        <v>8709</v>
      </c>
      <c r="D2126" s="41" t="s">
        <v>178</v>
      </c>
      <c r="E2126" s="41" t="s">
        <v>1753</v>
      </c>
      <c r="F2126" s="41" t="s">
        <v>8710</v>
      </c>
      <c r="G2126" s="41" t="s">
        <v>15</v>
      </c>
      <c r="H2126" s="41" t="s">
        <v>48</v>
      </c>
      <c r="I2126" s="41">
        <v>496.7</v>
      </c>
    </row>
    <row r="2127" spans="1:9" x14ac:dyDescent="0.25">
      <c r="A2127" s="82" t="s">
        <v>3865</v>
      </c>
      <c r="B2127" s="41" t="s">
        <v>8714</v>
      </c>
      <c r="C2127" s="41" t="s">
        <v>8712</v>
      </c>
      <c r="D2127" s="41" t="s">
        <v>264</v>
      </c>
      <c r="E2127" s="41" t="s">
        <v>190</v>
      </c>
      <c r="F2127" s="41" t="s">
        <v>8713</v>
      </c>
      <c r="G2127" s="41" t="s">
        <v>15</v>
      </c>
      <c r="H2127" s="41" t="s">
        <v>56</v>
      </c>
      <c r="I2127" s="41">
        <v>200.91</v>
      </c>
    </row>
    <row r="2128" spans="1:9" x14ac:dyDescent="0.25">
      <c r="A2128" s="82" t="s">
        <v>3865</v>
      </c>
      <c r="B2128" s="41" t="s">
        <v>8716</v>
      </c>
      <c r="C2128" s="41" t="s">
        <v>8715</v>
      </c>
      <c r="D2128" s="41" t="s">
        <v>264</v>
      </c>
      <c r="E2128" s="41" t="s">
        <v>512</v>
      </c>
      <c r="F2128" s="41" t="s">
        <v>237</v>
      </c>
      <c r="G2128" s="41" t="s">
        <v>15</v>
      </c>
      <c r="H2128" s="41" t="s">
        <v>56</v>
      </c>
      <c r="I2128" s="41">
        <v>200.91</v>
      </c>
    </row>
    <row r="2129" spans="1:9" x14ac:dyDescent="0.25">
      <c r="A2129" s="82" t="s">
        <v>3865</v>
      </c>
      <c r="B2129" s="41" t="s">
        <v>8718</v>
      </c>
      <c r="C2129" s="41" t="s">
        <v>8717</v>
      </c>
      <c r="D2129" s="41" t="s">
        <v>2261</v>
      </c>
      <c r="E2129" s="41" t="s">
        <v>2120</v>
      </c>
      <c r="F2129" s="41" t="s">
        <v>1651</v>
      </c>
      <c r="G2129" s="41" t="s">
        <v>15</v>
      </c>
      <c r="H2129" s="41" t="s">
        <v>56</v>
      </c>
      <c r="I2129" s="41">
        <v>200.91</v>
      </c>
    </row>
    <row r="2130" spans="1:9" x14ac:dyDescent="0.25">
      <c r="A2130" s="82" t="s">
        <v>3865</v>
      </c>
      <c r="B2130" s="41" t="s">
        <v>8719</v>
      </c>
      <c r="C2130" s="41" t="s">
        <v>8643</v>
      </c>
      <c r="D2130" s="41" t="s">
        <v>3512</v>
      </c>
      <c r="E2130" s="41" t="s">
        <v>357</v>
      </c>
      <c r="F2130" s="41" t="s">
        <v>2519</v>
      </c>
      <c r="G2130" s="41" t="s">
        <v>15</v>
      </c>
      <c r="H2130" s="41" t="s">
        <v>51</v>
      </c>
      <c r="I2130" s="41">
        <v>496.7</v>
      </c>
    </row>
    <row r="2131" spans="1:9" x14ac:dyDescent="0.25">
      <c r="A2131" s="82" t="s">
        <v>3865</v>
      </c>
      <c r="B2131" s="41" t="s">
        <v>8720</v>
      </c>
      <c r="C2131" s="41" t="s">
        <v>3139</v>
      </c>
      <c r="D2131" s="41" t="s">
        <v>107</v>
      </c>
      <c r="E2131" s="41" t="s">
        <v>2694</v>
      </c>
      <c r="F2131" s="41" t="s">
        <v>1456</v>
      </c>
      <c r="G2131" s="41" t="s">
        <v>15</v>
      </c>
      <c r="H2131" s="41" t="s">
        <v>56</v>
      </c>
      <c r="I2131" s="41">
        <v>200.91</v>
      </c>
    </row>
    <row r="2132" spans="1:9" x14ac:dyDescent="0.25">
      <c r="A2132" s="82" t="s">
        <v>3865</v>
      </c>
      <c r="B2132" s="41" t="s">
        <v>8721</v>
      </c>
      <c r="C2132" s="41" t="s">
        <v>8648</v>
      </c>
      <c r="D2132" s="41" t="s">
        <v>107</v>
      </c>
      <c r="E2132" s="41" t="s">
        <v>591</v>
      </c>
      <c r="F2132" s="41" t="s">
        <v>826</v>
      </c>
      <c r="G2132" s="41" t="s">
        <v>15</v>
      </c>
      <c r="H2132" s="41" t="s">
        <v>56</v>
      </c>
      <c r="I2132" s="41">
        <v>200.91</v>
      </c>
    </row>
    <row r="2133" spans="1:9" x14ac:dyDescent="0.25">
      <c r="A2133" s="82" t="s">
        <v>3865</v>
      </c>
      <c r="B2133" s="41" t="s">
        <v>8723</v>
      </c>
      <c r="C2133" s="41" t="s">
        <v>8722</v>
      </c>
      <c r="D2133" s="41" t="s">
        <v>107</v>
      </c>
      <c r="E2133" s="41" t="s">
        <v>252</v>
      </c>
      <c r="F2133" s="41" t="s">
        <v>1451</v>
      </c>
      <c r="G2133" s="41" t="s">
        <v>15</v>
      </c>
      <c r="H2133" s="41" t="s">
        <v>56</v>
      </c>
      <c r="I2133" s="41">
        <v>200.91</v>
      </c>
    </row>
    <row r="2134" spans="1:9" x14ac:dyDescent="0.25">
      <c r="A2134" s="82" t="s">
        <v>3865</v>
      </c>
      <c r="B2134" s="41" t="s">
        <v>8725</v>
      </c>
      <c r="C2134" s="41" t="s">
        <v>8724</v>
      </c>
      <c r="D2134" s="41" t="s">
        <v>131</v>
      </c>
      <c r="E2134" s="41" t="s">
        <v>532</v>
      </c>
      <c r="F2134" s="41" t="s">
        <v>287</v>
      </c>
      <c r="G2134" s="41" t="s">
        <v>15</v>
      </c>
      <c r="H2134" s="41" t="s">
        <v>48</v>
      </c>
      <c r="I2134" s="41">
        <v>496.7</v>
      </c>
    </row>
    <row r="2135" spans="1:9" x14ac:dyDescent="0.25">
      <c r="A2135" s="82" t="s">
        <v>3865</v>
      </c>
      <c r="B2135" s="41" t="s">
        <v>8726</v>
      </c>
      <c r="C2135" s="41" t="s">
        <v>3140</v>
      </c>
      <c r="D2135" s="41" t="s">
        <v>241</v>
      </c>
      <c r="E2135" s="41" t="s">
        <v>1206</v>
      </c>
      <c r="F2135" s="41" t="s">
        <v>1362</v>
      </c>
      <c r="G2135" s="41" t="s">
        <v>15</v>
      </c>
      <c r="H2135" s="41" t="s">
        <v>56</v>
      </c>
      <c r="I2135" s="41">
        <v>200.91</v>
      </c>
    </row>
    <row r="2136" spans="1:9" x14ac:dyDescent="0.25">
      <c r="A2136" s="82" t="s">
        <v>3865</v>
      </c>
      <c r="B2136" s="41" t="s">
        <v>8727</v>
      </c>
      <c r="C2136" s="41" t="s">
        <v>8643</v>
      </c>
      <c r="D2136" s="41" t="s">
        <v>2567</v>
      </c>
      <c r="E2136" s="41" t="s">
        <v>3149</v>
      </c>
      <c r="F2136" s="41" t="s">
        <v>2523</v>
      </c>
      <c r="G2136" s="41" t="s">
        <v>15</v>
      </c>
      <c r="H2136" s="41" t="s">
        <v>48</v>
      </c>
      <c r="I2136" s="41">
        <v>496.7</v>
      </c>
    </row>
    <row r="2137" spans="1:9" x14ac:dyDescent="0.25">
      <c r="A2137" s="82" t="s">
        <v>3865</v>
      </c>
      <c r="B2137" s="41" t="s">
        <v>8729</v>
      </c>
      <c r="C2137" s="41" t="s">
        <v>8643</v>
      </c>
      <c r="D2137" s="41" t="s">
        <v>180</v>
      </c>
      <c r="E2137" s="41" t="s">
        <v>2171</v>
      </c>
      <c r="F2137" s="41" t="s">
        <v>8728</v>
      </c>
      <c r="G2137" s="41" t="s">
        <v>15</v>
      </c>
      <c r="H2137" s="41" t="s">
        <v>49</v>
      </c>
      <c r="I2137" s="41">
        <v>512.49</v>
      </c>
    </row>
    <row r="2138" spans="1:9" x14ac:dyDescent="0.25">
      <c r="A2138" s="82" t="s">
        <v>3865</v>
      </c>
      <c r="B2138" s="41" t="s">
        <v>8731</v>
      </c>
      <c r="C2138" s="41" t="s">
        <v>3146</v>
      </c>
      <c r="D2138" s="41" t="s">
        <v>180</v>
      </c>
      <c r="E2138" s="41" t="s">
        <v>245</v>
      </c>
      <c r="F2138" s="41" t="s">
        <v>8730</v>
      </c>
      <c r="G2138" s="41" t="s">
        <v>15</v>
      </c>
      <c r="H2138" s="41" t="s">
        <v>48</v>
      </c>
      <c r="I2138" s="41">
        <v>496.7</v>
      </c>
    </row>
    <row r="2139" spans="1:9" x14ac:dyDescent="0.25">
      <c r="A2139" s="82" t="s">
        <v>3865</v>
      </c>
      <c r="B2139" s="41" t="s">
        <v>8734</v>
      </c>
      <c r="C2139" s="41" t="s">
        <v>8643</v>
      </c>
      <c r="D2139" s="41" t="s">
        <v>190</v>
      </c>
      <c r="E2139" s="41" t="s">
        <v>8732</v>
      </c>
      <c r="F2139" s="41" t="s">
        <v>8733</v>
      </c>
      <c r="G2139" s="41" t="s">
        <v>15</v>
      </c>
      <c r="H2139" s="41" t="s">
        <v>51</v>
      </c>
      <c r="I2139" s="41">
        <v>496.7</v>
      </c>
    </row>
    <row r="2140" spans="1:9" x14ac:dyDescent="0.25">
      <c r="A2140" s="82" t="s">
        <v>3865</v>
      </c>
      <c r="B2140" s="41" t="s">
        <v>8735</v>
      </c>
      <c r="C2140" s="41" t="s">
        <v>3136</v>
      </c>
      <c r="D2140" s="41" t="s">
        <v>190</v>
      </c>
      <c r="E2140" s="41" t="s">
        <v>2092</v>
      </c>
      <c r="F2140" s="41" t="s">
        <v>1488</v>
      </c>
      <c r="G2140" s="41" t="s">
        <v>15</v>
      </c>
      <c r="H2140" s="41" t="s">
        <v>51</v>
      </c>
      <c r="I2140" s="41">
        <v>496.7</v>
      </c>
    </row>
    <row r="2141" spans="1:9" x14ac:dyDescent="0.25">
      <c r="A2141" s="82" t="s">
        <v>3865</v>
      </c>
      <c r="B2141" s="41" t="s">
        <v>8737</v>
      </c>
      <c r="C2141" s="41" t="s">
        <v>4085</v>
      </c>
      <c r="D2141" s="41" t="s">
        <v>190</v>
      </c>
      <c r="E2141" s="41" t="s">
        <v>142</v>
      </c>
      <c r="F2141" s="41" t="s">
        <v>8736</v>
      </c>
      <c r="G2141" s="41" t="s">
        <v>15</v>
      </c>
      <c r="H2141" s="41" t="s">
        <v>52</v>
      </c>
      <c r="I2141" s="41">
        <v>496.7</v>
      </c>
    </row>
    <row r="2142" spans="1:9" x14ac:dyDescent="0.25">
      <c r="A2142" s="82" t="s">
        <v>3865</v>
      </c>
      <c r="B2142" s="41" t="s">
        <v>8740</v>
      </c>
      <c r="C2142" s="41" t="s">
        <v>8738</v>
      </c>
      <c r="D2142" s="41" t="s">
        <v>154</v>
      </c>
      <c r="E2142" s="41" t="s">
        <v>764</v>
      </c>
      <c r="F2142" s="41" t="s">
        <v>8739</v>
      </c>
      <c r="G2142" s="41" t="s">
        <v>15</v>
      </c>
      <c r="H2142" s="41" t="s">
        <v>56</v>
      </c>
      <c r="I2142" s="41">
        <v>200.91</v>
      </c>
    </row>
    <row r="2143" spans="1:9" x14ac:dyDescent="0.25">
      <c r="A2143" s="82" t="s">
        <v>3865</v>
      </c>
      <c r="B2143" s="41" t="s">
        <v>8741</v>
      </c>
      <c r="C2143" s="41" t="s">
        <v>4063</v>
      </c>
      <c r="D2143" s="41" t="s">
        <v>211</v>
      </c>
      <c r="E2143" s="41" t="s">
        <v>276</v>
      </c>
      <c r="F2143" s="41" t="s">
        <v>377</v>
      </c>
      <c r="G2143" s="41" t="s">
        <v>15</v>
      </c>
      <c r="H2143" s="41" t="s">
        <v>56</v>
      </c>
      <c r="I2143" s="41">
        <v>200.91</v>
      </c>
    </row>
    <row r="2144" spans="1:9" x14ac:dyDescent="0.25">
      <c r="A2144" s="82" t="s">
        <v>3865</v>
      </c>
      <c r="B2144" s="41" t="s">
        <v>8743</v>
      </c>
      <c r="C2144" s="41" t="s">
        <v>8643</v>
      </c>
      <c r="D2144" s="41" t="s">
        <v>211</v>
      </c>
      <c r="E2144" s="41" t="s">
        <v>529</v>
      </c>
      <c r="F2144" s="41" t="s">
        <v>8742</v>
      </c>
      <c r="G2144" s="41" t="s">
        <v>15</v>
      </c>
      <c r="H2144" s="41" t="s">
        <v>53</v>
      </c>
      <c r="I2144" s="41">
        <v>496.7</v>
      </c>
    </row>
    <row r="2145" spans="1:9" x14ac:dyDescent="0.25">
      <c r="A2145" s="82" t="s">
        <v>3865</v>
      </c>
      <c r="B2145" s="41" t="s">
        <v>8745</v>
      </c>
      <c r="C2145" s="41" t="s">
        <v>8648</v>
      </c>
      <c r="D2145" s="41" t="s">
        <v>211</v>
      </c>
      <c r="E2145" s="41" t="s">
        <v>875</v>
      </c>
      <c r="F2145" s="41" t="s">
        <v>8744</v>
      </c>
      <c r="G2145" s="41" t="s">
        <v>15</v>
      </c>
      <c r="H2145" s="41" t="s">
        <v>49</v>
      </c>
      <c r="I2145" s="41">
        <v>512.49</v>
      </c>
    </row>
    <row r="2146" spans="1:9" x14ac:dyDescent="0.25">
      <c r="A2146" s="82" t="s">
        <v>3865</v>
      </c>
      <c r="B2146" s="41" t="s">
        <v>8746</v>
      </c>
      <c r="C2146" s="41" t="s">
        <v>8709</v>
      </c>
      <c r="D2146" s="41" t="s">
        <v>939</v>
      </c>
      <c r="E2146" s="41" t="s">
        <v>2492</v>
      </c>
      <c r="F2146" s="41" t="s">
        <v>2888</v>
      </c>
      <c r="G2146" s="41" t="s">
        <v>15</v>
      </c>
      <c r="H2146" s="41" t="s">
        <v>56</v>
      </c>
      <c r="I2146" s="41">
        <v>200.91</v>
      </c>
    </row>
    <row r="2147" spans="1:9" x14ac:dyDescent="0.25">
      <c r="A2147" s="82" t="s">
        <v>3865</v>
      </c>
      <c r="B2147" s="41" t="s">
        <v>8747</v>
      </c>
      <c r="C2147" s="41" t="s">
        <v>8643</v>
      </c>
      <c r="D2147" s="41" t="s">
        <v>618</v>
      </c>
      <c r="E2147" s="41" t="s">
        <v>1029</v>
      </c>
      <c r="F2147" s="41" t="s">
        <v>1081</v>
      </c>
      <c r="G2147" s="41" t="s">
        <v>15</v>
      </c>
      <c r="H2147" s="41" t="s">
        <v>56</v>
      </c>
      <c r="I2147" s="41">
        <v>200.91</v>
      </c>
    </row>
    <row r="2148" spans="1:9" x14ac:dyDescent="0.25">
      <c r="A2148" s="82" t="s">
        <v>3865</v>
      </c>
      <c r="B2148" s="41" t="s">
        <v>8750</v>
      </c>
      <c r="C2148" s="41" t="s">
        <v>8748</v>
      </c>
      <c r="D2148" s="41" t="s">
        <v>2413</v>
      </c>
      <c r="E2148" s="41" t="s">
        <v>131</v>
      </c>
      <c r="F2148" s="41" t="s">
        <v>8749</v>
      </c>
      <c r="G2148" s="41" t="s">
        <v>15</v>
      </c>
      <c r="H2148" s="41" t="s">
        <v>56</v>
      </c>
      <c r="I2148" s="41">
        <v>200.91</v>
      </c>
    </row>
    <row r="2149" spans="1:9" x14ac:dyDescent="0.25">
      <c r="A2149" s="82" t="s">
        <v>3865</v>
      </c>
      <c r="B2149" s="41" t="s">
        <v>8752</v>
      </c>
      <c r="C2149" s="41" t="s">
        <v>3135</v>
      </c>
      <c r="D2149" s="41" t="s">
        <v>2372</v>
      </c>
      <c r="E2149" s="41" t="s">
        <v>2862</v>
      </c>
      <c r="F2149" s="41" t="s">
        <v>8751</v>
      </c>
      <c r="G2149" s="41" t="s">
        <v>15</v>
      </c>
      <c r="H2149" s="41" t="s">
        <v>51</v>
      </c>
      <c r="I2149" s="41">
        <v>496.7</v>
      </c>
    </row>
    <row r="2150" spans="1:9" x14ac:dyDescent="0.25">
      <c r="A2150" s="82" t="s">
        <v>3865</v>
      </c>
      <c r="B2150" s="41" t="s">
        <v>8754</v>
      </c>
      <c r="C2150" s="41" t="s">
        <v>3137</v>
      </c>
      <c r="D2150" s="41" t="s">
        <v>2372</v>
      </c>
      <c r="E2150" s="41" t="s">
        <v>357</v>
      </c>
      <c r="F2150" s="41" t="s">
        <v>8753</v>
      </c>
      <c r="G2150" s="41" t="s">
        <v>15</v>
      </c>
      <c r="H2150" s="41" t="s">
        <v>48</v>
      </c>
      <c r="I2150" s="41">
        <v>496.7</v>
      </c>
    </row>
    <row r="2151" spans="1:9" x14ac:dyDescent="0.25">
      <c r="A2151" s="82" t="s">
        <v>3865</v>
      </c>
      <c r="B2151" s="41" t="s">
        <v>8756</v>
      </c>
      <c r="C2151" s="41" t="s">
        <v>3136</v>
      </c>
      <c r="D2151" s="41" t="s">
        <v>2735</v>
      </c>
      <c r="E2151" s="41" t="s">
        <v>1471</v>
      </c>
      <c r="F2151" s="41" t="s">
        <v>8755</v>
      </c>
      <c r="G2151" s="41" t="s">
        <v>15</v>
      </c>
      <c r="H2151" s="41" t="s">
        <v>48</v>
      </c>
      <c r="I2151" s="41">
        <v>496.7</v>
      </c>
    </row>
    <row r="2152" spans="1:9" x14ac:dyDescent="0.25">
      <c r="A2152" s="82" t="s">
        <v>3865</v>
      </c>
      <c r="B2152" s="41" t="s">
        <v>8758</v>
      </c>
      <c r="C2152" s="41" t="s">
        <v>3136</v>
      </c>
      <c r="D2152" s="41" t="s">
        <v>531</v>
      </c>
      <c r="E2152" s="41" t="s">
        <v>201</v>
      </c>
      <c r="F2152" s="41" t="s">
        <v>8757</v>
      </c>
      <c r="G2152" s="41" t="s">
        <v>15</v>
      </c>
      <c r="H2152" s="41" t="s">
        <v>56</v>
      </c>
      <c r="I2152" s="41">
        <v>200.91</v>
      </c>
    </row>
    <row r="2153" spans="1:9" x14ac:dyDescent="0.25">
      <c r="A2153" s="82" t="s">
        <v>3865</v>
      </c>
      <c r="B2153" s="41" t="s">
        <v>8760</v>
      </c>
      <c r="C2153" s="41" t="s">
        <v>3147</v>
      </c>
      <c r="D2153" s="41" t="s">
        <v>3477</v>
      </c>
      <c r="E2153" s="41" t="s">
        <v>245</v>
      </c>
      <c r="F2153" s="41" t="s">
        <v>8759</v>
      </c>
      <c r="G2153" s="41" t="s">
        <v>15</v>
      </c>
      <c r="H2153" s="41" t="s">
        <v>56</v>
      </c>
      <c r="I2153" s="41">
        <v>200.91</v>
      </c>
    </row>
    <row r="2154" spans="1:9" x14ac:dyDescent="0.25">
      <c r="A2154" s="82" t="s">
        <v>3865</v>
      </c>
      <c r="B2154" s="41" t="s">
        <v>8762</v>
      </c>
      <c r="C2154" s="41" t="s">
        <v>8643</v>
      </c>
      <c r="D2154" s="41" t="s">
        <v>357</v>
      </c>
      <c r="E2154" s="41" t="s">
        <v>1576</v>
      </c>
      <c r="F2154" s="41" t="s">
        <v>8761</v>
      </c>
      <c r="G2154" s="41" t="s">
        <v>15</v>
      </c>
      <c r="H2154" s="41" t="s">
        <v>56</v>
      </c>
      <c r="I2154" s="41">
        <v>200.91</v>
      </c>
    </row>
    <row r="2155" spans="1:9" x14ac:dyDescent="0.25">
      <c r="A2155" s="82" t="s">
        <v>3865</v>
      </c>
      <c r="B2155" s="41" t="s">
        <v>8765</v>
      </c>
      <c r="C2155" s="41" t="s">
        <v>8643</v>
      </c>
      <c r="D2155" s="41" t="s">
        <v>990</v>
      </c>
      <c r="E2155" s="41" t="s">
        <v>8763</v>
      </c>
      <c r="F2155" s="41" t="s">
        <v>8764</v>
      </c>
      <c r="G2155" s="41" t="s">
        <v>15</v>
      </c>
      <c r="H2155" s="41" t="s">
        <v>48</v>
      </c>
      <c r="I2155" s="41">
        <v>496.7</v>
      </c>
    </row>
    <row r="2156" spans="1:9" x14ac:dyDescent="0.25">
      <c r="A2156" s="82" t="s">
        <v>3865</v>
      </c>
      <c r="B2156" s="41" t="s">
        <v>8767</v>
      </c>
      <c r="C2156" s="41" t="s">
        <v>8643</v>
      </c>
      <c r="D2156" s="41" t="s">
        <v>2171</v>
      </c>
      <c r="E2156" s="41" t="s">
        <v>1681</v>
      </c>
      <c r="F2156" s="41" t="s">
        <v>8766</v>
      </c>
      <c r="G2156" s="41" t="s">
        <v>15</v>
      </c>
      <c r="H2156" s="41" t="s">
        <v>51</v>
      </c>
      <c r="I2156" s="41">
        <v>496.7</v>
      </c>
    </row>
    <row r="2157" spans="1:9" x14ac:dyDescent="0.25">
      <c r="A2157" s="82" t="s">
        <v>3865</v>
      </c>
      <c r="B2157" s="41" t="s">
        <v>8770</v>
      </c>
      <c r="C2157" s="41" t="s">
        <v>8768</v>
      </c>
      <c r="D2157" s="41" t="s">
        <v>1614</v>
      </c>
      <c r="E2157" s="41" t="s">
        <v>662</v>
      </c>
      <c r="F2157" s="41" t="s">
        <v>8769</v>
      </c>
      <c r="G2157" s="41" t="s">
        <v>15</v>
      </c>
      <c r="H2157" s="41" t="s">
        <v>56</v>
      </c>
      <c r="I2157" s="41">
        <v>200.91</v>
      </c>
    </row>
    <row r="2158" spans="1:9" x14ac:dyDescent="0.25">
      <c r="A2158" s="82" t="s">
        <v>3865</v>
      </c>
      <c r="B2158" s="41" t="s">
        <v>8773</v>
      </c>
      <c r="C2158" s="41" t="s">
        <v>3135</v>
      </c>
      <c r="D2158" s="41" t="s">
        <v>1614</v>
      </c>
      <c r="E2158" s="41" t="s">
        <v>8771</v>
      </c>
      <c r="F2158" s="41" t="s">
        <v>8772</v>
      </c>
      <c r="G2158" s="41" t="s">
        <v>15</v>
      </c>
      <c r="H2158" s="41" t="s">
        <v>56</v>
      </c>
      <c r="I2158" s="41">
        <v>200.91</v>
      </c>
    </row>
    <row r="2159" spans="1:9" x14ac:dyDescent="0.25">
      <c r="A2159" s="82" t="s">
        <v>3865</v>
      </c>
      <c r="B2159" s="41" t="s">
        <v>8776</v>
      </c>
      <c r="C2159" s="41" t="s">
        <v>8774</v>
      </c>
      <c r="D2159" s="41" t="s">
        <v>2341</v>
      </c>
      <c r="E2159" s="41" t="s">
        <v>754</v>
      </c>
      <c r="F2159" s="41" t="s">
        <v>8775</v>
      </c>
      <c r="G2159" s="41" t="s">
        <v>15</v>
      </c>
      <c r="H2159" s="41" t="s">
        <v>56</v>
      </c>
      <c r="I2159" s="41">
        <v>200.91</v>
      </c>
    </row>
    <row r="2160" spans="1:9" x14ac:dyDescent="0.25">
      <c r="A2160" s="82" t="s">
        <v>3870</v>
      </c>
      <c r="B2160" s="41" t="s">
        <v>8778</v>
      </c>
      <c r="C2160" s="41" t="s">
        <v>8777</v>
      </c>
      <c r="D2160" s="41" t="s">
        <v>996</v>
      </c>
      <c r="E2160" s="41" t="s">
        <v>727</v>
      </c>
      <c r="F2160" s="41" t="s">
        <v>956</v>
      </c>
      <c r="G2160" s="41" t="s">
        <v>15</v>
      </c>
      <c r="H2160" s="41" t="s">
        <v>48</v>
      </c>
      <c r="I2160" s="41">
        <v>496.7</v>
      </c>
    </row>
    <row r="2161" spans="1:9" x14ac:dyDescent="0.25">
      <c r="A2161" s="82" t="s">
        <v>3870</v>
      </c>
      <c r="B2161" s="41" t="s">
        <v>8780</v>
      </c>
      <c r="C2161" s="41" t="s">
        <v>587</v>
      </c>
      <c r="D2161" s="41" t="s">
        <v>226</v>
      </c>
      <c r="E2161" s="41" t="s">
        <v>341</v>
      </c>
      <c r="F2161" s="41" t="s">
        <v>8779</v>
      </c>
      <c r="G2161" s="41" t="s">
        <v>15</v>
      </c>
      <c r="H2161" s="41" t="s">
        <v>56</v>
      </c>
      <c r="I2161" s="41">
        <v>200.91</v>
      </c>
    </row>
    <row r="2162" spans="1:9" x14ac:dyDescent="0.25">
      <c r="A2162" s="82" t="s">
        <v>3870</v>
      </c>
      <c r="B2162" s="41" t="s">
        <v>8783</v>
      </c>
      <c r="C2162" s="41" t="s">
        <v>8781</v>
      </c>
      <c r="D2162" s="41" t="s">
        <v>361</v>
      </c>
      <c r="E2162" s="41" t="s">
        <v>953</v>
      </c>
      <c r="F2162" s="41" t="s">
        <v>8782</v>
      </c>
      <c r="G2162" s="41" t="s">
        <v>15</v>
      </c>
      <c r="H2162" s="41" t="s">
        <v>48</v>
      </c>
      <c r="I2162" s="41">
        <v>496.7</v>
      </c>
    </row>
    <row r="2163" spans="1:9" x14ac:dyDescent="0.25">
      <c r="A2163" s="82" t="s">
        <v>3870</v>
      </c>
      <c r="B2163" s="41" t="s">
        <v>8785</v>
      </c>
      <c r="C2163" s="41" t="s">
        <v>8777</v>
      </c>
      <c r="D2163" s="41" t="s">
        <v>606</v>
      </c>
      <c r="E2163" s="41" t="s">
        <v>628</v>
      </c>
      <c r="F2163" s="41" t="s">
        <v>8784</v>
      </c>
      <c r="G2163" s="41" t="s">
        <v>15</v>
      </c>
      <c r="H2163" s="41" t="s">
        <v>56</v>
      </c>
      <c r="I2163" s="41">
        <v>200.91</v>
      </c>
    </row>
    <row r="2164" spans="1:9" x14ac:dyDescent="0.25">
      <c r="A2164" s="82" t="s">
        <v>3870</v>
      </c>
      <c r="B2164" s="41" t="s">
        <v>8786</v>
      </c>
      <c r="C2164" s="41" t="s">
        <v>4080</v>
      </c>
      <c r="D2164" s="41" t="s">
        <v>200</v>
      </c>
      <c r="E2164" s="41" t="s">
        <v>1042</v>
      </c>
      <c r="F2164" s="41" t="s">
        <v>2891</v>
      </c>
      <c r="G2164" s="41" t="s">
        <v>15</v>
      </c>
      <c r="H2164" s="41" t="s">
        <v>51</v>
      </c>
      <c r="I2164" s="41">
        <v>496.7</v>
      </c>
    </row>
    <row r="2165" spans="1:9" x14ac:dyDescent="0.25">
      <c r="A2165" s="82" t="s">
        <v>3870</v>
      </c>
      <c r="B2165" s="41" t="s">
        <v>8789</v>
      </c>
      <c r="C2165" s="41" t="s">
        <v>8787</v>
      </c>
      <c r="D2165" s="41" t="s">
        <v>425</v>
      </c>
      <c r="E2165" s="41" t="s">
        <v>8788</v>
      </c>
      <c r="F2165" s="41" t="s">
        <v>2630</v>
      </c>
      <c r="G2165" s="41" t="s">
        <v>15</v>
      </c>
      <c r="H2165" s="41" t="s">
        <v>49</v>
      </c>
      <c r="I2165" s="41">
        <v>512.49</v>
      </c>
    </row>
    <row r="2166" spans="1:9" x14ac:dyDescent="0.25">
      <c r="A2166" s="82" t="s">
        <v>3870</v>
      </c>
      <c r="B2166" s="41" t="s">
        <v>8792</v>
      </c>
      <c r="C2166" s="41" t="s">
        <v>4081</v>
      </c>
      <c r="D2166" s="41" t="s">
        <v>8790</v>
      </c>
      <c r="E2166" s="41" t="s">
        <v>2055</v>
      </c>
      <c r="F2166" s="41" t="s">
        <v>8791</v>
      </c>
      <c r="G2166" s="41" t="s">
        <v>15</v>
      </c>
      <c r="H2166" s="41" t="s">
        <v>56</v>
      </c>
      <c r="I2166" s="41">
        <v>200.91</v>
      </c>
    </row>
    <row r="2167" spans="1:9" x14ac:dyDescent="0.25">
      <c r="A2167" s="82" t="s">
        <v>3870</v>
      </c>
      <c r="B2167" s="41" t="s">
        <v>8794</v>
      </c>
      <c r="C2167" s="41" t="s">
        <v>4075</v>
      </c>
      <c r="D2167" s="41" t="s">
        <v>988</v>
      </c>
      <c r="E2167" s="41" t="s">
        <v>223</v>
      </c>
      <c r="F2167" s="41" t="s">
        <v>8793</v>
      </c>
      <c r="G2167" s="41" t="s">
        <v>15</v>
      </c>
      <c r="H2167" s="41" t="s">
        <v>51</v>
      </c>
      <c r="I2167" s="41">
        <v>496.7</v>
      </c>
    </row>
    <row r="2168" spans="1:9" x14ac:dyDescent="0.25">
      <c r="A2168" s="82" t="s">
        <v>3870</v>
      </c>
      <c r="B2168" s="41" t="s">
        <v>8797</v>
      </c>
      <c r="C2168" s="41" t="s">
        <v>8795</v>
      </c>
      <c r="D2168" s="41" t="s">
        <v>1951</v>
      </c>
      <c r="E2168" s="41" t="s">
        <v>1970</v>
      </c>
      <c r="F2168" s="41" t="s">
        <v>8796</v>
      </c>
      <c r="G2168" s="41" t="s">
        <v>15</v>
      </c>
      <c r="H2168" s="41" t="s">
        <v>56</v>
      </c>
      <c r="I2168" s="41">
        <v>200.91</v>
      </c>
    </row>
    <row r="2169" spans="1:9" x14ac:dyDescent="0.25">
      <c r="A2169" s="82" t="s">
        <v>3870</v>
      </c>
      <c r="B2169" s="41" t="s">
        <v>8799</v>
      </c>
      <c r="C2169" s="41" t="s">
        <v>4075</v>
      </c>
      <c r="D2169" s="41" t="s">
        <v>223</v>
      </c>
      <c r="E2169" s="41" t="s">
        <v>670</v>
      </c>
      <c r="F2169" s="41" t="s">
        <v>8798</v>
      </c>
      <c r="G2169" s="41" t="s">
        <v>15</v>
      </c>
      <c r="H2169" s="41" t="s">
        <v>49</v>
      </c>
      <c r="I2169" s="41">
        <v>512.49</v>
      </c>
    </row>
    <row r="2170" spans="1:9" x14ac:dyDescent="0.25">
      <c r="A2170" s="82" t="s">
        <v>3870</v>
      </c>
      <c r="B2170" s="41" t="s">
        <v>8802</v>
      </c>
      <c r="C2170" s="41" t="s">
        <v>4077</v>
      </c>
      <c r="D2170" s="41" t="s">
        <v>8800</v>
      </c>
      <c r="E2170" s="41" t="s">
        <v>276</v>
      </c>
      <c r="F2170" s="41" t="s">
        <v>8801</v>
      </c>
      <c r="G2170" s="41" t="s">
        <v>15</v>
      </c>
      <c r="H2170" s="41" t="s">
        <v>48</v>
      </c>
      <c r="I2170" s="41">
        <v>496.7</v>
      </c>
    </row>
    <row r="2171" spans="1:9" x14ac:dyDescent="0.25">
      <c r="A2171" s="82" t="s">
        <v>3870</v>
      </c>
      <c r="B2171" s="41" t="s">
        <v>8806</v>
      </c>
      <c r="C2171" s="41" t="s">
        <v>8803</v>
      </c>
      <c r="D2171" s="41" t="s">
        <v>8804</v>
      </c>
      <c r="E2171" s="41" t="s">
        <v>221</v>
      </c>
      <c r="F2171" s="41" t="s">
        <v>8805</v>
      </c>
      <c r="G2171" s="41" t="s">
        <v>15</v>
      </c>
      <c r="H2171" s="41" t="s">
        <v>53</v>
      </c>
      <c r="I2171" s="41">
        <v>0</v>
      </c>
    </row>
    <row r="2172" spans="1:9" x14ac:dyDescent="0.25">
      <c r="A2172" s="82" t="s">
        <v>3870</v>
      </c>
      <c r="B2172" s="41" t="s">
        <v>8808</v>
      </c>
      <c r="C2172" s="41" t="s">
        <v>4065</v>
      </c>
      <c r="D2172" s="41" t="s">
        <v>8807</v>
      </c>
      <c r="E2172" s="41" t="s">
        <v>234</v>
      </c>
      <c r="F2172" s="41" t="s">
        <v>650</v>
      </c>
      <c r="G2172" s="41" t="s">
        <v>15</v>
      </c>
      <c r="H2172" s="41" t="s">
        <v>48</v>
      </c>
      <c r="I2172" s="41">
        <v>496.7</v>
      </c>
    </row>
    <row r="2173" spans="1:9" x14ac:dyDescent="0.25">
      <c r="A2173" s="82" t="s">
        <v>3870</v>
      </c>
      <c r="B2173" s="41" t="s">
        <v>3245</v>
      </c>
      <c r="C2173" s="41" t="s">
        <v>8777</v>
      </c>
      <c r="D2173" s="41" t="s">
        <v>1229</v>
      </c>
      <c r="E2173" s="41" t="s">
        <v>1230</v>
      </c>
      <c r="F2173" s="41" t="s">
        <v>4431</v>
      </c>
      <c r="G2173" s="41" t="s">
        <v>15</v>
      </c>
      <c r="H2173" s="41" t="s">
        <v>52</v>
      </c>
      <c r="I2173" s="41">
        <v>496.7</v>
      </c>
    </row>
    <row r="2174" spans="1:9" x14ac:dyDescent="0.25">
      <c r="A2174" s="82" t="s">
        <v>3870</v>
      </c>
      <c r="B2174" s="41" t="s">
        <v>8810</v>
      </c>
      <c r="C2174" s="41" t="s">
        <v>8781</v>
      </c>
      <c r="D2174" s="41" t="s">
        <v>491</v>
      </c>
      <c r="E2174" s="41" t="s">
        <v>524</v>
      </c>
      <c r="F2174" s="41" t="s">
        <v>8809</v>
      </c>
      <c r="G2174" s="41" t="s">
        <v>15</v>
      </c>
      <c r="H2174" s="41" t="s">
        <v>51</v>
      </c>
      <c r="I2174" s="41">
        <v>496.7</v>
      </c>
    </row>
    <row r="2175" spans="1:9" x14ac:dyDescent="0.25">
      <c r="A2175" s="82" t="s">
        <v>3870</v>
      </c>
      <c r="B2175" s="41" t="s">
        <v>8812</v>
      </c>
      <c r="C2175" s="41" t="s">
        <v>8795</v>
      </c>
      <c r="D2175" s="41" t="s">
        <v>572</v>
      </c>
      <c r="E2175" s="41" t="s">
        <v>260</v>
      </c>
      <c r="F2175" s="41" t="s">
        <v>8811</v>
      </c>
      <c r="G2175" s="41" t="s">
        <v>15</v>
      </c>
      <c r="H2175" s="41" t="s">
        <v>51</v>
      </c>
      <c r="I2175" s="41">
        <v>496.7</v>
      </c>
    </row>
    <row r="2176" spans="1:9" x14ac:dyDescent="0.25">
      <c r="A2176" s="82" t="s">
        <v>3870</v>
      </c>
      <c r="B2176" s="41" t="s">
        <v>8814</v>
      </c>
      <c r="C2176" s="41" t="s">
        <v>4075</v>
      </c>
      <c r="D2176" s="41" t="s">
        <v>162</v>
      </c>
      <c r="E2176" s="41" t="s">
        <v>851</v>
      </c>
      <c r="F2176" s="41" t="s">
        <v>8813</v>
      </c>
      <c r="G2176" s="41" t="s">
        <v>15</v>
      </c>
      <c r="H2176" s="41" t="s">
        <v>48</v>
      </c>
      <c r="I2176" s="41">
        <v>496.7</v>
      </c>
    </row>
    <row r="2177" spans="1:9" x14ac:dyDescent="0.25">
      <c r="A2177" s="82" t="s">
        <v>3870</v>
      </c>
      <c r="B2177" s="41" t="s">
        <v>8817</v>
      </c>
      <c r="C2177" s="41" t="s">
        <v>3206</v>
      </c>
      <c r="D2177" s="41" t="s">
        <v>2086</v>
      </c>
      <c r="E2177" s="41" t="s">
        <v>8815</v>
      </c>
      <c r="F2177" s="41" t="s">
        <v>8816</v>
      </c>
      <c r="G2177" s="41" t="s">
        <v>15</v>
      </c>
      <c r="H2177" s="41" t="s">
        <v>49</v>
      </c>
      <c r="I2177" s="41">
        <v>512.49</v>
      </c>
    </row>
    <row r="2178" spans="1:9" x14ac:dyDescent="0.25">
      <c r="A2178" s="82" t="s">
        <v>3870</v>
      </c>
      <c r="B2178" s="41" t="s">
        <v>8818</v>
      </c>
      <c r="C2178" s="41" t="s">
        <v>1376</v>
      </c>
      <c r="D2178" s="41" t="s">
        <v>1714</v>
      </c>
      <c r="E2178" s="41" t="s">
        <v>106</v>
      </c>
      <c r="F2178" s="41" t="s">
        <v>3643</v>
      </c>
      <c r="G2178" s="41" t="s">
        <v>15</v>
      </c>
      <c r="H2178" s="41" t="s">
        <v>51</v>
      </c>
      <c r="I2178" s="41">
        <v>496.7</v>
      </c>
    </row>
    <row r="2179" spans="1:9" x14ac:dyDescent="0.25">
      <c r="A2179" s="82" t="s">
        <v>3870</v>
      </c>
      <c r="B2179" s="41" t="s">
        <v>8820</v>
      </c>
      <c r="C2179" s="41" t="s">
        <v>8777</v>
      </c>
      <c r="D2179" s="41" t="s">
        <v>236</v>
      </c>
      <c r="E2179" s="41" t="s">
        <v>456</v>
      </c>
      <c r="F2179" s="41" t="s">
        <v>8819</v>
      </c>
      <c r="G2179" s="41" t="s">
        <v>15</v>
      </c>
      <c r="H2179" s="41" t="s">
        <v>48</v>
      </c>
      <c r="I2179" s="41">
        <v>496.7</v>
      </c>
    </row>
    <row r="2180" spans="1:9" x14ac:dyDescent="0.25">
      <c r="A2180" s="82" t="s">
        <v>3870</v>
      </c>
      <c r="B2180" s="41" t="s">
        <v>8822</v>
      </c>
      <c r="C2180" s="41" t="s">
        <v>4075</v>
      </c>
      <c r="D2180" s="41" t="s">
        <v>1181</v>
      </c>
      <c r="E2180" s="41" t="s">
        <v>947</v>
      </c>
      <c r="F2180" s="41" t="s">
        <v>8821</v>
      </c>
      <c r="G2180" s="41" t="s">
        <v>15</v>
      </c>
      <c r="H2180" s="41" t="s">
        <v>51</v>
      </c>
      <c r="I2180" s="41">
        <v>496.7</v>
      </c>
    </row>
    <row r="2181" spans="1:9" x14ac:dyDescent="0.25">
      <c r="A2181" s="82" t="s">
        <v>3870</v>
      </c>
      <c r="B2181" s="41" t="s">
        <v>8823</v>
      </c>
      <c r="C2181" s="41" t="s">
        <v>8777</v>
      </c>
      <c r="D2181" s="41" t="s">
        <v>3357</v>
      </c>
      <c r="E2181" s="41" t="s">
        <v>931</v>
      </c>
      <c r="F2181" s="41" t="s">
        <v>2603</v>
      </c>
      <c r="G2181" s="41" t="s">
        <v>15</v>
      </c>
      <c r="H2181" s="41" t="s">
        <v>56</v>
      </c>
      <c r="I2181" s="41">
        <v>200.91</v>
      </c>
    </row>
    <row r="2182" spans="1:9" x14ac:dyDescent="0.25">
      <c r="A2182" s="82" t="s">
        <v>3870</v>
      </c>
      <c r="B2182" s="41" t="s">
        <v>8825</v>
      </c>
      <c r="C2182" s="41" t="s">
        <v>4065</v>
      </c>
      <c r="D2182" s="41" t="s">
        <v>644</v>
      </c>
      <c r="E2182" s="41" t="s">
        <v>171</v>
      </c>
      <c r="F2182" s="41" t="s">
        <v>8824</v>
      </c>
      <c r="G2182" s="41" t="s">
        <v>15</v>
      </c>
      <c r="H2182" s="41" t="s">
        <v>48</v>
      </c>
      <c r="I2182" s="41">
        <v>496.7</v>
      </c>
    </row>
    <row r="2183" spans="1:9" x14ac:dyDescent="0.25">
      <c r="A2183" s="82" t="s">
        <v>3870</v>
      </c>
      <c r="B2183" s="41" t="s">
        <v>8827</v>
      </c>
      <c r="C2183" s="41" t="s">
        <v>4081</v>
      </c>
      <c r="D2183" s="41" t="s">
        <v>2863</v>
      </c>
      <c r="E2183" s="41" t="s">
        <v>162</v>
      </c>
      <c r="F2183" s="41" t="s">
        <v>8826</v>
      </c>
      <c r="G2183" s="41" t="s">
        <v>15</v>
      </c>
      <c r="H2183" s="41" t="s">
        <v>48</v>
      </c>
      <c r="I2183" s="41">
        <v>496.7</v>
      </c>
    </row>
    <row r="2184" spans="1:9" x14ac:dyDescent="0.25">
      <c r="A2184" s="82" t="s">
        <v>3870</v>
      </c>
      <c r="B2184" s="41" t="s">
        <v>8828</v>
      </c>
      <c r="C2184" s="41" t="s">
        <v>1376</v>
      </c>
      <c r="D2184" s="41" t="s">
        <v>828</v>
      </c>
      <c r="E2184" s="41" t="s">
        <v>3177</v>
      </c>
      <c r="F2184" s="41" t="s">
        <v>1572</v>
      </c>
      <c r="G2184" s="41" t="s">
        <v>15</v>
      </c>
      <c r="H2184" s="41" t="s">
        <v>48</v>
      </c>
      <c r="I2184" s="41">
        <v>496.7</v>
      </c>
    </row>
    <row r="2185" spans="1:9" x14ac:dyDescent="0.25">
      <c r="A2185" s="82" t="s">
        <v>3870</v>
      </c>
      <c r="B2185" s="41" t="s">
        <v>8830</v>
      </c>
      <c r="C2185" s="41" t="s">
        <v>8777</v>
      </c>
      <c r="D2185" s="41" t="s">
        <v>171</v>
      </c>
      <c r="E2185" s="41" t="s">
        <v>132</v>
      </c>
      <c r="F2185" s="41" t="s">
        <v>8829</v>
      </c>
      <c r="G2185" s="41" t="s">
        <v>15</v>
      </c>
      <c r="H2185" s="41" t="s">
        <v>53</v>
      </c>
      <c r="I2185" s="41">
        <v>496.7</v>
      </c>
    </row>
    <row r="2186" spans="1:9" x14ac:dyDescent="0.25">
      <c r="A2186" s="82" t="s">
        <v>3870</v>
      </c>
      <c r="B2186" s="41" t="s">
        <v>8832</v>
      </c>
      <c r="C2186" s="41" t="s">
        <v>8777</v>
      </c>
      <c r="D2186" s="41" t="s">
        <v>171</v>
      </c>
      <c r="E2186" s="41" t="s">
        <v>763</v>
      </c>
      <c r="F2186" s="41" t="s">
        <v>8831</v>
      </c>
      <c r="G2186" s="41" t="s">
        <v>15</v>
      </c>
      <c r="H2186" s="41" t="s">
        <v>48</v>
      </c>
      <c r="I2186" s="41">
        <v>496.7</v>
      </c>
    </row>
    <row r="2187" spans="1:9" x14ac:dyDescent="0.25">
      <c r="A2187" s="82" t="s">
        <v>3870</v>
      </c>
      <c r="B2187" s="41" t="s">
        <v>8835</v>
      </c>
      <c r="C2187" s="41" t="s">
        <v>4077</v>
      </c>
      <c r="D2187" s="41" t="s">
        <v>8833</v>
      </c>
      <c r="E2187" s="41" t="s">
        <v>540</v>
      </c>
      <c r="F2187" s="41" t="s">
        <v>8834</v>
      </c>
      <c r="G2187" s="41" t="s">
        <v>15</v>
      </c>
      <c r="H2187" s="41" t="s">
        <v>56</v>
      </c>
      <c r="I2187" s="41">
        <v>200.91</v>
      </c>
    </row>
    <row r="2188" spans="1:9" x14ac:dyDescent="0.25">
      <c r="A2188" s="82" t="s">
        <v>3870</v>
      </c>
      <c r="B2188" s="41" t="s">
        <v>8837</v>
      </c>
      <c r="C2188" s="41" t="s">
        <v>8787</v>
      </c>
      <c r="D2188" s="41" t="s">
        <v>923</v>
      </c>
      <c r="E2188" s="41" t="s">
        <v>940</v>
      </c>
      <c r="F2188" s="41" t="s">
        <v>8836</v>
      </c>
      <c r="G2188" s="41" t="s">
        <v>15</v>
      </c>
      <c r="H2188" s="41" t="s">
        <v>53</v>
      </c>
      <c r="I2188" s="41">
        <v>496.7</v>
      </c>
    </row>
    <row r="2189" spans="1:9" x14ac:dyDescent="0.25">
      <c r="A2189" s="82" t="s">
        <v>3870</v>
      </c>
      <c r="B2189" s="41" t="s">
        <v>8840</v>
      </c>
      <c r="C2189" s="41" t="s">
        <v>8838</v>
      </c>
      <c r="D2189" s="41" t="s">
        <v>8839</v>
      </c>
      <c r="E2189" s="41" t="s">
        <v>2490</v>
      </c>
      <c r="F2189" s="41" t="s">
        <v>406</v>
      </c>
      <c r="G2189" s="41" t="s">
        <v>15</v>
      </c>
      <c r="H2189" s="41" t="s">
        <v>53</v>
      </c>
      <c r="I2189" s="41">
        <v>0</v>
      </c>
    </row>
    <row r="2190" spans="1:9" x14ac:dyDescent="0.25">
      <c r="A2190" s="82" t="s">
        <v>3870</v>
      </c>
      <c r="B2190" s="41" t="s">
        <v>8842</v>
      </c>
      <c r="C2190" s="41" t="s">
        <v>8787</v>
      </c>
      <c r="D2190" s="41" t="s">
        <v>73</v>
      </c>
      <c r="E2190" s="41" t="s">
        <v>1868</v>
      </c>
      <c r="F2190" s="41" t="s">
        <v>8841</v>
      </c>
      <c r="G2190" s="41" t="s">
        <v>15</v>
      </c>
      <c r="H2190" s="41" t="s">
        <v>49</v>
      </c>
      <c r="I2190" s="41">
        <v>512.49</v>
      </c>
    </row>
    <row r="2191" spans="1:9" x14ac:dyDescent="0.25">
      <c r="A2191" s="82" t="s">
        <v>3870</v>
      </c>
      <c r="B2191" s="41" t="s">
        <v>8844</v>
      </c>
      <c r="C2191" s="41" t="s">
        <v>4075</v>
      </c>
      <c r="D2191" s="41" t="s">
        <v>993</v>
      </c>
      <c r="E2191" s="41" t="s">
        <v>155</v>
      </c>
      <c r="F2191" s="41" t="s">
        <v>8843</v>
      </c>
      <c r="G2191" s="41" t="s">
        <v>15</v>
      </c>
      <c r="H2191" s="41" t="s">
        <v>56</v>
      </c>
      <c r="I2191" s="41">
        <v>200.91</v>
      </c>
    </row>
    <row r="2192" spans="1:9" x14ac:dyDescent="0.25">
      <c r="A2192" s="82" t="s">
        <v>3870</v>
      </c>
      <c r="B2192" s="41" t="s">
        <v>8846</v>
      </c>
      <c r="C2192" s="41" t="s">
        <v>4075</v>
      </c>
      <c r="D2192" s="41" t="s">
        <v>517</v>
      </c>
      <c r="E2192" s="41" t="s">
        <v>118</v>
      </c>
      <c r="F2192" s="41" t="s">
        <v>8845</v>
      </c>
      <c r="G2192" s="41" t="s">
        <v>15</v>
      </c>
      <c r="H2192" s="41" t="s">
        <v>51</v>
      </c>
      <c r="I2192" s="41">
        <v>496.7</v>
      </c>
    </row>
    <row r="2193" spans="1:9" x14ac:dyDescent="0.25">
      <c r="A2193" s="82" t="s">
        <v>3870</v>
      </c>
      <c r="B2193" s="41" t="s">
        <v>8847</v>
      </c>
      <c r="C2193" s="41" t="s">
        <v>8787</v>
      </c>
      <c r="D2193" s="41" t="s">
        <v>363</v>
      </c>
      <c r="E2193" s="41" t="s">
        <v>1919</v>
      </c>
      <c r="F2193" s="41" t="s">
        <v>632</v>
      </c>
      <c r="G2193" s="41" t="s">
        <v>15</v>
      </c>
      <c r="H2193" s="41" t="s">
        <v>49</v>
      </c>
      <c r="I2193" s="41">
        <v>512.49</v>
      </c>
    </row>
    <row r="2194" spans="1:9" x14ac:dyDescent="0.25">
      <c r="A2194" s="82" t="s">
        <v>3870</v>
      </c>
      <c r="B2194" s="41" t="s">
        <v>8849</v>
      </c>
      <c r="C2194" s="41" t="s">
        <v>8838</v>
      </c>
      <c r="D2194" s="41" t="s">
        <v>382</v>
      </c>
      <c r="E2194" s="41" t="s">
        <v>219</v>
      </c>
      <c r="F2194" s="41" t="s">
        <v>8848</v>
      </c>
      <c r="G2194" s="41" t="s">
        <v>15</v>
      </c>
      <c r="H2194" s="41" t="s">
        <v>53</v>
      </c>
      <c r="I2194" s="41">
        <v>0</v>
      </c>
    </row>
    <row r="2195" spans="1:9" x14ac:dyDescent="0.25">
      <c r="A2195" s="82" t="s">
        <v>3870</v>
      </c>
      <c r="B2195" s="41" t="s">
        <v>8850</v>
      </c>
      <c r="C2195" s="41" t="s">
        <v>8787</v>
      </c>
      <c r="D2195" s="41" t="s">
        <v>3178</v>
      </c>
      <c r="E2195" s="41" t="s">
        <v>241</v>
      </c>
      <c r="F2195" s="41" t="s">
        <v>710</v>
      </c>
      <c r="G2195" s="41" t="s">
        <v>15</v>
      </c>
      <c r="H2195" s="41" t="s">
        <v>53</v>
      </c>
      <c r="I2195" s="41">
        <v>496.7</v>
      </c>
    </row>
    <row r="2196" spans="1:9" x14ac:dyDescent="0.25">
      <c r="A2196" s="82" t="s">
        <v>3870</v>
      </c>
      <c r="B2196" s="41" t="s">
        <v>8853</v>
      </c>
      <c r="C2196" s="41" t="s">
        <v>8777</v>
      </c>
      <c r="D2196" s="41" t="s">
        <v>367</v>
      </c>
      <c r="E2196" s="41" t="s">
        <v>8851</v>
      </c>
      <c r="F2196" s="41" t="s">
        <v>8852</v>
      </c>
      <c r="G2196" s="41" t="s">
        <v>15</v>
      </c>
      <c r="H2196" s="41" t="s">
        <v>51</v>
      </c>
      <c r="I2196" s="41">
        <v>496.7</v>
      </c>
    </row>
    <row r="2197" spans="1:9" x14ac:dyDescent="0.25">
      <c r="A2197" s="82" t="s">
        <v>3870</v>
      </c>
      <c r="B2197" s="41" t="s">
        <v>8855</v>
      </c>
      <c r="C2197" s="41" t="s">
        <v>8854</v>
      </c>
      <c r="D2197" s="41" t="s">
        <v>467</v>
      </c>
      <c r="E2197" s="41" t="s">
        <v>367</v>
      </c>
      <c r="F2197" s="41" t="s">
        <v>5378</v>
      </c>
      <c r="G2197" s="41" t="s">
        <v>15</v>
      </c>
      <c r="H2197" s="41" t="s">
        <v>48</v>
      </c>
      <c r="I2197" s="41">
        <v>496.7</v>
      </c>
    </row>
    <row r="2198" spans="1:9" x14ac:dyDescent="0.25">
      <c r="A2198" s="82" t="s">
        <v>3870</v>
      </c>
      <c r="B2198" s="41" t="s">
        <v>8857</v>
      </c>
      <c r="C2198" s="41" t="s">
        <v>4077</v>
      </c>
      <c r="D2198" s="41" t="s">
        <v>131</v>
      </c>
      <c r="E2198" s="41" t="s">
        <v>164</v>
      </c>
      <c r="F2198" s="41" t="s">
        <v>8856</v>
      </c>
      <c r="G2198" s="41" t="s">
        <v>15</v>
      </c>
      <c r="H2198" s="41" t="s">
        <v>51</v>
      </c>
      <c r="I2198" s="41">
        <v>496.7</v>
      </c>
    </row>
    <row r="2199" spans="1:9" x14ac:dyDescent="0.25">
      <c r="A2199" s="82" t="s">
        <v>3870</v>
      </c>
      <c r="B2199" s="41" t="s">
        <v>8859</v>
      </c>
      <c r="C2199" s="41" t="s">
        <v>4078</v>
      </c>
      <c r="D2199" s="41" t="s">
        <v>692</v>
      </c>
      <c r="E2199" s="41" t="s">
        <v>614</v>
      </c>
      <c r="F2199" s="41" t="s">
        <v>8858</v>
      </c>
      <c r="G2199" s="41" t="s">
        <v>15</v>
      </c>
      <c r="H2199" s="41" t="s">
        <v>48</v>
      </c>
      <c r="I2199" s="41">
        <v>496.7</v>
      </c>
    </row>
    <row r="2200" spans="1:9" x14ac:dyDescent="0.25">
      <c r="A2200" s="82" t="s">
        <v>3870</v>
      </c>
      <c r="B2200" s="41" t="s">
        <v>8861</v>
      </c>
      <c r="C2200" s="41" t="s">
        <v>4075</v>
      </c>
      <c r="D2200" s="41" t="s">
        <v>180</v>
      </c>
      <c r="E2200" s="41" t="s">
        <v>721</v>
      </c>
      <c r="F2200" s="41" t="s">
        <v>8860</v>
      </c>
      <c r="G2200" s="41" t="s">
        <v>15</v>
      </c>
      <c r="H2200" s="41" t="s">
        <v>53</v>
      </c>
      <c r="I2200" s="41">
        <v>496.7</v>
      </c>
    </row>
    <row r="2201" spans="1:9" x14ac:dyDescent="0.25">
      <c r="A2201" s="82" t="s">
        <v>3870</v>
      </c>
      <c r="B2201" s="41" t="s">
        <v>8863</v>
      </c>
      <c r="C2201" s="41" t="s">
        <v>8803</v>
      </c>
      <c r="D2201" s="41" t="s">
        <v>180</v>
      </c>
      <c r="E2201" s="41" t="s">
        <v>864</v>
      </c>
      <c r="F2201" s="41" t="s">
        <v>8862</v>
      </c>
      <c r="G2201" s="41" t="s">
        <v>15</v>
      </c>
      <c r="H2201" s="41" t="s">
        <v>53</v>
      </c>
      <c r="I2201" s="41">
        <v>0</v>
      </c>
    </row>
    <row r="2202" spans="1:9" x14ac:dyDescent="0.25">
      <c r="A2202" s="82" t="s">
        <v>3870</v>
      </c>
      <c r="B2202" s="41" t="s">
        <v>8865</v>
      </c>
      <c r="C2202" s="41" t="s">
        <v>4075</v>
      </c>
      <c r="D2202" s="41" t="s">
        <v>706</v>
      </c>
      <c r="E2202" s="41" t="s">
        <v>180</v>
      </c>
      <c r="F2202" s="41" t="s">
        <v>8864</v>
      </c>
      <c r="G2202" s="41" t="s">
        <v>15</v>
      </c>
      <c r="H2202" s="41" t="s">
        <v>56</v>
      </c>
      <c r="I2202" s="41">
        <v>200.91</v>
      </c>
    </row>
    <row r="2203" spans="1:9" x14ac:dyDescent="0.25">
      <c r="A2203" s="82" t="s">
        <v>3870</v>
      </c>
      <c r="B2203" s="41" t="s">
        <v>8867</v>
      </c>
      <c r="C2203" s="41" t="s">
        <v>4075</v>
      </c>
      <c r="D2203" s="41" t="s">
        <v>947</v>
      </c>
      <c r="E2203" s="41" t="s">
        <v>341</v>
      </c>
      <c r="F2203" s="41" t="s">
        <v>8866</v>
      </c>
      <c r="G2203" s="41" t="s">
        <v>15</v>
      </c>
      <c r="H2203" s="41" t="s">
        <v>48</v>
      </c>
      <c r="I2203" s="41">
        <v>496.7</v>
      </c>
    </row>
    <row r="2204" spans="1:9" x14ac:dyDescent="0.25">
      <c r="A2204" s="82" t="s">
        <v>3870</v>
      </c>
      <c r="B2204" s="41" t="s">
        <v>8868</v>
      </c>
      <c r="C2204" s="41" t="s">
        <v>8838</v>
      </c>
      <c r="D2204" s="41" t="s">
        <v>400</v>
      </c>
      <c r="E2204" s="41" t="s">
        <v>2906</v>
      </c>
      <c r="F2204" s="41" t="s">
        <v>632</v>
      </c>
      <c r="G2204" s="41" t="s">
        <v>15</v>
      </c>
      <c r="H2204" s="41" t="s">
        <v>53</v>
      </c>
      <c r="I2204" s="41">
        <v>0</v>
      </c>
    </row>
    <row r="2205" spans="1:9" x14ac:dyDescent="0.25">
      <c r="A2205" s="82" t="s">
        <v>3870</v>
      </c>
      <c r="B2205" s="41" t="s">
        <v>8870</v>
      </c>
      <c r="C2205" s="41" t="s">
        <v>8781</v>
      </c>
      <c r="D2205" s="41" t="s">
        <v>594</v>
      </c>
      <c r="E2205" s="41" t="s">
        <v>1225</v>
      </c>
      <c r="F2205" s="41" t="s">
        <v>8869</v>
      </c>
      <c r="G2205" s="41" t="s">
        <v>15</v>
      </c>
      <c r="H2205" s="41" t="s">
        <v>52</v>
      </c>
      <c r="I2205" s="41">
        <v>496.7</v>
      </c>
    </row>
    <row r="2206" spans="1:9" x14ac:dyDescent="0.25">
      <c r="A2206" s="82" t="s">
        <v>3870</v>
      </c>
      <c r="B2206" s="41" t="s">
        <v>8872</v>
      </c>
      <c r="C2206" s="41" t="s">
        <v>8777</v>
      </c>
      <c r="D2206" s="41" t="s">
        <v>155</v>
      </c>
      <c r="E2206" s="41" t="s">
        <v>2041</v>
      </c>
      <c r="F2206" s="41" t="s">
        <v>8871</v>
      </c>
      <c r="G2206" s="41" t="s">
        <v>15</v>
      </c>
      <c r="H2206" s="41" t="s">
        <v>51</v>
      </c>
      <c r="I2206" s="41">
        <v>496.7</v>
      </c>
    </row>
    <row r="2207" spans="1:9" x14ac:dyDescent="0.25">
      <c r="A2207" s="82" t="s">
        <v>3870</v>
      </c>
      <c r="B2207" s="41" t="s">
        <v>8875</v>
      </c>
      <c r="C2207" s="41" t="s">
        <v>4081</v>
      </c>
      <c r="D2207" s="41" t="s">
        <v>155</v>
      </c>
      <c r="E2207" s="41" t="s">
        <v>8873</v>
      </c>
      <c r="F2207" s="41" t="s">
        <v>8874</v>
      </c>
      <c r="G2207" s="41" t="s">
        <v>15</v>
      </c>
      <c r="H2207" s="41" t="s">
        <v>56</v>
      </c>
      <c r="I2207" s="41">
        <v>200.91</v>
      </c>
    </row>
    <row r="2208" spans="1:9" x14ac:dyDescent="0.25">
      <c r="A2208" s="82" t="s">
        <v>3870</v>
      </c>
      <c r="B2208" s="41" t="s">
        <v>8878</v>
      </c>
      <c r="C2208" s="41" t="s">
        <v>4075</v>
      </c>
      <c r="D2208" s="41" t="s">
        <v>308</v>
      </c>
      <c r="E2208" s="41" t="s">
        <v>8876</v>
      </c>
      <c r="F2208" s="41" t="s">
        <v>8877</v>
      </c>
      <c r="G2208" s="41" t="s">
        <v>15</v>
      </c>
      <c r="H2208" s="41" t="s">
        <v>51</v>
      </c>
      <c r="I2208" s="41">
        <v>496.7</v>
      </c>
    </row>
    <row r="2209" spans="1:9" x14ac:dyDescent="0.25">
      <c r="A2209" s="82" t="s">
        <v>3870</v>
      </c>
      <c r="B2209" s="41" t="s">
        <v>8879</v>
      </c>
      <c r="C2209" s="41" t="s">
        <v>4065</v>
      </c>
      <c r="D2209" s="41" t="s">
        <v>3168</v>
      </c>
      <c r="E2209" s="41" t="s">
        <v>2449</v>
      </c>
      <c r="F2209" s="41" t="s">
        <v>1640</v>
      </c>
      <c r="G2209" s="41" t="s">
        <v>15</v>
      </c>
      <c r="H2209" s="41" t="s">
        <v>51</v>
      </c>
      <c r="I2209" s="41">
        <v>496.7</v>
      </c>
    </row>
    <row r="2210" spans="1:9" x14ac:dyDescent="0.25">
      <c r="A2210" s="82" t="s">
        <v>3870</v>
      </c>
      <c r="B2210" s="41" t="s">
        <v>8881</v>
      </c>
      <c r="C2210" s="41" t="s">
        <v>4065</v>
      </c>
      <c r="D2210" s="41" t="s">
        <v>99</v>
      </c>
      <c r="E2210" s="41" t="s">
        <v>2104</v>
      </c>
      <c r="F2210" s="41" t="s">
        <v>8880</v>
      </c>
      <c r="G2210" s="41" t="s">
        <v>15</v>
      </c>
      <c r="H2210" s="41" t="s">
        <v>56</v>
      </c>
      <c r="I2210" s="41">
        <v>200.91</v>
      </c>
    </row>
    <row r="2211" spans="1:9" x14ac:dyDescent="0.25">
      <c r="A2211" s="82" t="s">
        <v>3870</v>
      </c>
      <c r="B2211" s="41" t="s">
        <v>8883</v>
      </c>
      <c r="C2211" s="41" t="s">
        <v>4075</v>
      </c>
      <c r="D2211" s="41" t="s">
        <v>74</v>
      </c>
      <c r="E2211" s="41" t="s">
        <v>2031</v>
      </c>
      <c r="F2211" s="41" t="s">
        <v>8882</v>
      </c>
      <c r="G2211" s="41" t="s">
        <v>15</v>
      </c>
      <c r="H2211" s="41" t="s">
        <v>48</v>
      </c>
      <c r="I2211" s="41">
        <v>496.7</v>
      </c>
    </row>
    <row r="2212" spans="1:9" x14ac:dyDescent="0.25">
      <c r="A2212" s="82" t="s">
        <v>3870</v>
      </c>
      <c r="B2212" s="41" t="s">
        <v>8885</v>
      </c>
      <c r="C2212" s="41" t="s">
        <v>8884</v>
      </c>
      <c r="D2212" s="41" t="s">
        <v>1227</v>
      </c>
      <c r="E2212" s="41" t="s">
        <v>180</v>
      </c>
      <c r="F2212" s="41" t="s">
        <v>2182</v>
      </c>
      <c r="G2212" s="41" t="s">
        <v>15</v>
      </c>
      <c r="H2212" s="41" t="s">
        <v>48</v>
      </c>
      <c r="I2212" s="41">
        <v>496.7</v>
      </c>
    </row>
    <row r="2213" spans="1:9" x14ac:dyDescent="0.25">
      <c r="A2213" s="82" t="s">
        <v>3870</v>
      </c>
      <c r="B2213" s="41" t="s">
        <v>8887</v>
      </c>
      <c r="C2213" s="41" t="s">
        <v>4075</v>
      </c>
      <c r="D2213" s="41" t="s">
        <v>371</v>
      </c>
      <c r="E2213" s="41" t="s">
        <v>721</v>
      </c>
      <c r="F2213" s="41" t="s">
        <v>8886</v>
      </c>
      <c r="G2213" s="41" t="s">
        <v>15</v>
      </c>
      <c r="H2213" s="41" t="s">
        <v>51</v>
      </c>
      <c r="I2213" s="41">
        <v>496.7</v>
      </c>
    </row>
    <row r="2214" spans="1:9" ht="30" x14ac:dyDescent="0.25">
      <c r="A2214" s="82" t="s">
        <v>3871</v>
      </c>
      <c r="B2214" s="41" t="s">
        <v>8889</v>
      </c>
      <c r="C2214" s="41" t="s">
        <v>4076</v>
      </c>
      <c r="D2214" s="41" t="s">
        <v>823</v>
      </c>
      <c r="E2214" s="41" t="s">
        <v>8888</v>
      </c>
      <c r="F2214" s="41" t="s">
        <v>3203</v>
      </c>
      <c r="G2214" s="41" t="s">
        <v>15</v>
      </c>
      <c r="H2214" s="41" t="s">
        <v>48</v>
      </c>
      <c r="I2214" s="41">
        <v>496.7</v>
      </c>
    </row>
    <row r="2215" spans="1:9" ht="30" x14ac:dyDescent="0.25">
      <c r="A2215" s="82" t="s">
        <v>3871</v>
      </c>
      <c r="B2215" s="41" t="s">
        <v>8892</v>
      </c>
      <c r="C2215" s="41" t="s">
        <v>4076</v>
      </c>
      <c r="D2215" s="41" t="s">
        <v>1050</v>
      </c>
      <c r="E2215" s="41" t="s">
        <v>8890</v>
      </c>
      <c r="F2215" s="41" t="s">
        <v>8891</v>
      </c>
      <c r="G2215" s="41" t="s">
        <v>15</v>
      </c>
      <c r="H2215" s="41" t="s">
        <v>56</v>
      </c>
      <c r="I2215" s="41">
        <v>200.91</v>
      </c>
    </row>
    <row r="2216" spans="1:9" ht="30" x14ac:dyDescent="0.25">
      <c r="A2216" s="82" t="s">
        <v>3871</v>
      </c>
      <c r="B2216" s="41" t="s">
        <v>8894</v>
      </c>
      <c r="C2216" s="41" t="s">
        <v>4076</v>
      </c>
      <c r="D2216" s="41" t="s">
        <v>98</v>
      </c>
      <c r="E2216" s="41" t="s">
        <v>353</v>
      </c>
      <c r="F2216" s="41" t="s">
        <v>8893</v>
      </c>
      <c r="G2216" s="41" t="s">
        <v>15</v>
      </c>
      <c r="H2216" s="41" t="s">
        <v>49</v>
      </c>
      <c r="I2216" s="41">
        <v>512.49</v>
      </c>
    </row>
    <row r="2217" spans="1:9" ht="30" x14ac:dyDescent="0.25">
      <c r="A2217" s="82" t="s">
        <v>3871</v>
      </c>
      <c r="B2217" s="41" t="s">
        <v>8896</v>
      </c>
      <c r="C2217" s="41" t="s">
        <v>4076</v>
      </c>
      <c r="D2217" s="41" t="s">
        <v>2025</v>
      </c>
      <c r="E2217" s="41" t="s">
        <v>329</v>
      </c>
      <c r="F2217" s="41" t="s">
        <v>8895</v>
      </c>
      <c r="G2217" s="41" t="s">
        <v>15</v>
      </c>
      <c r="H2217" s="41" t="s">
        <v>56</v>
      </c>
      <c r="I2217" s="41">
        <v>200.91</v>
      </c>
    </row>
    <row r="2218" spans="1:9" ht="30" x14ac:dyDescent="0.25">
      <c r="A2218" s="82" t="s">
        <v>3871</v>
      </c>
      <c r="B2218" s="41" t="s">
        <v>8899</v>
      </c>
      <c r="C2218" s="41" t="s">
        <v>4076</v>
      </c>
      <c r="D2218" s="41" t="s">
        <v>794</v>
      </c>
      <c r="E2218" s="41" t="s">
        <v>8897</v>
      </c>
      <c r="F2218" s="41" t="s">
        <v>8898</v>
      </c>
      <c r="G2218" s="41" t="s">
        <v>15</v>
      </c>
      <c r="H2218" s="41" t="s">
        <v>48</v>
      </c>
      <c r="I2218" s="41">
        <v>496.7</v>
      </c>
    </row>
    <row r="2219" spans="1:9" ht="30" x14ac:dyDescent="0.25">
      <c r="A2219" s="82" t="s">
        <v>3871</v>
      </c>
      <c r="B2219" s="41" t="s">
        <v>8901</v>
      </c>
      <c r="C2219" s="41" t="s">
        <v>4076</v>
      </c>
      <c r="D2219" s="41" t="s">
        <v>544</v>
      </c>
      <c r="E2219" s="41" t="s">
        <v>8900</v>
      </c>
      <c r="F2219" s="41" t="s">
        <v>8214</v>
      </c>
      <c r="G2219" s="41" t="s">
        <v>15</v>
      </c>
      <c r="H2219" s="41" t="s">
        <v>56</v>
      </c>
      <c r="I2219" s="41">
        <v>200.91</v>
      </c>
    </row>
    <row r="2220" spans="1:9" ht="30" x14ac:dyDescent="0.25">
      <c r="A2220" s="82" t="s">
        <v>3871</v>
      </c>
      <c r="B2220" s="41" t="s">
        <v>8903</v>
      </c>
      <c r="C2220" s="41" t="s">
        <v>4076</v>
      </c>
      <c r="D2220" s="41" t="s">
        <v>280</v>
      </c>
      <c r="E2220" s="41" t="s">
        <v>1190</v>
      </c>
      <c r="F2220" s="41" t="s">
        <v>8902</v>
      </c>
      <c r="G2220" s="41" t="s">
        <v>15</v>
      </c>
      <c r="H2220" s="41" t="s">
        <v>56</v>
      </c>
      <c r="I2220" s="41">
        <v>200.91</v>
      </c>
    </row>
    <row r="2221" spans="1:9" ht="30" x14ac:dyDescent="0.25">
      <c r="A2221" s="82" t="s">
        <v>3871</v>
      </c>
      <c r="B2221" s="41" t="s">
        <v>8905</v>
      </c>
      <c r="C2221" s="41" t="s">
        <v>4076</v>
      </c>
      <c r="D2221" s="41" t="s">
        <v>400</v>
      </c>
      <c r="E2221" s="41" t="s">
        <v>513</v>
      </c>
      <c r="F2221" s="41" t="s">
        <v>8904</v>
      </c>
      <c r="G2221" s="41" t="s">
        <v>15</v>
      </c>
      <c r="H2221" s="41" t="s">
        <v>48</v>
      </c>
      <c r="I2221" s="41">
        <v>496.7</v>
      </c>
    </row>
    <row r="2222" spans="1:9" ht="30" x14ac:dyDescent="0.25">
      <c r="A2222" s="82" t="s">
        <v>3872</v>
      </c>
      <c r="B2222" s="41" t="s">
        <v>8907</v>
      </c>
      <c r="C2222" s="41" t="s">
        <v>4074</v>
      </c>
      <c r="D2222" s="41" t="s">
        <v>1873</v>
      </c>
      <c r="E2222" s="41" t="s">
        <v>462</v>
      </c>
      <c r="F2222" s="41" t="s">
        <v>8906</v>
      </c>
      <c r="G2222" s="41" t="s">
        <v>15</v>
      </c>
      <c r="H2222" s="41" t="s">
        <v>48</v>
      </c>
      <c r="I2222" s="41">
        <v>496.7</v>
      </c>
    </row>
    <row r="2223" spans="1:9" ht="30" x14ac:dyDescent="0.25">
      <c r="A2223" s="82" t="s">
        <v>3872</v>
      </c>
      <c r="B2223" s="41" t="s">
        <v>8908</v>
      </c>
      <c r="C2223" s="41" t="s">
        <v>4074</v>
      </c>
      <c r="D2223" s="41" t="s">
        <v>260</v>
      </c>
      <c r="E2223" s="41" t="s">
        <v>304</v>
      </c>
      <c r="F2223" s="41" t="s">
        <v>2690</v>
      </c>
      <c r="G2223" s="41" t="s">
        <v>15</v>
      </c>
      <c r="H2223" s="41" t="s">
        <v>56</v>
      </c>
      <c r="I2223" s="41">
        <v>200.91</v>
      </c>
    </row>
    <row r="2224" spans="1:9" ht="30" x14ac:dyDescent="0.25">
      <c r="A2224" s="82" t="s">
        <v>3872</v>
      </c>
      <c r="B2224" s="41" t="s">
        <v>8909</v>
      </c>
      <c r="C2224" s="41" t="s">
        <v>4074</v>
      </c>
      <c r="D2224" s="41" t="s">
        <v>226</v>
      </c>
      <c r="E2224" s="41" t="s">
        <v>1068</v>
      </c>
      <c r="F2224" s="41" t="s">
        <v>2958</v>
      </c>
      <c r="G2224" s="41" t="s">
        <v>15</v>
      </c>
      <c r="H2224" s="41" t="s">
        <v>48</v>
      </c>
      <c r="I2224" s="41">
        <v>496.7</v>
      </c>
    </row>
    <row r="2225" spans="1:9" ht="30" x14ac:dyDescent="0.25">
      <c r="A2225" s="82" t="s">
        <v>3872</v>
      </c>
      <c r="B2225" s="41" t="s">
        <v>8912</v>
      </c>
      <c r="C2225" s="41" t="s">
        <v>4074</v>
      </c>
      <c r="D2225" s="41" t="s">
        <v>124</v>
      </c>
      <c r="E2225" s="41" t="s">
        <v>8910</v>
      </c>
      <c r="F2225" s="41" t="s">
        <v>8911</v>
      </c>
      <c r="G2225" s="41" t="s">
        <v>15</v>
      </c>
      <c r="H2225" s="41" t="s">
        <v>56</v>
      </c>
      <c r="I2225" s="41">
        <v>200.91</v>
      </c>
    </row>
    <row r="2226" spans="1:9" ht="30" x14ac:dyDescent="0.25">
      <c r="A2226" s="82" t="s">
        <v>3872</v>
      </c>
      <c r="B2226" s="41" t="s">
        <v>8914</v>
      </c>
      <c r="C2226" s="41" t="s">
        <v>4074</v>
      </c>
      <c r="D2226" s="41" t="s">
        <v>430</v>
      </c>
      <c r="E2226" s="41" t="s">
        <v>1005</v>
      </c>
      <c r="F2226" s="41" t="s">
        <v>8913</v>
      </c>
      <c r="G2226" s="41" t="s">
        <v>15</v>
      </c>
      <c r="H2226" s="41" t="s">
        <v>48</v>
      </c>
      <c r="I2226" s="41">
        <v>496.7</v>
      </c>
    </row>
    <row r="2227" spans="1:9" ht="30" x14ac:dyDescent="0.25">
      <c r="A2227" s="82" t="s">
        <v>3872</v>
      </c>
      <c r="B2227" s="41" t="s">
        <v>8917</v>
      </c>
      <c r="C2227" s="41" t="s">
        <v>4074</v>
      </c>
      <c r="D2227" s="41" t="s">
        <v>8915</v>
      </c>
      <c r="E2227" s="41" t="s">
        <v>221</v>
      </c>
      <c r="F2227" s="41" t="s">
        <v>8916</v>
      </c>
      <c r="G2227" s="41" t="s">
        <v>15</v>
      </c>
      <c r="H2227" s="41" t="s">
        <v>49</v>
      </c>
      <c r="I2227" s="41">
        <v>512.49</v>
      </c>
    </row>
    <row r="2228" spans="1:9" ht="30" x14ac:dyDescent="0.25">
      <c r="A2228" s="82" t="s">
        <v>3872</v>
      </c>
      <c r="B2228" s="41" t="s">
        <v>8919</v>
      </c>
      <c r="C2228" s="41" t="s">
        <v>4074</v>
      </c>
      <c r="D2228" s="41" t="s">
        <v>931</v>
      </c>
      <c r="E2228" s="41" t="s">
        <v>1806</v>
      </c>
      <c r="F2228" s="41" t="s">
        <v>8918</v>
      </c>
      <c r="G2228" s="41" t="s">
        <v>15</v>
      </c>
      <c r="H2228" s="41" t="s">
        <v>56</v>
      </c>
      <c r="I2228" s="41">
        <v>200.91</v>
      </c>
    </row>
    <row r="2229" spans="1:9" ht="30" x14ac:dyDescent="0.25">
      <c r="A2229" s="82" t="s">
        <v>3872</v>
      </c>
      <c r="B2229" s="41" t="s">
        <v>8921</v>
      </c>
      <c r="C2229" s="41" t="s">
        <v>4074</v>
      </c>
      <c r="D2229" s="41" t="s">
        <v>223</v>
      </c>
      <c r="E2229" s="41" t="s">
        <v>90</v>
      </c>
      <c r="F2229" s="41" t="s">
        <v>8920</v>
      </c>
      <c r="G2229" s="41" t="s">
        <v>15</v>
      </c>
      <c r="H2229" s="41" t="s">
        <v>56</v>
      </c>
      <c r="I2229" s="41">
        <v>200.91</v>
      </c>
    </row>
    <row r="2230" spans="1:9" ht="30" x14ac:dyDescent="0.25">
      <c r="A2230" s="82" t="s">
        <v>3872</v>
      </c>
      <c r="B2230" s="41" t="s">
        <v>8923</v>
      </c>
      <c r="C2230" s="41" t="s">
        <v>4074</v>
      </c>
      <c r="D2230" s="41" t="s">
        <v>223</v>
      </c>
      <c r="E2230" s="41" t="s">
        <v>2155</v>
      </c>
      <c r="F2230" s="41" t="s">
        <v>8922</v>
      </c>
      <c r="G2230" s="41" t="s">
        <v>15</v>
      </c>
      <c r="H2230" s="41" t="s">
        <v>56</v>
      </c>
      <c r="I2230" s="41">
        <v>200.91</v>
      </c>
    </row>
    <row r="2231" spans="1:9" ht="30" x14ac:dyDescent="0.25">
      <c r="A2231" s="82" t="s">
        <v>3872</v>
      </c>
      <c r="B2231" s="41" t="s">
        <v>8925</v>
      </c>
      <c r="C2231" s="41" t="s">
        <v>4074</v>
      </c>
      <c r="D2231" s="41" t="s">
        <v>1367</v>
      </c>
      <c r="E2231" s="41" t="s">
        <v>400</v>
      </c>
      <c r="F2231" s="41" t="s">
        <v>8924</v>
      </c>
      <c r="G2231" s="41" t="s">
        <v>15</v>
      </c>
      <c r="H2231" s="41" t="s">
        <v>51</v>
      </c>
      <c r="I2231" s="41">
        <v>496.7</v>
      </c>
    </row>
    <row r="2232" spans="1:9" ht="30" x14ac:dyDescent="0.25">
      <c r="A2232" s="82" t="s">
        <v>3872</v>
      </c>
      <c r="B2232" s="41" t="s">
        <v>8926</v>
      </c>
      <c r="C2232" s="41" t="s">
        <v>4074</v>
      </c>
      <c r="D2232" s="41" t="s">
        <v>273</v>
      </c>
      <c r="E2232" s="41" t="s">
        <v>493</v>
      </c>
      <c r="F2232" s="41" t="s">
        <v>3538</v>
      </c>
      <c r="G2232" s="41" t="s">
        <v>15</v>
      </c>
      <c r="H2232" s="41" t="s">
        <v>48</v>
      </c>
      <c r="I2232" s="41">
        <v>496.7</v>
      </c>
    </row>
    <row r="2233" spans="1:9" ht="30" x14ac:dyDescent="0.25">
      <c r="A2233" s="82" t="s">
        <v>3872</v>
      </c>
      <c r="B2233" s="41" t="s">
        <v>8927</v>
      </c>
      <c r="C2233" s="41" t="s">
        <v>4074</v>
      </c>
      <c r="D2233" s="41" t="s">
        <v>1164</v>
      </c>
      <c r="E2233" s="41" t="s">
        <v>2693</v>
      </c>
      <c r="F2233" s="41" t="s">
        <v>970</v>
      </c>
      <c r="G2233" s="41" t="s">
        <v>15</v>
      </c>
      <c r="H2233" s="41" t="s">
        <v>48</v>
      </c>
      <c r="I2233" s="41">
        <v>496.7</v>
      </c>
    </row>
    <row r="2234" spans="1:9" ht="30" x14ac:dyDescent="0.25">
      <c r="A2234" s="82" t="s">
        <v>3872</v>
      </c>
      <c r="B2234" s="41" t="s">
        <v>8929</v>
      </c>
      <c r="C2234" s="41" t="s">
        <v>4074</v>
      </c>
      <c r="D2234" s="41" t="s">
        <v>212</v>
      </c>
      <c r="E2234" s="41" t="s">
        <v>832</v>
      </c>
      <c r="F2234" s="41" t="s">
        <v>8928</v>
      </c>
      <c r="G2234" s="41" t="s">
        <v>15</v>
      </c>
      <c r="H2234" s="41" t="s">
        <v>48</v>
      </c>
      <c r="I2234" s="41">
        <v>496.7</v>
      </c>
    </row>
    <row r="2235" spans="1:9" ht="30" x14ac:dyDescent="0.25">
      <c r="A2235" s="82" t="s">
        <v>3872</v>
      </c>
      <c r="B2235" s="41" t="s">
        <v>8931</v>
      </c>
      <c r="C2235" s="41" t="s">
        <v>4074</v>
      </c>
      <c r="D2235" s="41" t="s">
        <v>212</v>
      </c>
      <c r="E2235" s="41" t="s">
        <v>324</v>
      </c>
      <c r="F2235" s="41" t="s">
        <v>8930</v>
      </c>
      <c r="G2235" s="41" t="s">
        <v>15</v>
      </c>
      <c r="H2235" s="41" t="s">
        <v>56</v>
      </c>
      <c r="I2235" s="41">
        <v>200.91</v>
      </c>
    </row>
    <row r="2236" spans="1:9" ht="30" x14ac:dyDescent="0.25">
      <c r="A2236" s="82" t="s">
        <v>3872</v>
      </c>
      <c r="B2236" s="41" t="s">
        <v>8933</v>
      </c>
      <c r="C2236" s="41" t="s">
        <v>4074</v>
      </c>
      <c r="D2236" s="41" t="s">
        <v>212</v>
      </c>
      <c r="E2236" s="41" t="s">
        <v>694</v>
      </c>
      <c r="F2236" s="41" t="s">
        <v>8932</v>
      </c>
      <c r="G2236" s="41" t="s">
        <v>15</v>
      </c>
      <c r="H2236" s="41" t="s">
        <v>53</v>
      </c>
      <c r="I2236" s="41">
        <v>496.7</v>
      </c>
    </row>
    <row r="2237" spans="1:9" ht="30" x14ac:dyDescent="0.25">
      <c r="A2237" s="82" t="s">
        <v>3872</v>
      </c>
      <c r="B2237" s="41" t="s">
        <v>8935</v>
      </c>
      <c r="C2237" s="41" t="s">
        <v>4074</v>
      </c>
      <c r="D2237" s="41" t="s">
        <v>1035</v>
      </c>
      <c r="E2237" s="41" t="s">
        <v>497</v>
      </c>
      <c r="F2237" s="41" t="s">
        <v>8934</v>
      </c>
      <c r="G2237" s="41" t="s">
        <v>15</v>
      </c>
      <c r="H2237" s="41" t="s">
        <v>48</v>
      </c>
      <c r="I2237" s="41">
        <v>496.7</v>
      </c>
    </row>
    <row r="2238" spans="1:9" ht="30" x14ac:dyDescent="0.25">
      <c r="A2238" s="82" t="s">
        <v>3872</v>
      </c>
      <c r="B2238" s="41" t="s">
        <v>8936</v>
      </c>
      <c r="C2238" s="41" t="s">
        <v>4074</v>
      </c>
      <c r="D2238" s="41" t="s">
        <v>1896</v>
      </c>
      <c r="E2238" s="41" t="s">
        <v>137</v>
      </c>
      <c r="F2238" s="41" t="s">
        <v>3187</v>
      </c>
      <c r="G2238" s="41" t="s">
        <v>15</v>
      </c>
      <c r="H2238" s="41" t="s">
        <v>56</v>
      </c>
      <c r="I2238" s="41">
        <v>200.91</v>
      </c>
    </row>
    <row r="2239" spans="1:9" ht="30" x14ac:dyDescent="0.25">
      <c r="A2239" s="82" t="s">
        <v>3872</v>
      </c>
      <c r="B2239" s="41" t="s">
        <v>8938</v>
      </c>
      <c r="C2239" s="41" t="s">
        <v>4074</v>
      </c>
      <c r="D2239" s="41" t="s">
        <v>1350</v>
      </c>
      <c r="E2239" s="41" t="s">
        <v>118</v>
      </c>
      <c r="F2239" s="41" t="s">
        <v>8937</v>
      </c>
      <c r="G2239" s="41" t="s">
        <v>15</v>
      </c>
      <c r="H2239" s="41" t="s">
        <v>51</v>
      </c>
      <c r="I2239" s="41">
        <v>496.7</v>
      </c>
    </row>
    <row r="2240" spans="1:9" ht="30" x14ac:dyDescent="0.25">
      <c r="A2240" s="82" t="s">
        <v>3872</v>
      </c>
      <c r="B2240" s="41" t="s">
        <v>8941</v>
      </c>
      <c r="C2240" s="41" t="s">
        <v>4074</v>
      </c>
      <c r="D2240" s="41" t="s">
        <v>8939</v>
      </c>
      <c r="E2240" s="41" t="s">
        <v>859</v>
      </c>
      <c r="F2240" s="41" t="s">
        <v>8940</v>
      </c>
      <c r="G2240" s="41" t="s">
        <v>15</v>
      </c>
      <c r="H2240" s="41" t="s">
        <v>48</v>
      </c>
      <c r="I2240" s="41">
        <v>496.7</v>
      </c>
    </row>
    <row r="2241" spans="1:9" ht="30" x14ac:dyDescent="0.25">
      <c r="A2241" s="82" t="s">
        <v>3872</v>
      </c>
      <c r="B2241" s="41" t="s">
        <v>8943</v>
      </c>
      <c r="C2241" s="41" t="s">
        <v>4074</v>
      </c>
      <c r="D2241" s="41" t="s">
        <v>721</v>
      </c>
      <c r="E2241" s="41" t="s">
        <v>3231</v>
      </c>
      <c r="F2241" s="41" t="s">
        <v>8942</v>
      </c>
      <c r="G2241" s="41" t="s">
        <v>15</v>
      </c>
      <c r="H2241" s="41" t="s">
        <v>49</v>
      </c>
      <c r="I2241" s="41">
        <v>512.49</v>
      </c>
    </row>
    <row r="2242" spans="1:9" ht="30" x14ac:dyDescent="0.25">
      <c r="A2242" s="82" t="s">
        <v>3872</v>
      </c>
      <c r="B2242" s="41" t="s">
        <v>8945</v>
      </c>
      <c r="C2242" s="41" t="s">
        <v>4074</v>
      </c>
      <c r="D2242" s="41" t="s">
        <v>455</v>
      </c>
      <c r="E2242" s="41" t="s">
        <v>684</v>
      </c>
      <c r="F2242" s="41" t="s">
        <v>8944</v>
      </c>
      <c r="G2242" s="41" t="s">
        <v>15</v>
      </c>
      <c r="H2242" s="41" t="s">
        <v>48</v>
      </c>
      <c r="I2242" s="41">
        <v>496.7</v>
      </c>
    </row>
    <row r="2243" spans="1:9" ht="30" x14ac:dyDescent="0.25">
      <c r="A2243" s="82" t="s">
        <v>3872</v>
      </c>
      <c r="B2243" s="41" t="s">
        <v>8948</v>
      </c>
      <c r="C2243" s="41" t="s">
        <v>4074</v>
      </c>
      <c r="D2243" s="41" t="s">
        <v>471</v>
      </c>
      <c r="E2243" s="41" t="s">
        <v>8946</v>
      </c>
      <c r="F2243" s="41" t="s">
        <v>8947</v>
      </c>
      <c r="G2243" s="41" t="s">
        <v>15</v>
      </c>
      <c r="H2243" s="41" t="s">
        <v>48</v>
      </c>
      <c r="I2243" s="41">
        <v>496.7</v>
      </c>
    </row>
    <row r="2244" spans="1:9" ht="30" x14ac:dyDescent="0.25">
      <c r="A2244" s="82" t="s">
        <v>3872</v>
      </c>
      <c r="B2244" s="41" t="s">
        <v>8950</v>
      </c>
      <c r="C2244" s="41" t="s">
        <v>4074</v>
      </c>
      <c r="D2244" s="41" t="s">
        <v>73</v>
      </c>
      <c r="E2244" s="41" t="s">
        <v>117</v>
      </c>
      <c r="F2244" s="41" t="s">
        <v>8949</v>
      </c>
      <c r="G2244" s="41" t="s">
        <v>15</v>
      </c>
      <c r="H2244" s="41" t="s">
        <v>48</v>
      </c>
      <c r="I2244" s="41">
        <v>496.7</v>
      </c>
    </row>
    <row r="2245" spans="1:9" ht="30" x14ac:dyDescent="0.25">
      <c r="A2245" s="82" t="s">
        <v>3872</v>
      </c>
      <c r="B2245" s="41" t="s">
        <v>8952</v>
      </c>
      <c r="C2245" s="41" t="s">
        <v>4074</v>
      </c>
      <c r="D2245" s="41" t="s">
        <v>6474</v>
      </c>
      <c r="E2245" s="41" t="s">
        <v>517</v>
      </c>
      <c r="F2245" s="41" t="s">
        <v>8951</v>
      </c>
      <c r="G2245" s="41" t="s">
        <v>15</v>
      </c>
      <c r="H2245" s="41" t="s">
        <v>51</v>
      </c>
      <c r="I2245" s="41">
        <v>496.7</v>
      </c>
    </row>
    <row r="2246" spans="1:9" ht="30" x14ac:dyDescent="0.25">
      <c r="A2246" s="82" t="s">
        <v>3872</v>
      </c>
      <c r="B2246" s="41" t="s">
        <v>8954</v>
      </c>
      <c r="C2246" s="41" t="s">
        <v>4074</v>
      </c>
      <c r="D2246" s="41" t="s">
        <v>363</v>
      </c>
      <c r="E2246" s="41" t="s">
        <v>805</v>
      </c>
      <c r="F2246" s="41" t="s">
        <v>8953</v>
      </c>
      <c r="G2246" s="41" t="s">
        <v>15</v>
      </c>
      <c r="H2246" s="41" t="s">
        <v>48</v>
      </c>
      <c r="I2246" s="41">
        <v>496.7</v>
      </c>
    </row>
    <row r="2247" spans="1:9" ht="30" x14ac:dyDescent="0.25">
      <c r="A2247" s="82" t="s">
        <v>3872</v>
      </c>
      <c r="B2247" s="41" t="s">
        <v>8956</v>
      </c>
      <c r="C2247" s="41" t="s">
        <v>4074</v>
      </c>
      <c r="D2247" s="41" t="s">
        <v>467</v>
      </c>
      <c r="E2247" s="41" t="s">
        <v>190</v>
      </c>
      <c r="F2247" s="41" t="s">
        <v>8955</v>
      </c>
      <c r="G2247" s="41" t="s">
        <v>15</v>
      </c>
      <c r="H2247" s="41" t="s">
        <v>48</v>
      </c>
      <c r="I2247" s="41">
        <v>496.7</v>
      </c>
    </row>
    <row r="2248" spans="1:9" ht="30" x14ac:dyDescent="0.25">
      <c r="A2248" s="82" t="s">
        <v>3872</v>
      </c>
      <c r="B2248" s="41" t="s">
        <v>8958</v>
      </c>
      <c r="C2248" s="41" t="s">
        <v>4074</v>
      </c>
      <c r="D2248" s="41" t="s">
        <v>180</v>
      </c>
      <c r="E2248" s="41" t="s">
        <v>909</v>
      </c>
      <c r="F2248" s="41" t="s">
        <v>8957</v>
      </c>
      <c r="G2248" s="41" t="s">
        <v>15</v>
      </c>
      <c r="H2248" s="41" t="s">
        <v>56</v>
      </c>
      <c r="I2248" s="41">
        <v>200.91</v>
      </c>
    </row>
    <row r="2249" spans="1:9" ht="30" x14ac:dyDescent="0.25">
      <c r="A2249" s="82" t="s">
        <v>3872</v>
      </c>
      <c r="B2249" s="41" t="s">
        <v>8959</v>
      </c>
      <c r="C2249" s="41" t="s">
        <v>4074</v>
      </c>
      <c r="D2249" s="41" t="s">
        <v>404</v>
      </c>
      <c r="E2249" s="41" t="s">
        <v>540</v>
      </c>
      <c r="F2249" s="41" t="s">
        <v>406</v>
      </c>
      <c r="G2249" s="41" t="s">
        <v>15</v>
      </c>
      <c r="H2249" s="41" t="s">
        <v>53</v>
      </c>
      <c r="I2249" s="41">
        <v>496.7</v>
      </c>
    </row>
    <row r="2250" spans="1:9" ht="30" x14ac:dyDescent="0.25">
      <c r="A2250" s="82" t="s">
        <v>3872</v>
      </c>
      <c r="B2250" s="41" t="s">
        <v>8960</v>
      </c>
      <c r="C2250" s="41" t="s">
        <v>4074</v>
      </c>
      <c r="D2250" s="41" t="s">
        <v>344</v>
      </c>
      <c r="E2250" s="41" t="s">
        <v>547</v>
      </c>
      <c r="F2250" s="41" t="s">
        <v>3569</v>
      </c>
      <c r="G2250" s="41" t="s">
        <v>15</v>
      </c>
      <c r="H2250" s="41" t="s">
        <v>28</v>
      </c>
      <c r="I2250" s="41">
        <v>200.91</v>
      </c>
    </row>
    <row r="2251" spans="1:9" ht="30" x14ac:dyDescent="0.25">
      <c r="A2251" s="82" t="s">
        <v>3872</v>
      </c>
      <c r="B2251" s="41" t="s">
        <v>8962</v>
      </c>
      <c r="C2251" s="41" t="s">
        <v>4074</v>
      </c>
      <c r="D2251" s="41" t="s">
        <v>2236</v>
      </c>
      <c r="E2251" s="41" t="s">
        <v>2065</v>
      </c>
      <c r="F2251" s="41" t="s">
        <v>8961</v>
      </c>
      <c r="G2251" s="41" t="s">
        <v>15</v>
      </c>
      <c r="H2251" s="41" t="s">
        <v>56</v>
      </c>
      <c r="I2251" s="41">
        <v>200.91</v>
      </c>
    </row>
    <row r="2252" spans="1:9" ht="30" x14ac:dyDescent="0.25">
      <c r="A2252" s="82" t="s">
        <v>3872</v>
      </c>
      <c r="B2252" s="41" t="s">
        <v>8963</v>
      </c>
      <c r="C2252" s="41" t="s">
        <v>4074</v>
      </c>
      <c r="D2252" s="41" t="s">
        <v>248</v>
      </c>
      <c r="E2252" s="41" t="s">
        <v>418</v>
      </c>
      <c r="F2252" s="41" t="s">
        <v>2813</v>
      </c>
      <c r="G2252" s="41" t="s">
        <v>15</v>
      </c>
      <c r="H2252" s="41" t="s">
        <v>48</v>
      </c>
      <c r="I2252" s="41">
        <v>496.7</v>
      </c>
    </row>
    <row r="2253" spans="1:9" ht="30" x14ac:dyDescent="0.25">
      <c r="A2253" s="82" t="s">
        <v>3872</v>
      </c>
      <c r="B2253" s="41" t="s">
        <v>8964</v>
      </c>
      <c r="C2253" s="41" t="s">
        <v>4074</v>
      </c>
      <c r="D2253" s="41" t="s">
        <v>840</v>
      </c>
      <c r="E2253" s="41" t="s">
        <v>1022</v>
      </c>
      <c r="F2253" s="41" t="s">
        <v>265</v>
      </c>
      <c r="G2253" s="41" t="s">
        <v>15</v>
      </c>
      <c r="H2253" s="41" t="s">
        <v>48</v>
      </c>
      <c r="I2253" s="41">
        <v>496.7</v>
      </c>
    </row>
    <row r="2254" spans="1:9" ht="30" x14ac:dyDescent="0.25">
      <c r="A2254" s="82" t="s">
        <v>3872</v>
      </c>
      <c r="B2254" s="41" t="s">
        <v>8965</v>
      </c>
      <c r="C2254" s="41" t="s">
        <v>4074</v>
      </c>
      <c r="D2254" s="41" t="s">
        <v>514</v>
      </c>
      <c r="E2254" s="41" t="s">
        <v>1051</v>
      </c>
      <c r="F2254" s="41" t="s">
        <v>3335</v>
      </c>
      <c r="G2254" s="41" t="s">
        <v>15</v>
      </c>
      <c r="H2254" s="41" t="s">
        <v>56</v>
      </c>
      <c r="I2254" s="41">
        <v>200.91</v>
      </c>
    </row>
    <row r="2255" spans="1:9" ht="30" x14ac:dyDescent="0.25">
      <c r="A2255" s="82" t="s">
        <v>3872</v>
      </c>
      <c r="B2255" s="41" t="s">
        <v>8967</v>
      </c>
      <c r="C2255" s="41" t="s">
        <v>4074</v>
      </c>
      <c r="D2255" s="41" t="s">
        <v>155</v>
      </c>
      <c r="E2255" s="41" t="s">
        <v>400</v>
      </c>
      <c r="F2255" s="41" t="s">
        <v>8966</v>
      </c>
      <c r="G2255" s="41" t="s">
        <v>15</v>
      </c>
      <c r="H2255" s="41" t="s">
        <v>48</v>
      </c>
      <c r="I2255" s="41">
        <v>496.7</v>
      </c>
    </row>
    <row r="2256" spans="1:9" ht="30" x14ac:dyDescent="0.25">
      <c r="A2256" s="82" t="s">
        <v>3872</v>
      </c>
      <c r="B2256" s="41" t="s">
        <v>8969</v>
      </c>
      <c r="C2256" s="41" t="s">
        <v>4074</v>
      </c>
      <c r="D2256" s="41" t="s">
        <v>308</v>
      </c>
      <c r="E2256" s="41" t="s">
        <v>29</v>
      </c>
      <c r="F2256" s="41" t="s">
        <v>8968</v>
      </c>
      <c r="G2256" s="41" t="s">
        <v>15</v>
      </c>
      <c r="H2256" s="41" t="s">
        <v>48</v>
      </c>
      <c r="I2256" s="41">
        <v>496.7</v>
      </c>
    </row>
    <row r="2257" spans="1:9" ht="30" x14ac:dyDescent="0.25">
      <c r="A2257" s="82" t="s">
        <v>3872</v>
      </c>
      <c r="B2257" s="41" t="s">
        <v>8970</v>
      </c>
      <c r="C2257" s="41" t="s">
        <v>4074</v>
      </c>
      <c r="D2257" s="41" t="s">
        <v>2731</v>
      </c>
      <c r="E2257" s="41" t="s">
        <v>561</v>
      </c>
      <c r="F2257" s="41" t="s">
        <v>632</v>
      </c>
      <c r="G2257" s="41" t="s">
        <v>15</v>
      </c>
      <c r="H2257" s="41" t="s">
        <v>53</v>
      </c>
      <c r="I2257" s="41">
        <v>496.7</v>
      </c>
    </row>
    <row r="2258" spans="1:9" x14ac:dyDescent="0.25">
      <c r="A2258" s="82" t="s">
        <v>3873</v>
      </c>
      <c r="B2258" s="41" t="s">
        <v>8972</v>
      </c>
      <c r="C2258" s="41" t="s">
        <v>4049</v>
      </c>
      <c r="D2258" s="41" t="s">
        <v>1863</v>
      </c>
      <c r="E2258" s="41" t="s">
        <v>101</v>
      </c>
      <c r="F2258" s="41" t="s">
        <v>8971</v>
      </c>
      <c r="G2258" s="41" t="s">
        <v>15</v>
      </c>
      <c r="H2258" s="41" t="s">
        <v>48</v>
      </c>
      <c r="I2258" s="41">
        <v>496.7</v>
      </c>
    </row>
    <row r="2259" spans="1:9" x14ac:dyDescent="0.25">
      <c r="A2259" s="82" t="s">
        <v>3873</v>
      </c>
      <c r="B2259" s="41" t="s">
        <v>8973</v>
      </c>
      <c r="C2259" s="41" t="s">
        <v>4049</v>
      </c>
      <c r="D2259" s="41" t="s">
        <v>1885</v>
      </c>
      <c r="E2259" s="41" t="s">
        <v>200</v>
      </c>
      <c r="F2259" s="41" t="s">
        <v>1591</v>
      </c>
      <c r="G2259" s="41" t="s">
        <v>15</v>
      </c>
      <c r="H2259" s="41" t="s">
        <v>48</v>
      </c>
      <c r="I2259" s="41">
        <v>496.7</v>
      </c>
    </row>
    <row r="2260" spans="1:9" ht="30" x14ac:dyDescent="0.25">
      <c r="A2260" s="82" t="s">
        <v>3873</v>
      </c>
      <c r="B2260" s="41" t="s">
        <v>8977</v>
      </c>
      <c r="C2260" s="41" t="s">
        <v>8974</v>
      </c>
      <c r="D2260" s="41" t="s">
        <v>8975</v>
      </c>
      <c r="E2260" s="41" t="s">
        <v>983</v>
      </c>
      <c r="F2260" s="41" t="s">
        <v>8976</v>
      </c>
      <c r="G2260" s="41" t="s">
        <v>15</v>
      </c>
      <c r="H2260" s="41" t="s">
        <v>56</v>
      </c>
      <c r="I2260" s="41">
        <v>200.91</v>
      </c>
    </row>
    <row r="2261" spans="1:9" x14ac:dyDescent="0.25">
      <c r="A2261" s="82" t="s">
        <v>3873</v>
      </c>
      <c r="B2261" s="41" t="s">
        <v>8979</v>
      </c>
      <c r="C2261" s="41" t="s">
        <v>4049</v>
      </c>
      <c r="D2261" s="41" t="s">
        <v>773</v>
      </c>
      <c r="E2261" s="41" t="s">
        <v>180</v>
      </c>
      <c r="F2261" s="41" t="s">
        <v>8978</v>
      </c>
      <c r="G2261" s="41" t="s">
        <v>15</v>
      </c>
      <c r="H2261" s="41" t="s">
        <v>48</v>
      </c>
      <c r="I2261" s="41">
        <v>496.7</v>
      </c>
    </row>
    <row r="2262" spans="1:9" x14ac:dyDescent="0.25">
      <c r="A2262" s="82" t="s">
        <v>3873</v>
      </c>
      <c r="B2262" s="41" t="s">
        <v>8981</v>
      </c>
      <c r="C2262" s="41" t="s">
        <v>4049</v>
      </c>
      <c r="D2262" s="41" t="s">
        <v>342</v>
      </c>
      <c r="E2262" s="41" t="s">
        <v>496</v>
      </c>
      <c r="F2262" s="41" t="s">
        <v>8980</v>
      </c>
      <c r="G2262" s="41" t="s">
        <v>15</v>
      </c>
      <c r="H2262" s="41" t="s">
        <v>48</v>
      </c>
      <c r="I2262" s="41">
        <v>496.7</v>
      </c>
    </row>
    <row r="2263" spans="1:9" x14ac:dyDescent="0.25">
      <c r="A2263" s="82" t="s">
        <v>3873</v>
      </c>
      <c r="B2263" s="41" t="s">
        <v>8984</v>
      </c>
      <c r="C2263" s="41" t="s">
        <v>8982</v>
      </c>
      <c r="D2263" s="41" t="s">
        <v>808</v>
      </c>
      <c r="E2263" s="41" t="s">
        <v>760</v>
      </c>
      <c r="F2263" s="41" t="s">
        <v>8983</v>
      </c>
      <c r="G2263" s="41" t="s">
        <v>15</v>
      </c>
      <c r="H2263" s="41" t="s">
        <v>53</v>
      </c>
      <c r="I2263" s="41">
        <v>496.7</v>
      </c>
    </row>
    <row r="2264" spans="1:9" ht="30" x14ac:dyDescent="0.25">
      <c r="A2264" s="82" t="s">
        <v>3873</v>
      </c>
      <c r="B2264" s="41" t="s">
        <v>8986</v>
      </c>
      <c r="C2264" s="41" t="s">
        <v>8974</v>
      </c>
      <c r="D2264" s="41" t="s">
        <v>2040</v>
      </c>
      <c r="E2264" s="41" t="s">
        <v>1936</v>
      </c>
      <c r="F2264" s="41" t="s">
        <v>8985</v>
      </c>
      <c r="G2264" s="41" t="s">
        <v>15</v>
      </c>
      <c r="H2264" s="41" t="s">
        <v>56</v>
      </c>
      <c r="I2264" s="41">
        <v>200.91</v>
      </c>
    </row>
    <row r="2265" spans="1:9" x14ac:dyDescent="0.25">
      <c r="A2265" s="82" t="s">
        <v>3873</v>
      </c>
      <c r="B2265" s="41" t="s">
        <v>8988</v>
      </c>
      <c r="C2265" s="41" t="s">
        <v>8987</v>
      </c>
      <c r="D2265" s="41" t="s">
        <v>3322</v>
      </c>
      <c r="E2265" s="41" t="s">
        <v>117</v>
      </c>
      <c r="F2265" s="41" t="s">
        <v>380</v>
      </c>
      <c r="G2265" s="41" t="s">
        <v>15</v>
      </c>
      <c r="H2265" s="41" t="s">
        <v>49</v>
      </c>
      <c r="I2265" s="41">
        <v>512.49</v>
      </c>
    </row>
    <row r="2266" spans="1:9" x14ac:dyDescent="0.25">
      <c r="A2266" s="82" t="s">
        <v>3873</v>
      </c>
      <c r="B2266" s="41" t="s">
        <v>8990</v>
      </c>
      <c r="C2266" s="41" t="s">
        <v>4049</v>
      </c>
      <c r="D2266" s="41" t="s">
        <v>874</v>
      </c>
      <c r="E2266" s="41" t="s">
        <v>357</v>
      </c>
      <c r="F2266" s="41" t="s">
        <v>8989</v>
      </c>
      <c r="G2266" s="41" t="s">
        <v>15</v>
      </c>
      <c r="H2266" s="41" t="s">
        <v>48</v>
      </c>
      <c r="I2266" s="41">
        <v>496.7</v>
      </c>
    </row>
    <row r="2267" spans="1:9" x14ac:dyDescent="0.25">
      <c r="A2267" s="82" t="s">
        <v>3873</v>
      </c>
      <c r="B2267" s="41" t="s">
        <v>8992</v>
      </c>
      <c r="C2267" s="41" t="s">
        <v>4049</v>
      </c>
      <c r="D2267" s="41" t="s">
        <v>147</v>
      </c>
      <c r="E2267" s="41" t="s">
        <v>101</v>
      </c>
      <c r="F2267" s="41" t="s">
        <v>8991</v>
      </c>
      <c r="G2267" s="41" t="s">
        <v>15</v>
      </c>
      <c r="H2267" s="41" t="s">
        <v>48</v>
      </c>
      <c r="I2267" s="41">
        <v>496.7</v>
      </c>
    </row>
    <row r="2268" spans="1:9" x14ac:dyDescent="0.25">
      <c r="A2268" s="82" t="s">
        <v>3873</v>
      </c>
      <c r="B2268" s="41" t="s">
        <v>8995</v>
      </c>
      <c r="C2268" s="41" t="s">
        <v>4049</v>
      </c>
      <c r="D2268" s="41" t="s">
        <v>8993</v>
      </c>
      <c r="E2268" s="41" t="s">
        <v>162</v>
      </c>
      <c r="F2268" s="41" t="s">
        <v>8994</v>
      </c>
      <c r="G2268" s="41" t="s">
        <v>15</v>
      </c>
      <c r="H2268" s="41" t="s">
        <v>48</v>
      </c>
      <c r="I2268" s="41">
        <v>496.7</v>
      </c>
    </row>
    <row r="2269" spans="1:9" x14ac:dyDescent="0.25">
      <c r="A2269" s="82" t="s">
        <v>3873</v>
      </c>
      <c r="B2269" s="41" t="s">
        <v>8997</v>
      </c>
      <c r="C2269" s="41" t="s">
        <v>4049</v>
      </c>
      <c r="D2269" s="41" t="s">
        <v>2104</v>
      </c>
      <c r="E2269" s="41" t="s">
        <v>773</v>
      </c>
      <c r="F2269" s="41" t="s">
        <v>8996</v>
      </c>
      <c r="G2269" s="41" t="s">
        <v>15</v>
      </c>
      <c r="H2269" s="41" t="s">
        <v>48</v>
      </c>
      <c r="I2269" s="41">
        <v>496.7</v>
      </c>
    </row>
    <row r="2270" spans="1:9" x14ac:dyDescent="0.25">
      <c r="A2270" s="82" t="s">
        <v>3873</v>
      </c>
      <c r="B2270" s="41" t="s">
        <v>8998</v>
      </c>
      <c r="C2270" s="41" t="s">
        <v>4049</v>
      </c>
      <c r="D2270" s="41" t="s">
        <v>1911</v>
      </c>
      <c r="E2270" s="41" t="s">
        <v>102</v>
      </c>
      <c r="F2270" s="41" t="s">
        <v>1144</v>
      </c>
      <c r="G2270" s="41" t="s">
        <v>15</v>
      </c>
      <c r="H2270" s="41" t="s">
        <v>48</v>
      </c>
      <c r="I2270" s="41">
        <v>496.7</v>
      </c>
    </row>
    <row r="2271" spans="1:9" x14ac:dyDescent="0.25">
      <c r="A2271" s="82" t="s">
        <v>3873</v>
      </c>
      <c r="B2271" s="41" t="s">
        <v>8999</v>
      </c>
      <c r="C2271" s="41" t="s">
        <v>4049</v>
      </c>
      <c r="D2271" s="41" t="s">
        <v>794</v>
      </c>
      <c r="E2271" s="41" t="s">
        <v>691</v>
      </c>
      <c r="F2271" s="41" t="s">
        <v>463</v>
      </c>
      <c r="G2271" s="41" t="s">
        <v>15</v>
      </c>
      <c r="H2271" s="41" t="s">
        <v>48</v>
      </c>
      <c r="I2271" s="41">
        <v>496.7</v>
      </c>
    </row>
    <row r="2272" spans="1:9" x14ac:dyDescent="0.25">
      <c r="A2272" s="82" t="s">
        <v>3873</v>
      </c>
      <c r="B2272" s="41" t="s">
        <v>9002</v>
      </c>
      <c r="C2272" s="41" t="s">
        <v>9000</v>
      </c>
      <c r="D2272" s="41" t="s">
        <v>9001</v>
      </c>
      <c r="E2272" s="41" t="s">
        <v>2781</v>
      </c>
      <c r="F2272" s="41" t="s">
        <v>1142</v>
      </c>
      <c r="G2272" s="41" t="s">
        <v>15</v>
      </c>
      <c r="H2272" s="41" t="s">
        <v>49</v>
      </c>
      <c r="I2272" s="41">
        <v>512.49</v>
      </c>
    </row>
    <row r="2273" spans="1:9" x14ac:dyDescent="0.25">
      <c r="A2273" s="82" t="s">
        <v>3873</v>
      </c>
      <c r="B2273" s="41" t="s">
        <v>9005</v>
      </c>
      <c r="C2273" s="41" t="s">
        <v>4049</v>
      </c>
      <c r="D2273" s="41" t="s">
        <v>9003</v>
      </c>
      <c r="E2273" s="41" t="s">
        <v>2780</v>
      </c>
      <c r="F2273" s="41" t="s">
        <v>9004</v>
      </c>
      <c r="G2273" s="41" t="s">
        <v>15</v>
      </c>
      <c r="H2273" s="41" t="s">
        <v>48</v>
      </c>
      <c r="I2273" s="41">
        <v>496.7</v>
      </c>
    </row>
    <row r="2274" spans="1:9" x14ac:dyDescent="0.25">
      <c r="A2274" s="82" t="s">
        <v>3873</v>
      </c>
      <c r="B2274" s="41" t="s">
        <v>9006</v>
      </c>
      <c r="C2274" s="41" t="s">
        <v>4049</v>
      </c>
      <c r="D2274" s="41" t="s">
        <v>220</v>
      </c>
      <c r="E2274" s="41" t="s">
        <v>831</v>
      </c>
      <c r="F2274" s="41" t="s">
        <v>784</v>
      </c>
      <c r="G2274" s="41" t="s">
        <v>15</v>
      </c>
      <c r="H2274" s="41" t="s">
        <v>48</v>
      </c>
      <c r="I2274" s="41">
        <v>496.7</v>
      </c>
    </row>
    <row r="2275" spans="1:9" x14ac:dyDescent="0.25">
      <c r="A2275" s="82" t="s">
        <v>3873</v>
      </c>
      <c r="B2275" s="41" t="s">
        <v>9008</v>
      </c>
      <c r="C2275" s="41" t="s">
        <v>2940</v>
      </c>
      <c r="D2275" s="41" t="s">
        <v>893</v>
      </c>
      <c r="E2275" s="41" t="s">
        <v>1022</v>
      </c>
      <c r="F2275" s="41" t="s">
        <v>9007</v>
      </c>
      <c r="G2275" s="41" t="s">
        <v>15</v>
      </c>
      <c r="H2275" s="41" t="s">
        <v>56</v>
      </c>
      <c r="I2275" s="41">
        <v>200.91</v>
      </c>
    </row>
    <row r="2276" spans="1:9" x14ac:dyDescent="0.25">
      <c r="A2276" s="82" t="s">
        <v>3873</v>
      </c>
      <c r="B2276" s="41" t="s">
        <v>9010</v>
      </c>
      <c r="C2276" s="41" t="s">
        <v>9009</v>
      </c>
      <c r="D2276" s="41" t="s">
        <v>502</v>
      </c>
      <c r="E2276" s="41" t="s">
        <v>1889</v>
      </c>
      <c r="F2276" s="41" t="s">
        <v>1331</v>
      </c>
      <c r="G2276" s="41" t="s">
        <v>15</v>
      </c>
      <c r="H2276" s="41" t="s">
        <v>51</v>
      </c>
      <c r="I2276" s="41">
        <v>496.7</v>
      </c>
    </row>
    <row r="2277" spans="1:9" x14ac:dyDescent="0.25">
      <c r="A2277" s="82" t="s">
        <v>3873</v>
      </c>
      <c r="B2277" s="41" t="s">
        <v>9012</v>
      </c>
      <c r="C2277" s="41" t="s">
        <v>4049</v>
      </c>
      <c r="D2277" s="41" t="s">
        <v>805</v>
      </c>
      <c r="E2277" s="41" t="s">
        <v>1264</v>
      </c>
      <c r="F2277" s="41" t="s">
        <v>9011</v>
      </c>
      <c r="G2277" s="41" t="s">
        <v>15</v>
      </c>
      <c r="H2277" s="41" t="s">
        <v>48</v>
      </c>
      <c r="I2277" s="41">
        <v>496.7</v>
      </c>
    </row>
    <row r="2278" spans="1:9" x14ac:dyDescent="0.25">
      <c r="A2278" s="82" t="s">
        <v>3873</v>
      </c>
      <c r="B2278" s="41" t="s">
        <v>9013</v>
      </c>
      <c r="C2278" s="41" t="s">
        <v>4049</v>
      </c>
      <c r="D2278" s="41" t="s">
        <v>136</v>
      </c>
      <c r="E2278" s="41" t="s">
        <v>417</v>
      </c>
      <c r="F2278" s="41" t="s">
        <v>2660</v>
      </c>
      <c r="G2278" s="41" t="s">
        <v>15</v>
      </c>
      <c r="H2278" s="41" t="s">
        <v>48</v>
      </c>
      <c r="I2278" s="41">
        <v>496.7</v>
      </c>
    </row>
    <row r="2279" spans="1:9" x14ac:dyDescent="0.25">
      <c r="A2279" s="82" t="s">
        <v>3873</v>
      </c>
      <c r="B2279" s="41" t="s">
        <v>9014</v>
      </c>
      <c r="C2279" s="41" t="s">
        <v>4049</v>
      </c>
      <c r="D2279" s="41" t="s">
        <v>998</v>
      </c>
      <c r="E2279" s="41" t="s">
        <v>67</v>
      </c>
      <c r="F2279" s="41" t="s">
        <v>3616</v>
      </c>
      <c r="G2279" s="41" t="s">
        <v>15</v>
      </c>
      <c r="H2279" s="41" t="s">
        <v>48</v>
      </c>
      <c r="I2279" s="41">
        <v>496.7</v>
      </c>
    </row>
    <row r="2280" spans="1:9" x14ac:dyDescent="0.25">
      <c r="A2280" s="82" t="s">
        <v>3873</v>
      </c>
      <c r="B2280" s="41" t="s">
        <v>9015</v>
      </c>
      <c r="C2280" s="41" t="s">
        <v>9009</v>
      </c>
      <c r="D2280" s="41" t="s">
        <v>1743</v>
      </c>
      <c r="E2280" s="41" t="s">
        <v>425</v>
      </c>
      <c r="F2280" s="41" t="s">
        <v>2917</v>
      </c>
      <c r="G2280" s="41" t="s">
        <v>15</v>
      </c>
      <c r="H2280" s="41" t="s">
        <v>51</v>
      </c>
      <c r="I2280" s="41">
        <v>496.7</v>
      </c>
    </row>
    <row r="2281" spans="1:9" x14ac:dyDescent="0.25">
      <c r="A2281" s="82" t="s">
        <v>3873</v>
      </c>
      <c r="B2281" s="41" t="s">
        <v>9017</v>
      </c>
      <c r="C2281" s="41" t="s">
        <v>2940</v>
      </c>
      <c r="D2281" s="41" t="s">
        <v>180</v>
      </c>
      <c r="E2281" s="41" t="s">
        <v>252</v>
      </c>
      <c r="F2281" s="41" t="s">
        <v>9016</v>
      </c>
      <c r="G2281" s="41" t="s">
        <v>15</v>
      </c>
      <c r="H2281" s="41" t="s">
        <v>56</v>
      </c>
      <c r="I2281" s="41">
        <v>200.91</v>
      </c>
    </row>
    <row r="2282" spans="1:9" ht="30" x14ac:dyDescent="0.25">
      <c r="A2282" s="82" t="s">
        <v>3873</v>
      </c>
      <c r="B2282" s="41" t="s">
        <v>9018</v>
      </c>
      <c r="C2282" s="41" t="s">
        <v>8974</v>
      </c>
      <c r="D2282" s="41" t="s">
        <v>402</v>
      </c>
      <c r="E2282" s="41" t="s">
        <v>155</v>
      </c>
      <c r="F2282" s="41" t="s">
        <v>1043</v>
      </c>
      <c r="G2282" s="41" t="s">
        <v>15</v>
      </c>
      <c r="H2282" s="41" t="s">
        <v>53</v>
      </c>
      <c r="I2282" s="41">
        <v>496.7</v>
      </c>
    </row>
    <row r="2283" spans="1:9" x14ac:dyDescent="0.25">
      <c r="A2283" s="82" t="s">
        <v>3873</v>
      </c>
      <c r="B2283" s="41" t="s">
        <v>9020</v>
      </c>
      <c r="C2283" s="41" t="s">
        <v>2940</v>
      </c>
      <c r="D2283" s="41" t="s">
        <v>357</v>
      </c>
      <c r="E2283" s="41" t="s">
        <v>101</v>
      </c>
      <c r="F2283" s="41" t="s">
        <v>9019</v>
      </c>
      <c r="G2283" s="41" t="s">
        <v>15</v>
      </c>
      <c r="H2283" s="41" t="s">
        <v>56</v>
      </c>
      <c r="I2283" s="41">
        <v>200.91</v>
      </c>
    </row>
    <row r="2284" spans="1:9" x14ac:dyDescent="0.25">
      <c r="A2284" s="82" t="s">
        <v>3873</v>
      </c>
      <c r="B2284" s="41" t="s">
        <v>9022</v>
      </c>
      <c r="C2284" s="41" t="s">
        <v>4049</v>
      </c>
      <c r="D2284" s="41" t="s">
        <v>139</v>
      </c>
      <c r="E2284" s="41" t="s">
        <v>137</v>
      </c>
      <c r="F2284" s="41" t="s">
        <v>9021</v>
      </c>
      <c r="G2284" s="41" t="s">
        <v>15</v>
      </c>
      <c r="H2284" s="41" t="s">
        <v>48</v>
      </c>
      <c r="I2284" s="41">
        <v>496.7</v>
      </c>
    </row>
    <row r="2285" spans="1:9" x14ac:dyDescent="0.25">
      <c r="A2285" s="82" t="s">
        <v>3873</v>
      </c>
      <c r="B2285" s="41" t="s">
        <v>9024</v>
      </c>
      <c r="C2285" s="41" t="s">
        <v>2940</v>
      </c>
      <c r="D2285" s="41" t="s">
        <v>456</v>
      </c>
      <c r="E2285" s="41" t="s">
        <v>625</v>
      </c>
      <c r="F2285" s="41" t="s">
        <v>9023</v>
      </c>
      <c r="G2285" s="41" t="s">
        <v>15</v>
      </c>
      <c r="H2285" s="41" t="s">
        <v>56</v>
      </c>
      <c r="I2285" s="41">
        <v>200.91</v>
      </c>
    </row>
    <row r="2286" spans="1:9" x14ac:dyDescent="0.25">
      <c r="A2286" s="82" t="s">
        <v>3874</v>
      </c>
      <c r="B2286" s="41" t="s">
        <v>9026</v>
      </c>
      <c r="C2286" s="41" t="s">
        <v>2148</v>
      </c>
      <c r="D2286" s="41" t="s">
        <v>3526</v>
      </c>
      <c r="E2286" s="41" t="s">
        <v>1128</v>
      </c>
      <c r="F2286" s="41" t="s">
        <v>9025</v>
      </c>
      <c r="G2286" s="41" t="s">
        <v>15</v>
      </c>
      <c r="H2286" s="41" t="s">
        <v>53</v>
      </c>
      <c r="I2286" s="41">
        <v>496.7</v>
      </c>
    </row>
    <row r="2287" spans="1:9" x14ac:dyDescent="0.25">
      <c r="A2287" s="82" t="s">
        <v>3874</v>
      </c>
      <c r="B2287" s="41" t="s">
        <v>9028</v>
      </c>
      <c r="C2287" s="41" t="s">
        <v>2148</v>
      </c>
      <c r="D2287" s="41" t="s">
        <v>9027</v>
      </c>
      <c r="E2287" s="41" t="s">
        <v>241</v>
      </c>
      <c r="F2287" s="41" t="s">
        <v>2918</v>
      </c>
      <c r="G2287" s="41" t="s">
        <v>15</v>
      </c>
      <c r="H2287" s="41" t="s">
        <v>56</v>
      </c>
      <c r="I2287" s="41">
        <v>200.91</v>
      </c>
    </row>
    <row r="2288" spans="1:9" x14ac:dyDescent="0.25">
      <c r="A2288" s="82" t="s">
        <v>3874</v>
      </c>
      <c r="B2288" s="41" t="s">
        <v>9029</v>
      </c>
      <c r="C2288" s="41" t="s">
        <v>2148</v>
      </c>
      <c r="D2288" s="41" t="s">
        <v>223</v>
      </c>
      <c r="E2288" s="41" t="s">
        <v>341</v>
      </c>
      <c r="F2288" s="41" t="s">
        <v>202</v>
      </c>
      <c r="G2288" s="41" t="s">
        <v>15</v>
      </c>
      <c r="H2288" s="41" t="s">
        <v>51</v>
      </c>
      <c r="I2288" s="41">
        <v>496.7</v>
      </c>
    </row>
    <row r="2289" spans="1:9" x14ac:dyDescent="0.25">
      <c r="A2289" s="82" t="s">
        <v>3874</v>
      </c>
      <c r="B2289" s="41" t="s">
        <v>9033</v>
      </c>
      <c r="C2289" s="41" t="s">
        <v>2148</v>
      </c>
      <c r="D2289" s="41" t="s">
        <v>9030</v>
      </c>
      <c r="E2289" s="41" t="s">
        <v>9031</v>
      </c>
      <c r="F2289" s="41" t="s">
        <v>9032</v>
      </c>
      <c r="G2289" s="41" t="s">
        <v>15</v>
      </c>
      <c r="H2289" s="41" t="s">
        <v>56</v>
      </c>
      <c r="I2289" s="41">
        <v>200.91</v>
      </c>
    </row>
    <row r="2290" spans="1:9" x14ac:dyDescent="0.25">
      <c r="A2290" s="82" t="s">
        <v>3874</v>
      </c>
      <c r="B2290" s="41" t="s">
        <v>9034</v>
      </c>
      <c r="C2290" s="41" t="s">
        <v>2148</v>
      </c>
      <c r="D2290" s="41" t="s">
        <v>212</v>
      </c>
      <c r="E2290" s="41" t="s">
        <v>1912</v>
      </c>
      <c r="F2290" s="41" t="s">
        <v>3333</v>
      </c>
      <c r="G2290" s="41" t="s">
        <v>15</v>
      </c>
      <c r="H2290" s="41" t="s">
        <v>56</v>
      </c>
      <c r="I2290" s="41">
        <v>200.91</v>
      </c>
    </row>
    <row r="2291" spans="1:9" x14ac:dyDescent="0.25">
      <c r="A2291" s="82" t="s">
        <v>3874</v>
      </c>
      <c r="B2291" s="41" t="s">
        <v>9035</v>
      </c>
      <c r="C2291" s="41" t="s">
        <v>2148</v>
      </c>
      <c r="D2291" s="41" t="s">
        <v>292</v>
      </c>
      <c r="E2291" s="41" t="s">
        <v>302</v>
      </c>
      <c r="F2291" s="41" t="s">
        <v>2143</v>
      </c>
      <c r="G2291" s="41" t="s">
        <v>15</v>
      </c>
      <c r="H2291" s="41" t="s">
        <v>56</v>
      </c>
      <c r="I2291" s="41">
        <v>200.91</v>
      </c>
    </row>
    <row r="2292" spans="1:9" x14ac:dyDescent="0.25">
      <c r="A2292" s="82" t="s">
        <v>3874</v>
      </c>
      <c r="B2292" s="41" t="s">
        <v>9037</v>
      </c>
      <c r="C2292" s="41" t="s">
        <v>2148</v>
      </c>
      <c r="D2292" s="41" t="s">
        <v>101</v>
      </c>
      <c r="E2292" s="41" t="s">
        <v>1051</v>
      </c>
      <c r="F2292" s="41" t="s">
        <v>9036</v>
      </c>
      <c r="G2292" s="41" t="s">
        <v>15</v>
      </c>
      <c r="H2292" s="41" t="s">
        <v>56</v>
      </c>
      <c r="I2292" s="41">
        <v>200.91</v>
      </c>
    </row>
    <row r="2293" spans="1:9" x14ac:dyDescent="0.25">
      <c r="A2293" s="82" t="s">
        <v>3874</v>
      </c>
      <c r="B2293" s="41" t="s">
        <v>9039</v>
      </c>
      <c r="C2293" s="41" t="s">
        <v>2148</v>
      </c>
      <c r="D2293" s="41" t="s">
        <v>561</v>
      </c>
      <c r="E2293" s="41" t="s">
        <v>694</v>
      </c>
      <c r="F2293" s="41" t="s">
        <v>9038</v>
      </c>
      <c r="G2293" s="41" t="s">
        <v>15</v>
      </c>
      <c r="H2293" s="41" t="s">
        <v>48</v>
      </c>
      <c r="I2293" s="41">
        <v>496.7</v>
      </c>
    </row>
    <row r="2294" spans="1:9" x14ac:dyDescent="0.25">
      <c r="A2294" s="82" t="s">
        <v>3874</v>
      </c>
      <c r="B2294" s="41" t="s">
        <v>9041</v>
      </c>
      <c r="C2294" s="41" t="s">
        <v>2148</v>
      </c>
      <c r="D2294" s="41" t="s">
        <v>513</v>
      </c>
      <c r="E2294" s="41" t="s">
        <v>2015</v>
      </c>
      <c r="F2294" s="41" t="s">
        <v>9040</v>
      </c>
      <c r="G2294" s="41" t="s">
        <v>15</v>
      </c>
      <c r="H2294" s="41" t="s">
        <v>49</v>
      </c>
      <c r="I2294" s="41">
        <v>512.49</v>
      </c>
    </row>
    <row r="2295" spans="1:9" x14ac:dyDescent="0.25">
      <c r="A2295" s="82" t="s">
        <v>3874</v>
      </c>
      <c r="B2295" s="41" t="s">
        <v>9042</v>
      </c>
      <c r="C2295" s="41" t="s">
        <v>2148</v>
      </c>
      <c r="D2295" s="41" t="s">
        <v>147</v>
      </c>
      <c r="E2295" s="41" t="s">
        <v>1266</v>
      </c>
      <c r="F2295" s="41" t="s">
        <v>498</v>
      </c>
      <c r="G2295" s="41" t="s">
        <v>15</v>
      </c>
      <c r="H2295" s="41" t="s">
        <v>56</v>
      </c>
      <c r="I2295" s="41">
        <v>200.91</v>
      </c>
    </row>
    <row r="2296" spans="1:9" x14ac:dyDescent="0.25">
      <c r="A2296" s="82" t="s">
        <v>3874</v>
      </c>
      <c r="B2296" s="41" t="s">
        <v>9044</v>
      </c>
      <c r="C2296" s="41" t="s">
        <v>2148</v>
      </c>
      <c r="D2296" s="41" t="s">
        <v>145</v>
      </c>
      <c r="E2296" s="41" t="s">
        <v>118</v>
      </c>
      <c r="F2296" s="41" t="s">
        <v>9043</v>
      </c>
      <c r="G2296" s="41" t="s">
        <v>15</v>
      </c>
      <c r="H2296" s="41" t="s">
        <v>51</v>
      </c>
      <c r="I2296" s="41">
        <v>496.7</v>
      </c>
    </row>
    <row r="2297" spans="1:9" x14ac:dyDescent="0.25">
      <c r="A2297" s="82" t="s">
        <v>3874</v>
      </c>
      <c r="B2297" s="41" t="s">
        <v>9046</v>
      </c>
      <c r="C2297" s="41" t="s">
        <v>2148</v>
      </c>
      <c r="D2297" s="41" t="s">
        <v>3011</v>
      </c>
      <c r="E2297" s="41" t="s">
        <v>403</v>
      </c>
      <c r="F2297" s="41" t="s">
        <v>9045</v>
      </c>
      <c r="G2297" s="41" t="s">
        <v>15</v>
      </c>
      <c r="H2297" s="41" t="s">
        <v>51</v>
      </c>
      <c r="I2297" s="41">
        <v>496.7</v>
      </c>
    </row>
    <row r="2298" spans="1:9" x14ac:dyDescent="0.25">
      <c r="A2298" s="82" t="s">
        <v>3874</v>
      </c>
      <c r="B2298" s="41" t="s">
        <v>9048</v>
      </c>
      <c r="C2298" s="41" t="s">
        <v>2148</v>
      </c>
      <c r="D2298" s="41" t="s">
        <v>532</v>
      </c>
      <c r="E2298" s="41" t="s">
        <v>226</v>
      </c>
      <c r="F2298" s="41" t="s">
        <v>9047</v>
      </c>
      <c r="G2298" s="41" t="s">
        <v>15</v>
      </c>
      <c r="H2298" s="41" t="s">
        <v>48</v>
      </c>
      <c r="I2298" s="41">
        <v>496.7</v>
      </c>
    </row>
    <row r="2299" spans="1:9" x14ac:dyDescent="0.25">
      <c r="A2299" s="82" t="s">
        <v>3874</v>
      </c>
      <c r="B2299" s="41" t="s">
        <v>9050</v>
      </c>
      <c r="C2299" s="41" t="s">
        <v>2148</v>
      </c>
      <c r="D2299" s="41" t="s">
        <v>1678</v>
      </c>
      <c r="E2299" s="41" t="s">
        <v>192</v>
      </c>
      <c r="F2299" s="41" t="s">
        <v>9049</v>
      </c>
      <c r="G2299" s="41" t="s">
        <v>15</v>
      </c>
      <c r="H2299" s="41" t="s">
        <v>48</v>
      </c>
      <c r="I2299" s="41">
        <v>496.7</v>
      </c>
    </row>
    <row r="2300" spans="1:9" x14ac:dyDescent="0.25">
      <c r="A2300" s="82" t="s">
        <v>3876</v>
      </c>
      <c r="B2300" s="41" t="s">
        <v>9053</v>
      </c>
      <c r="C2300" s="41" t="s">
        <v>9051</v>
      </c>
      <c r="D2300" s="41" t="s">
        <v>361</v>
      </c>
      <c r="E2300" s="41" t="s">
        <v>768</v>
      </c>
      <c r="F2300" s="41" t="s">
        <v>9052</v>
      </c>
      <c r="G2300" s="41" t="s">
        <v>15</v>
      </c>
      <c r="H2300" s="41" t="s">
        <v>51</v>
      </c>
      <c r="I2300" s="41">
        <v>496.7</v>
      </c>
    </row>
    <row r="2301" spans="1:9" x14ac:dyDescent="0.25">
      <c r="A2301" s="82" t="s">
        <v>3876</v>
      </c>
      <c r="B2301" s="41" t="s">
        <v>9055</v>
      </c>
      <c r="C2301" s="41" t="s">
        <v>9054</v>
      </c>
      <c r="D2301" s="41" t="s">
        <v>691</v>
      </c>
      <c r="E2301" s="41" t="s">
        <v>98</v>
      </c>
      <c r="F2301" s="41" t="s">
        <v>3426</v>
      </c>
      <c r="G2301" s="41" t="s">
        <v>15</v>
      </c>
      <c r="H2301" s="41" t="s">
        <v>48</v>
      </c>
      <c r="I2301" s="41">
        <v>496.7</v>
      </c>
    </row>
    <row r="2302" spans="1:9" x14ac:dyDescent="0.25">
      <c r="A2302" s="82" t="s">
        <v>3876</v>
      </c>
      <c r="B2302" s="41" t="s">
        <v>9058</v>
      </c>
      <c r="C2302" s="41" t="s">
        <v>9056</v>
      </c>
      <c r="D2302" s="41" t="s">
        <v>512</v>
      </c>
      <c r="E2302" s="41" t="s">
        <v>344</v>
      </c>
      <c r="F2302" s="41" t="s">
        <v>9057</v>
      </c>
      <c r="G2302" s="41" t="s">
        <v>15</v>
      </c>
      <c r="H2302" s="41" t="s">
        <v>56</v>
      </c>
      <c r="I2302" s="41">
        <v>200.91</v>
      </c>
    </row>
    <row r="2303" spans="1:9" x14ac:dyDescent="0.25">
      <c r="A2303" s="82" t="s">
        <v>3876</v>
      </c>
      <c r="B2303" s="41" t="s">
        <v>9059</v>
      </c>
      <c r="C2303" s="41" t="s">
        <v>9051</v>
      </c>
      <c r="D2303" s="41" t="s">
        <v>860</v>
      </c>
      <c r="E2303" s="41" t="s">
        <v>524</v>
      </c>
      <c r="F2303" s="41" t="s">
        <v>322</v>
      </c>
      <c r="G2303" s="41" t="s">
        <v>15</v>
      </c>
      <c r="H2303" s="41" t="s">
        <v>56</v>
      </c>
      <c r="I2303" s="41">
        <v>200.91</v>
      </c>
    </row>
    <row r="2304" spans="1:9" x14ac:dyDescent="0.25">
      <c r="A2304" s="82" t="s">
        <v>3876</v>
      </c>
      <c r="B2304" s="41" t="s">
        <v>9061</v>
      </c>
      <c r="C2304" s="41" t="s">
        <v>9060</v>
      </c>
      <c r="D2304" s="41" t="s">
        <v>537</v>
      </c>
      <c r="E2304" s="41" t="s">
        <v>919</v>
      </c>
      <c r="F2304" s="41" t="s">
        <v>1254</v>
      </c>
      <c r="G2304" s="41" t="s">
        <v>15</v>
      </c>
      <c r="H2304" s="41" t="s">
        <v>56</v>
      </c>
      <c r="I2304" s="41">
        <v>200.91</v>
      </c>
    </row>
    <row r="2305" spans="1:9" x14ac:dyDescent="0.25">
      <c r="A2305" s="82" t="s">
        <v>3876</v>
      </c>
      <c r="B2305" s="41" t="s">
        <v>9065</v>
      </c>
      <c r="C2305" s="41" t="s">
        <v>9062</v>
      </c>
      <c r="D2305" s="41" t="s">
        <v>9063</v>
      </c>
      <c r="E2305" s="41" t="s">
        <v>147</v>
      </c>
      <c r="F2305" s="41" t="s">
        <v>9064</v>
      </c>
      <c r="G2305" s="41" t="s">
        <v>15</v>
      </c>
      <c r="H2305" s="41" t="s">
        <v>49</v>
      </c>
      <c r="I2305" s="41">
        <v>512.49</v>
      </c>
    </row>
    <row r="2306" spans="1:9" x14ac:dyDescent="0.25">
      <c r="A2306" s="82" t="s">
        <v>3876</v>
      </c>
      <c r="B2306" s="41" t="s">
        <v>9068</v>
      </c>
      <c r="C2306" s="41" t="s">
        <v>9066</v>
      </c>
      <c r="D2306" s="41" t="s">
        <v>1153</v>
      </c>
      <c r="E2306" s="41" t="s">
        <v>888</v>
      </c>
      <c r="F2306" s="41" t="s">
        <v>9067</v>
      </c>
      <c r="G2306" s="41" t="s">
        <v>15</v>
      </c>
      <c r="H2306" s="41" t="s">
        <v>56</v>
      </c>
      <c r="I2306" s="41">
        <v>200.91</v>
      </c>
    </row>
    <row r="2307" spans="1:9" x14ac:dyDescent="0.25">
      <c r="A2307" s="82" t="s">
        <v>3876</v>
      </c>
      <c r="B2307" s="41" t="s">
        <v>9069</v>
      </c>
      <c r="C2307" s="41" t="s">
        <v>9051</v>
      </c>
      <c r="D2307" s="41" t="s">
        <v>192</v>
      </c>
      <c r="E2307" s="41" t="s">
        <v>302</v>
      </c>
      <c r="F2307" s="41" t="s">
        <v>3620</v>
      </c>
      <c r="G2307" s="41" t="s">
        <v>15</v>
      </c>
      <c r="H2307" s="41" t="s">
        <v>51</v>
      </c>
      <c r="I2307" s="41">
        <v>496.7</v>
      </c>
    </row>
    <row r="2308" spans="1:9" x14ac:dyDescent="0.25">
      <c r="A2308" s="82" t="s">
        <v>3876</v>
      </c>
      <c r="B2308" s="41" t="s">
        <v>9072</v>
      </c>
      <c r="C2308" s="41" t="s">
        <v>9070</v>
      </c>
      <c r="D2308" s="41" t="s">
        <v>192</v>
      </c>
      <c r="E2308" s="41" t="s">
        <v>111</v>
      </c>
      <c r="F2308" s="41" t="s">
        <v>9071</v>
      </c>
      <c r="G2308" s="41" t="s">
        <v>15</v>
      </c>
      <c r="H2308" s="41" t="s">
        <v>56</v>
      </c>
      <c r="I2308" s="41">
        <v>200.91</v>
      </c>
    </row>
    <row r="2309" spans="1:9" x14ac:dyDescent="0.25">
      <c r="A2309" s="82" t="s">
        <v>3876</v>
      </c>
      <c r="B2309" s="41" t="s">
        <v>9074</v>
      </c>
      <c r="C2309" s="41" t="s">
        <v>9051</v>
      </c>
      <c r="D2309" s="41" t="s">
        <v>938</v>
      </c>
      <c r="E2309" s="41" t="s">
        <v>142</v>
      </c>
      <c r="F2309" s="41" t="s">
        <v>9073</v>
      </c>
      <c r="G2309" s="41" t="s">
        <v>15</v>
      </c>
      <c r="H2309" s="41" t="s">
        <v>48</v>
      </c>
      <c r="I2309" s="41">
        <v>496.7</v>
      </c>
    </row>
    <row r="2310" spans="1:9" x14ac:dyDescent="0.25">
      <c r="A2310" s="82" t="s">
        <v>3876</v>
      </c>
      <c r="B2310" s="41" t="s">
        <v>9075</v>
      </c>
      <c r="C2310" s="41" t="s">
        <v>9051</v>
      </c>
      <c r="D2310" s="41" t="s">
        <v>888</v>
      </c>
      <c r="E2310" s="41" t="s">
        <v>2239</v>
      </c>
      <c r="F2310" s="41" t="s">
        <v>585</v>
      </c>
      <c r="G2310" s="41" t="s">
        <v>15</v>
      </c>
      <c r="H2310" s="41" t="s">
        <v>51</v>
      </c>
      <c r="I2310" s="41">
        <v>496.7</v>
      </c>
    </row>
    <row r="2311" spans="1:9" x14ac:dyDescent="0.25">
      <c r="A2311" s="82" t="s">
        <v>3876</v>
      </c>
      <c r="B2311" s="41" t="s">
        <v>9077</v>
      </c>
      <c r="C2311" s="41" t="s">
        <v>9051</v>
      </c>
      <c r="D2311" s="41" t="s">
        <v>644</v>
      </c>
      <c r="E2311" s="41" t="s">
        <v>2450</v>
      </c>
      <c r="F2311" s="41" t="s">
        <v>9076</v>
      </c>
      <c r="G2311" s="41" t="s">
        <v>15</v>
      </c>
      <c r="H2311" s="41" t="s">
        <v>51</v>
      </c>
      <c r="I2311" s="41">
        <v>496.7</v>
      </c>
    </row>
    <row r="2312" spans="1:9" x14ac:dyDescent="0.25">
      <c r="A2312" s="82" t="s">
        <v>3876</v>
      </c>
      <c r="B2312" s="41" t="s">
        <v>9079</v>
      </c>
      <c r="C2312" s="41" t="s">
        <v>9056</v>
      </c>
      <c r="D2312" s="41" t="s">
        <v>2155</v>
      </c>
      <c r="E2312" s="41" t="s">
        <v>458</v>
      </c>
      <c r="F2312" s="41" t="s">
        <v>9078</v>
      </c>
      <c r="G2312" s="41" t="s">
        <v>15</v>
      </c>
      <c r="H2312" s="41" t="s">
        <v>56</v>
      </c>
      <c r="I2312" s="41">
        <v>200.91</v>
      </c>
    </row>
    <row r="2313" spans="1:9" x14ac:dyDescent="0.25">
      <c r="A2313" s="82" t="s">
        <v>3876</v>
      </c>
      <c r="B2313" s="41" t="s">
        <v>9081</v>
      </c>
      <c r="C2313" s="41" t="s">
        <v>9051</v>
      </c>
      <c r="D2313" s="41" t="s">
        <v>471</v>
      </c>
      <c r="E2313" s="41" t="s">
        <v>782</v>
      </c>
      <c r="F2313" s="41" t="s">
        <v>9080</v>
      </c>
      <c r="G2313" s="41" t="s">
        <v>15</v>
      </c>
      <c r="H2313" s="41" t="s">
        <v>52</v>
      </c>
      <c r="I2313" s="41">
        <v>496.7</v>
      </c>
    </row>
    <row r="2314" spans="1:9" x14ac:dyDescent="0.25">
      <c r="A2314" s="82" t="s">
        <v>3876</v>
      </c>
      <c r="B2314" s="41" t="s">
        <v>9083</v>
      </c>
      <c r="C2314" s="41" t="s">
        <v>9054</v>
      </c>
      <c r="D2314" s="41" t="s">
        <v>2698</v>
      </c>
      <c r="E2314" s="41" t="s">
        <v>363</v>
      </c>
      <c r="F2314" s="41" t="s">
        <v>9082</v>
      </c>
      <c r="G2314" s="41" t="s">
        <v>15</v>
      </c>
      <c r="H2314" s="41" t="s">
        <v>51</v>
      </c>
      <c r="I2314" s="41">
        <v>496.7</v>
      </c>
    </row>
    <row r="2315" spans="1:9" x14ac:dyDescent="0.25">
      <c r="A2315" s="82" t="s">
        <v>3876</v>
      </c>
      <c r="B2315" s="41" t="s">
        <v>9085</v>
      </c>
      <c r="C2315" s="41" t="s">
        <v>9051</v>
      </c>
      <c r="D2315" s="41" t="s">
        <v>118</v>
      </c>
      <c r="E2315" s="41" t="s">
        <v>3194</v>
      </c>
      <c r="F2315" s="41" t="s">
        <v>9084</v>
      </c>
      <c r="G2315" s="41" t="s">
        <v>15</v>
      </c>
      <c r="H2315" s="41" t="s">
        <v>56</v>
      </c>
      <c r="I2315" s="41">
        <v>200.91</v>
      </c>
    </row>
    <row r="2316" spans="1:9" x14ac:dyDescent="0.25">
      <c r="A2316" s="82" t="s">
        <v>3876</v>
      </c>
      <c r="B2316" s="41" t="s">
        <v>9087</v>
      </c>
      <c r="C2316" s="41" t="s">
        <v>9051</v>
      </c>
      <c r="D2316" s="41" t="s">
        <v>180</v>
      </c>
      <c r="E2316" s="41" t="s">
        <v>308</v>
      </c>
      <c r="F2316" s="41" t="s">
        <v>9086</v>
      </c>
      <c r="G2316" s="41" t="s">
        <v>15</v>
      </c>
      <c r="H2316" s="41" t="s">
        <v>48</v>
      </c>
      <c r="I2316" s="41">
        <v>496.7</v>
      </c>
    </row>
    <row r="2317" spans="1:9" x14ac:dyDescent="0.25">
      <c r="A2317" s="82" t="s">
        <v>3876</v>
      </c>
      <c r="B2317" s="41" t="s">
        <v>9089</v>
      </c>
      <c r="C2317" s="41" t="s">
        <v>9051</v>
      </c>
      <c r="D2317" s="41" t="s">
        <v>180</v>
      </c>
      <c r="E2317" s="41" t="s">
        <v>523</v>
      </c>
      <c r="F2317" s="41" t="s">
        <v>9088</v>
      </c>
      <c r="G2317" s="41" t="s">
        <v>15</v>
      </c>
      <c r="H2317" s="41" t="s">
        <v>56</v>
      </c>
      <c r="I2317" s="41">
        <v>200.91</v>
      </c>
    </row>
    <row r="2318" spans="1:9" x14ac:dyDescent="0.25">
      <c r="A2318" s="82" t="s">
        <v>3876</v>
      </c>
      <c r="B2318" s="41" t="s">
        <v>9091</v>
      </c>
      <c r="C2318" s="41" t="s">
        <v>9051</v>
      </c>
      <c r="D2318" s="41" t="s">
        <v>180</v>
      </c>
      <c r="E2318" s="41" t="s">
        <v>524</v>
      </c>
      <c r="F2318" s="41" t="s">
        <v>9090</v>
      </c>
      <c r="G2318" s="41" t="s">
        <v>15</v>
      </c>
      <c r="H2318" s="41" t="s">
        <v>56</v>
      </c>
      <c r="I2318" s="41">
        <v>200.91</v>
      </c>
    </row>
    <row r="2319" spans="1:9" x14ac:dyDescent="0.25">
      <c r="A2319" s="82" t="s">
        <v>3876</v>
      </c>
      <c r="B2319" s="41" t="s">
        <v>9094</v>
      </c>
      <c r="C2319" s="41" t="s">
        <v>9054</v>
      </c>
      <c r="D2319" s="41" t="s">
        <v>180</v>
      </c>
      <c r="E2319" s="41" t="s">
        <v>9092</v>
      </c>
      <c r="F2319" s="41" t="s">
        <v>9093</v>
      </c>
      <c r="G2319" s="41" t="s">
        <v>15</v>
      </c>
      <c r="H2319" s="41" t="s">
        <v>56</v>
      </c>
      <c r="I2319" s="41">
        <v>200.91</v>
      </c>
    </row>
    <row r="2320" spans="1:9" x14ac:dyDescent="0.25">
      <c r="A2320" s="82" t="s">
        <v>3876</v>
      </c>
      <c r="B2320" s="41" t="s">
        <v>9097</v>
      </c>
      <c r="C2320" s="41" t="s">
        <v>9095</v>
      </c>
      <c r="D2320" s="41" t="s">
        <v>532</v>
      </c>
      <c r="E2320" s="41" t="s">
        <v>2602</v>
      </c>
      <c r="F2320" s="41" t="s">
        <v>9096</v>
      </c>
      <c r="G2320" s="41" t="s">
        <v>15</v>
      </c>
      <c r="H2320" s="41" t="s">
        <v>56</v>
      </c>
      <c r="I2320" s="41">
        <v>200.91</v>
      </c>
    </row>
    <row r="2321" spans="1:9" x14ac:dyDescent="0.25">
      <c r="A2321" s="82" t="s">
        <v>3876</v>
      </c>
      <c r="B2321" s="41" t="s">
        <v>9099</v>
      </c>
      <c r="C2321" s="41" t="s">
        <v>9062</v>
      </c>
      <c r="D2321" s="41" t="s">
        <v>532</v>
      </c>
      <c r="E2321" s="41" t="s">
        <v>532</v>
      </c>
      <c r="F2321" s="41" t="s">
        <v>9098</v>
      </c>
      <c r="G2321" s="41" t="s">
        <v>15</v>
      </c>
      <c r="H2321" s="41" t="s">
        <v>56</v>
      </c>
      <c r="I2321" s="41">
        <v>200.91</v>
      </c>
    </row>
    <row r="2322" spans="1:9" x14ac:dyDescent="0.25">
      <c r="A2322" s="82" t="s">
        <v>3876</v>
      </c>
      <c r="B2322" s="41" t="s">
        <v>9100</v>
      </c>
      <c r="C2322" s="41" t="s">
        <v>9051</v>
      </c>
      <c r="D2322" s="41" t="s">
        <v>400</v>
      </c>
      <c r="E2322" s="41" t="s">
        <v>481</v>
      </c>
      <c r="F2322" s="41" t="s">
        <v>186</v>
      </c>
      <c r="G2322" s="41" t="s">
        <v>15</v>
      </c>
      <c r="H2322" s="41" t="s">
        <v>48</v>
      </c>
      <c r="I2322" s="41">
        <v>496.7</v>
      </c>
    </row>
    <row r="2323" spans="1:9" x14ac:dyDescent="0.25">
      <c r="A2323" s="82" t="s">
        <v>3876</v>
      </c>
      <c r="B2323" s="41" t="s">
        <v>9102</v>
      </c>
      <c r="C2323" s="41" t="s">
        <v>9051</v>
      </c>
      <c r="D2323" s="41" t="s">
        <v>3229</v>
      </c>
      <c r="E2323" s="41" t="s">
        <v>1233</v>
      </c>
      <c r="F2323" s="41" t="s">
        <v>9101</v>
      </c>
      <c r="G2323" s="41" t="s">
        <v>15</v>
      </c>
      <c r="H2323" s="41" t="s">
        <v>48</v>
      </c>
      <c r="I2323" s="41">
        <v>496.7</v>
      </c>
    </row>
    <row r="2324" spans="1:9" x14ac:dyDescent="0.25">
      <c r="A2324" s="82" t="s">
        <v>3876</v>
      </c>
      <c r="B2324" s="41" t="s">
        <v>9104</v>
      </c>
      <c r="C2324" s="41" t="s">
        <v>9051</v>
      </c>
      <c r="D2324" s="41" t="s">
        <v>357</v>
      </c>
      <c r="E2324" s="41" t="s">
        <v>768</v>
      </c>
      <c r="F2324" s="41" t="s">
        <v>9103</v>
      </c>
      <c r="G2324" s="41" t="s">
        <v>15</v>
      </c>
      <c r="H2324" s="41" t="s">
        <v>51</v>
      </c>
      <c r="I2324" s="41">
        <v>496.7</v>
      </c>
    </row>
    <row r="2325" spans="1:9" x14ac:dyDescent="0.25">
      <c r="A2325" s="82" t="s">
        <v>3876</v>
      </c>
      <c r="B2325" s="41" t="s">
        <v>9106</v>
      </c>
      <c r="C2325" s="41" t="s">
        <v>9105</v>
      </c>
      <c r="D2325" s="41" t="s">
        <v>221</v>
      </c>
      <c r="E2325" s="41" t="s">
        <v>117</v>
      </c>
      <c r="F2325" s="41" t="s">
        <v>108</v>
      </c>
      <c r="G2325" s="41" t="s">
        <v>15</v>
      </c>
      <c r="H2325" s="41" t="s">
        <v>56</v>
      </c>
      <c r="I2325" s="41">
        <v>200.91</v>
      </c>
    </row>
    <row r="2326" spans="1:9" x14ac:dyDescent="0.25">
      <c r="A2326" s="82" t="s">
        <v>3876</v>
      </c>
      <c r="B2326" s="41" t="s">
        <v>9108</v>
      </c>
      <c r="C2326" s="41" t="s">
        <v>9095</v>
      </c>
      <c r="D2326" s="41" t="s">
        <v>261</v>
      </c>
      <c r="E2326" s="41" t="s">
        <v>986</v>
      </c>
      <c r="F2326" s="41" t="s">
        <v>9107</v>
      </c>
      <c r="G2326" s="41" t="s">
        <v>15</v>
      </c>
      <c r="H2326" s="41" t="s">
        <v>56</v>
      </c>
      <c r="I2326" s="41">
        <v>200.91</v>
      </c>
    </row>
    <row r="2327" spans="1:9" x14ac:dyDescent="0.25">
      <c r="A2327" s="82" t="s">
        <v>3876</v>
      </c>
      <c r="B2327" s="41" t="s">
        <v>9110</v>
      </c>
      <c r="C2327" s="41" t="s">
        <v>9051</v>
      </c>
      <c r="D2327" s="41" t="s">
        <v>429</v>
      </c>
      <c r="E2327" s="41" t="s">
        <v>124</v>
      </c>
      <c r="F2327" s="41" t="s">
        <v>9109</v>
      </c>
      <c r="G2327" s="41" t="s">
        <v>15</v>
      </c>
      <c r="H2327" s="41" t="s">
        <v>51</v>
      </c>
      <c r="I2327" s="41">
        <v>496.7</v>
      </c>
    </row>
    <row r="2328" spans="1:9" x14ac:dyDescent="0.25">
      <c r="A2328" s="82" t="s">
        <v>3875</v>
      </c>
      <c r="B2328" s="41" t="s">
        <v>9112</v>
      </c>
      <c r="C2328" s="41" t="s">
        <v>3190</v>
      </c>
      <c r="D2328" s="41" t="s">
        <v>245</v>
      </c>
      <c r="E2328" s="41" t="s">
        <v>2043</v>
      </c>
      <c r="F2328" s="41" t="s">
        <v>9111</v>
      </c>
      <c r="G2328" s="41" t="s">
        <v>15</v>
      </c>
      <c r="H2328" s="41" t="s">
        <v>56</v>
      </c>
      <c r="I2328" s="41">
        <v>200.91</v>
      </c>
    </row>
    <row r="2329" spans="1:9" x14ac:dyDescent="0.25">
      <c r="A2329" s="82" t="s">
        <v>3875</v>
      </c>
      <c r="B2329" s="41" t="s">
        <v>9114</v>
      </c>
      <c r="C2329" s="41" t="s">
        <v>3190</v>
      </c>
      <c r="D2329" s="41" t="s">
        <v>122</v>
      </c>
      <c r="E2329" s="41" t="s">
        <v>554</v>
      </c>
      <c r="F2329" s="41" t="s">
        <v>9113</v>
      </c>
      <c r="G2329" s="41" t="s">
        <v>15</v>
      </c>
      <c r="H2329" s="41" t="s">
        <v>51</v>
      </c>
      <c r="I2329" s="41">
        <v>496.7</v>
      </c>
    </row>
    <row r="2330" spans="1:9" x14ac:dyDescent="0.25">
      <c r="A2330" s="82" t="s">
        <v>3875</v>
      </c>
      <c r="B2330" s="41" t="s">
        <v>9115</v>
      </c>
      <c r="C2330" s="41" t="s">
        <v>4072</v>
      </c>
      <c r="D2330" s="41" t="s">
        <v>104</v>
      </c>
      <c r="E2330" s="41" t="s">
        <v>823</v>
      </c>
      <c r="F2330" s="41" t="s">
        <v>1425</v>
      </c>
      <c r="G2330" s="41" t="s">
        <v>15</v>
      </c>
      <c r="H2330" s="41" t="s">
        <v>56</v>
      </c>
      <c r="I2330" s="41">
        <v>200.91</v>
      </c>
    </row>
    <row r="2331" spans="1:9" x14ac:dyDescent="0.25">
      <c r="A2331" s="82" t="s">
        <v>3875</v>
      </c>
      <c r="B2331" s="41" t="s">
        <v>9117</v>
      </c>
      <c r="C2331" s="41" t="s">
        <v>3190</v>
      </c>
      <c r="D2331" s="41" t="s">
        <v>342</v>
      </c>
      <c r="E2331" s="41" t="s">
        <v>821</v>
      </c>
      <c r="F2331" s="41" t="s">
        <v>9116</v>
      </c>
      <c r="G2331" s="41" t="s">
        <v>15</v>
      </c>
      <c r="H2331" s="41" t="s">
        <v>49</v>
      </c>
      <c r="I2331" s="41">
        <v>512.49</v>
      </c>
    </row>
    <row r="2332" spans="1:9" x14ac:dyDescent="0.25">
      <c r="A2332" s="82" t="s">
        <v>3875</v>
      </c>
      <c r="B2332" s="41" t="s">
        <v>9118</v>
      </c>
      <c r="C2332" s="41" t="s">
        <v>3190</v>
      </c>
      <c r="D2332" s="41" t="s">
        <v>229</v>
      </c>
      <c r="E2332" s="41" t="s">
        <v>531</v>
      </c>
      <c r="F2332" s="41" t="s">
        <v>2512</v>
      </c>
      <c r="G2332" s="41" t="s">
        <v>15</v>
      </c>
      <c r="H2332" s="41" t="s">
        <v>51</v>
      </c>
      <c r="I2332" s="41">
        <v>496.7</v>
      </c>
    </row>
    <row r="2333" spans="1:9" x14ac:dyDescent="0.25">
      <c r="A2333" s="82" t="s">
        <v>3875</v>
      </c>
      <c r="B2333" s="41" t="s">
        <v>9120</v>
      </c>
      <c r="C2333" s="41" t="s">
        <v>3190</v>
      </c>
      <c r="D2333" s="41" t="s">
        <v>855</v>
      </c>
      <c r="E2333" s="41" t="s">
        <v>532</v>
      </c>
      <c r="F2333" s="41" t="s">
        <v>9119</v>
      </c>
      <c r="G2333" s="41" t="s">
        <v>15</v>
      </c>
      <c r="H2333" s="41" t="s">
        <v>48</v>
      </c>
      <c r="I2333" s="41">
        <v>496.7</v>
      </c>
    </row>
    <row r="2334" spans="1:9" x14ac:dyDescent="0.25">
      <c r="A2334" s="82" t="s">
        <v>3875</v>
      </c>
      <c r="B2334" s="41" t="s">
        <v>9122</v>
      </c>
      <c r="C2334" s="41" t="s">
        <v>3190</v>
      </c>
      <c r="D2334" s="41" t="s">
        <v>439</v>
      </c>
      <c r="E2334" s="41" t="s">
        <v>2773</v>
      </c>
      <c r="F2334" s="41" t="s">
        <v>9121</v>
      </c>
      <c r="G2334" s="41" t="s">
        <v>15</v>
      </c>
      <c r="H2334" s="41" t="s">
        <v>53</v>
      </c>
      <c r="I2334" s="41">
        <v>496.7</v>
      </c>
    </row>
    <row r="2335" spans="1:9" x14ac:dyDescent="0.25">
      <c r="A2335" s="82" t="s">
        <v>3875</v>
      </c>
      <c r="B2335" s="41" t="s">
        <v>9125</v>
      </c>
      <c r="C2335" s="41" t="s">
        <v>9123</v>
      </c>
      <c r="D2335" s="41" t="s">
        <v>212</v>
      </c>
      <c r="E2335" s="41" t="s">
        <v>849</v>
      </c>
      <c r="F2335" s="41" t="s">
        <v>9124</v>
      </c>
      <c r="G2335" s="41" t="s">
        <v>15</v>
      </c>
      <c r="H2335" s="41" t="s">
        <v>51</v>
      </c>
      <c r="I2335" s="41">
        <v>496.7</v>
      </c>
    </row>
    <row r="2336" spans="1:9" ht="30" x14ac:dyDescent="0.25">
      <c r="A2336" s="82" t="s">
        <v>3875</v>
      </c>
      <c r="B2336" s="41" t="s">
        <v>9126</v>
      </c>
      <c r="C2336" s="41" t="s">
        <v>4073</v>
      </c>
      <c r="D2336" s="41" t="s">
        <v>1729</v>
      </c>
      <c r="E2336" s="41" t="s">
        <v>527</v>
      </c>
      <c r="F2336" s="41" t="s">
        <v>3226</v>
      </c>
      <c r="G2336" s="41" t="s">
        <v>15</v>
      </c>
      <c r="H2336" s="41" t="s">
        <v>48</v>
      </c>
      <c r="I2336" s="41">
        <v>496.7</v>
      </c>
    </row>
    <row r="2337" spans="1:9" x14ac:dyDescent="0.25">
      <c r="A2337" s="82" t="s">
        <v>3875</v>
      </c>
      <c r="B2337" s="41" t="s">
        <v>9127</v>
      </c>
      <c r="C2337" s="41" t="s">
        <v>3190</v>
      </c>
      <c r="D2337" s="41" t="s">
        <v>946</v>
      </c>
      <c r="E2337" s="41" t="s">
        <v>894</v>
      </c>
      <c r="F2337" s="41" t="s">
        <v>476</v>
      </c>
      <c r="G2337" s="41" t="s">
        <v>15</v>
      </c>
      <c r="H2337" s="41" t="s">
        <v>48</v>
      </c>
      <c r="I2337" s="41">
        <v>496.7</v>
      </c>
    </row>
    <row r="2338" spans="1:9" ht="30" x14ac:dyDescent="0.25">
      <c r="A2338" s="82" t="s">
        <v>3875</v>
      </c>
      <c r="B2338" s="41" t="s">
        <v>9128</v>
      </c>
      <c r="C2338" s="41" t="s">
        <v>4073</v>
      </c>
      <c r="D2338" s="41" t="s">
        <v>162</v>
      </c>
      <c r="E2338" s="41" t="s">
        <v>1152</v>
      </c>
      <c r="F2338" s="41" t="s">
        <v>1948</v>
      </c>
      <c r="G2338" s="41" t="s">
        <v>15</v>
      </c>
      <c r="H2338" s="41" t="s">
        <v>48</v>
      </c>
      <c r="I2338" s="41">
        <v>496.7</v>
      </c>
    </row>
    <row r="2339" spans="1:9" x14ac:dyDescent="0.25">
      <c r="A2339" s="82" t="s">
        <v>3875</v>
      </c>
      <c r="B2339" s="41" t="s">
        <v>9130</v>
      </c>
      <c r="C2339" s="41" t="s">
        <v>3190</v>
      </c>
      <c r="D2339" s="41" t="s">
        <v>427</v>
      </c>
      <c r="E2339" s="41" t="s">
        <v>1936</v>
      </c>
      <c r="F2339" s="41" t="s">
        <v>9129</v>
      </c>
      <c r="G2339" s="41" t="s">
        <v>15</v>
      </c>
      <c r="H2339" s="41" t="s">
        <v>51</v>
      </c>
      <c r="I2339" s="41">
        <v>496.7</v>
      </c>
    </row>
    <row r="2340" spans="1:9" x14ac:dyDescent="0.25">
      <c r="A2340" s="82" t="s">
        <v>3875</v>
      </c>
      <c r="B2340" s="41" t="s">
        <v>9131</v>
      </c>
      <c r="C2340" s="41" t="s">
        <v>3190</v>
      </c>
      <c r="D2340" s="41" t="s">
        <v>132</v>
      </c>
      <c r="E2340" s="41" t="s">
        <v>840</v>
      </c>
      <c r="F2340" s="41" t="s">
        <v>2749</v>
      </c>
      <c r="G2340" s="41" t="s">
        <v>15</v>
      </c>
      <c r="H2340" s="41" t="s">
        <v>51</v>
      </c>
      <c r="I2340" s="41">
        <v>496.7</v>
      </c>
    </row>
    <row r="2341" spans="1:9" x14ac:dyDescent="0.25">
      <c r="A2341" s="82" t="s">
        <v>3875</v>
      </c>
      <c r="B2341" s="41" t="s">
        <v>9133</v>
      </c>
      <c r="C2341" s="41" t="s">
        <v>1573</v>
      </c>
      <c r="D2341" s="41" t="s">
        <v>1894</v>
      </c>
      <c r="E2341" s="41" t="s">
        <v>1029</v>
      </c>
      <c r="F2341" s="41" t="s">
        <v>9132</v>
      </c>
      <c r="G2341" s="41" t="s">
        <v>15</v>
      </c>
      <c r="H2341" s="41" t="s">
        <v>56</v>
      </c>
      <c r="I2341" s="41">
        <v>200.91</v>
      </c>
    </row>
    <row r="2342" spans="1:9" x14ac:dyDescent="0.25">
      <c r="A2342" s="82" t="s">
        <v>3875</v>
      </c>
      <c r="B2342" s="41" t="s">
        <v>9135</v>
      </c>
      <c r="C2342" s="41" t="s">
        <v>3190</v>
      </c>
      <c r="D2342" s="41" t="s">
        <v>178</v>
      </c>
      <c r="E2342" s="41" t="s">
        <v>495</v>
      </c>
      <c r="F2342" s="41" t="s">
        <v>9134</v>
      </c>
      <c r="G2342" s="41" t="s">
        <v>15</v>
      </c>
      <c r="H2342" s="41" t="s">
        <v>48</v>
      </c>
      <c r="I2342" s="41">
        <v>496.7</v>
      </c>
    </row>
    <row r="2343" spans="1:9" x14ac:dyDescent="0.25">
      <c r="A2343" s="82" t="s">
        <v>3875</v>
      </c>
      <c r="B2343" s="41" t="s">
        <v>9137</v>
      </c>
      <c r="C2343" s="41" t="s">
        <v>3190</v>
      </c>
      <c r="D2343" s="41" t="s">
        <v>2914</v>
      </c>
      <c r="E2343" s="41" t="s">
        <v>3280</v>
      </c>
      <c r="F2343" s="41" t="s">
        <v>9136</v>
      </c>
      <c r="G2343" s="41" t="s">
        <v>15</v>
      </c>
      <c r="H2343" s="41" t="s">
        <v>56</v>
      </c>
      <c r="I2343" s="41">
        <v>200.91</v>
      </c>
    </row>
    <row r="2344" spans="1:9" x14ac:dyDescent="0.25">
      <c r="A2344" s="82" t="s">
        <v>3875</v>
      </c>
      <c r="B2344" s="41" t="s">
        <v>9139</v>
      </c>
      <c r="C2344" s="41" t="s">
        <v>3190</v>
      </c>
      <c r="D2344" s="41" t="s">
        <v>1918</v>
      </c>
      <c r="E2344" s="41" t="s">
        <v>562</v>
      </c>
      <c r="F2344" s="41" t="s">
        <v>9138</v>
      </c>
      <c r="G2344" s="41" t="s">
        <v>15</v>
      </c>
      <c r="H2344" s="41" t="s">
        <v>56</v>
      </c>
      <c r="I2344" s="41">
        <v>200.91</v>
      </c>
    </row>
    <row r="2345" spans="1:9" x14ac:dyDescent="0.25">
      <c r="A2345" s="82" t="s">
        <v>3875</v>
      </c>
      <c r="B2345" s="41" t="s">
        <v>9141</v>
      </c>
      <c r="C2345" s="41" t="s">
        <v>1573</v>
      </c>
      <c r="D2345" s="41" t="s">
        <v>118</v>
      </c>
      <c r="E2345" s="41" t="s">
        <v>221</v>
      </c>
      <c r="F2345" s="41" t="s">
        <v>9140</v>
      </c>
      <c r="G2345" s="41" t="s">
        <v>15</v>
      </c>
      <c r="H2345" s="41" t="s">
        <v>56</v>
      </c>
      <c r="I2345" s="41">
        <v>200.91</v>
      </c>
    </row>
    <row r="2346" spans="1:9" x14ac:dyDescent="0.25">
      <c r="A2346" s="82" t="s">
        <v>3875</v>
      </c>
      <c r="B2346" s="41" t="s">
        <v>9145</v>
      </c>
      <c r="C2346" s="41" t="s">
        <v>9142</v>
      </c>
      <c r="D2346" s="41" t="s">
        <v>9143</v>
      </c>
      <c r="E2346" s="41" t="s">
        <v>3170</v>
      </c>
      <c r="F2346" s="41" t="s">
        <v>9144</v>
      </c>
      <c r="G2346" s="41" t="s">
        <v>15</v>
      </c>
      <c r="H2346" s="41" t="s">
        <v>56</v>
      </c>
      <c r="I2346" s="41">
        <v>200.91</v>
      </c>
    </row>
    <row r="2347" spans="1:9" x14ac:dyDescent="0.25">
      <c r="A2347" s="82" t="s">
        <v>3877</v>
      </c>
      <c r="B2347" s="41" t="s">
        <v>9149</v>
      </c>
      <c r="C2347" s="41" t="s">
        <v>9146</v>
      </c>
      <c r="D2347" s="41" t="s">
        <v>1873</v>
      </c>
      <c r="E2347" s="41" t="s">
        <v>9147</v>
      </c>
      <c r="F2347" s="41" t="s">
        <v>9148</v>
      </c>
      <c r="G2347" s="41" t="s">
        <v>15</v>
      </c>
      <c r="H2347" s="41" t="s">
        <v>48</v>
      </c>
      <c r="I2347" s="41">
        <v>496.7</v>
      </c>
    </row>
    <row r="2348" spans="1:9" x14ac:dyDescent="0.25">
      <c r="A2348" s="82" t="s">
        <v>3877</v>
      </c>
      <c r="B2348" s="41" t="s">
        <v>9152</v>
      </c>
      <c r="C2348" s="41" t="s">
        <v>9150</v>
      </c>
      <c r="D2348" s="41" t="s">
        <v>302</v>
      </c>
      <c r="E2348" s="41" t="s">
        <v>184</v>
      </c>
      <c r="F2348" s="41" t="s">
        <v>9151</v>
      </c>
      <c r="G2348" s="41" t="s">
        <v>15</v>
      </c>
      <c r="H2348" s="41" t="s">
        <v>51</v>
      </c>
      <c r="I2348" s="41">
        <v>496.7</v>
      </c>
    </row>
    <row r="2349" spans="1:9" x14ac:dyDescent="0.25">
      <c r="A2349" s="82" t="s">
        <v>3877</v>
      </c>
      <c r="B2349" s="41" t="s">
        <v>9155</v>
      </c>
      <c r="C2349" s="41" t="s">
        <v>9153</v>
      </c>
      <c r="D2349" s="41" t="s">
        <v>89</v>
      </c>
      <c r="E2349" s="41" t="s">
        <v>941</v>
      </c>
      <c r="F2349" s="41" t="s">
        <v>9154</v>
      </c>
      <c r="G2349" s="41" t="s">
        <v>15</v>
      </c>
      <c r="H2349" s="41" t="s">
        <v>56</v>
      </c>
      <c r="I2349" s="41">
        <v>200.91</v>
      </c>
    </row>
    <row r="2350" spans="1:9" x14ac:dyDescent="0.25">
      <c r="A2350" s="82" t="s">
        <v>3877</v>
      </c>
      <c r="B2350" s="41" t="s">
        <v>9158</v>
      </c>
      <c r="C2350" s="41" t="s">
        <v>4082</v>
      </c>
      <c r="D2350" s="41" t="s">
        <v>9156</v>
      </c>
      <c r="E2350" s="41" t="s">
        <v>292</v>
      </c>
      <c r="F2350" s="41" t="s">
        <v>9157</v>
      </c>
      <c r="G2350" s="41" t="s">
        <v>15</v>
      </c>
      <c r="H2350" s="41" t="s">
        <v>56</v>
      </c>
      <c r="I2350" s="41">
        <v>200.91</v>
      </c>
    </row>
    <row r="2351" spans="1:9" x14ac:dyDescent="0.25">
      <c r="A2351" s="82" t="s">
        <v>3877</v>
      </c>
      <c r="B2351" s="41" t="s">
        <v>9161</v>
      </c>
      <c r="C2351" s="41" t="s">
        <v>9159</v>
      </c>
      <c r="D2351" s="41" t="s">
        <v>234</v>
      </c>
      <c r="E2351" s="41" t="s">
        <v>241</v>
      </c>
      <c r="F2351" s="41" t="s">
        <v>9160</v>
      </c>
      <c r="G2351" s="41" t="s">
        <v>15</v>
      </c>
      <c r="H2351" s="41" t="s">
        <v>56</v>
      </c>
      <c r="I2351" s="41">
        <v>200.91</v>
      </c>
    </row>
    <row r="2352" spans="1:9" x14ac:dyDescent="0.25">
      <c r="A2352" s="82" t="s">
        <v>3877</v>
      </c>
      <c r="B2352" s="41" t="s">
        <v>9163</v>
      </c>
      <c r="C2352" s="41" t="s">
        <v>9146</v>
      </c>
      <c r="D2352" s="41" t="s">
        <v>893</v>
      </c>
      <c r="E2352" s="41" t="s">
        <v>101</v>
      </c>
      <c r="F2352" s="41" t="s">
        <v>9162</v>
      </c>
      <c r="G2352" s="41" t="s">
        <v>15</v>
      </c>
      <c r="H2352" s="41" t="s">
        <v>49</v>
      </c>
      <c r="I2352" s="41">
        <v>512.49</v>
      </c>
    </row>
    <row r="2353" spans="1:9" x14ac:dyDescent="0.25">
      <c r="A2353" s="82" t="s">
        <v>3877</v>
      </c>
      <c r="B2353" s="41" t="s">
        <v>9165</v>
      </c>
      <c r="C2353" s="41" t="s">
        <v>9164</v>
      </c>
      <c r="D2353" s="41" t="s">
        <v>2664</v>
      </c>
      <c r="E2353" s="41" t="s">
        <v>789</v>
      </c>
      <c r="F2353" s="41" t="s">
        <v>2885</v>
      </c>
      <c r="G2353" s="41" t="s">
        <v>15</v>
      </c>
      <c r="H2353" s="41" t="s">
        <v>53</v>
      </c>
      <c r="I2353" s="41">
        <v>496.7</v>
      </c>
    </row>
    <row r="2354" spans="1:9" x14ac:dyDescent="0.25">
      <c r="A2354" s="82" t="s">
        <v>3877</v>
      </c>
      <c r="B2354" s="41" t="s">
        <v>9168</v>
      </c>
      <c r="C2354" s="41" t="s">
        <v>9166</v>
      </c>
      <c r="D2354" s="41" t="s">
        <v>136</v>
      </c>
      <c r="E2354" s="41" t="s">
        <v>241</v>
      </c>
      <c r="F2354" s="41" t="s">
        <v>9167</v>
      </c>
      <c r="G2354" s="41" t="s">
        <v>15</v>
      </c>
      <c r="H2354" s="41" t="s">
        <v>51</v>
      </c>
      <c r="I2354" s="41">
        <v>496.7</v>
      </c>
    </row>
    <row r="2355" spans="1:9" x14ac:dyDescent="0.25">
      <c r="A2355" s="82" t="s">
        <v>3877</v>
      </c>
      <c r="B2355" s="41" t="s">
        <v>9170</v>
      </c>
      <c r="C2355" s="41" t="s">
        <v>9146</v>
      </c>
      <c r="D2355" s="41" t="s">
        <v>258</v>
      </c>
      <c r="E2355" s="41" t="s">
        <v>158</v>
      </c>
      <c r="F2355" s="41" t="s">
        <v>9169</v>
      </c>
      <c r="G2355" s="41" t="s">
        <v>15</v>
      </c>
      <c r="H2355" s="41" t="s">
        <v>51</v>
      </c>
      <c r="I2355" s="41">
        <v>496.7</v>
      </c>
    </row>
    <row r="2356" spans="1:9" x14ac:dyDescent="0.25">
      <c r="A2356" s="82" t="s">
        <v>3877</v>
      </c>
      <c r="B2356" s="41" t="s">
        <v>9172</v>
      </c>
      <c r="C2356" s="41" t="s">
        <v>9164</v>
      </c>
      <c r="D2356" s="41" t="s">
        <v>363</v>
      </c>
      <c r="E2356" s="41" t="s">
        <v>1292</v>
      </c>
      <c r="F2356" s="41" t="s">
        <v>9171</v>
      </c>
      <c r="G2356" s="41" t="s">
        <v>15</v>
      </c>
      <c r="H2356" s="41" t="s">
        <v>56</v>
      </c>
      <c r="I2356" s="41">
        <v>200.91</v>
      </c>
    </row>
    <row r="2357" spans="1:9" x14ac:dyDescent="0.25">
      <c r="A2357" s="82" t="s">
        <v>3877</v>
      </c>
      <c r="B2357" s="41" t="s">
        <v>9173</v>
      </c>
      <c r="C2357" s="41" t="s">
        <v>9146</v>
      </c>
      <c r="D2357" s="41" t="s">
        <v>241</v>
      </c>
      <c r="E2357" s="41" t="s">
        <v>180</v>
      </c>
      <c r="F2357" s="41" t="s">
        <v>3578</v>
      </c>
      <c r="G2357" s="41" t="s">
        <v>15</v>
      </c>
      <c r="H2357" s="41" t="s">
        <v>56</v>
      </c>
      <c r="I2357" s="41">
        <v>200.91</v>
      </c>
    </row>
    <row r="2358" spans="1:9" x14ac:dyDescent="0.25">
      <c r="A2358" s="82" t="s">
        <v>3877</v>
      </c>
      <c r="B2358" s="41" t="s">
        <v>9174</v>
      </c>
      <c r="C2358" s="41" t="s">
        <v>9146</v>
      </c>
      <c r="D2358" s="41" t="s">
        <v>211</v>
      </c>
      <c r="E2358" s="41" t="s">
        <v>138</v>
      </c>
      <c r="F2358" s="41" t="s">
        <v>289</v>
      </c>
      <c r="G2358" s="41" t="s">
        <v>15</v>
      </c>
      <c r="H2358" s="41" t="s">
        <v>56</v>
      </c>
      <c r="I2358" s="41">
        <v>200.91</v>
      </c>
    </row>
    <row r="2359" spans="1:9" x14ac:dyDescent="0.25">
      <c r="A2359" s="82" t="s">
        <v>3877</v>
      </c>
      <c r="B2359" s="41" t="s">
        <v>9175</v>
      </c>
      <c r="C2359" s="41" t="s">
        <v>9150</v>
      </c>
      <c r="D2359" s="41" t="s">
        <v>1372</v>
      </c>
      <c r="E2359" s="41" t="s">
        <v>159</v>
      </c>
      <c r="F2359" s="41" t="s">
        <v>3342</v>
      </c>
      <c r="G2359" s="41" t="s">
        <v>15</v>
      </c>
      <c r="H2359" s="41" t="s">
        <v>48</v>
      </c>
      <c r="I2359" s="41">
        <v>496.7</v>
      </c>
    </row>
    <row r="2360" spans="1:9" x14ac:dyDescent="0.25">
      <c r="A2360" s="82" t="s">
        <v>3877</v>
      </c>
      <c r="B2360" s="41" t="s">
        <v>9177</v>
      </c>
      <c r="C2360" s="41" t="s">
        <v>9146</v>
      </c>
      <c r="D2360" s="41" t="s">
        <v>1312</v>
      </c>
      <c r="E2360" s="41" t="s">
        <v>171</v>
      </c>
      <c r="F2360" s="41" t="s">
        <v>9176</v>
      </c>
      <c r="G2360" s="41" t="s">
        <v>15</v>
      </c>
      <c r="H2360" s="41" t="s">
        <v>51</v>
      </c>
      <c r="I2360" s="41">
        <v>496.7</v>
      </c>
    </row>
    <row r="2361" spans="1:9" x14ac:dyDescent="0.25">
      <c r="A2361" s="82" t="s">
        <v>3877</v>
      </c>
      <c r="B2361" s="41" t="s">
        <v>9179</v>
      </c>
      <c r="C2361" s="41" t="s">
        <v>9164</v>
      </c>
      <c r="D2361" s="41" t="s">
        <v>456</v>
      </c>
      <c r="E2361" s="41" t="s">
        <v>280</v>
      </c>
      <c r="F2361" s="41" t="s">
        <v>9178</v>
      </c>
      <c r="G2361" s="41" t="s">
        <v>15</v>
      </c>
      <c r="H2361" s="41" t="s">
        <v>56</v>
      </c>
      <c r="I2361" s="41">
        <v>200.91</v>
      </c>
    </row>
    <row r="2362" spans="1:9" x14ac:dyDescent="0.25">
      <c r="A2362" s="82" t="s">
        <v>3878</v>
      </c>
      <c r="B2362" s="41" t="s">
        <v>9182</v>
      </c>
      <c r="C2362" s="41" t="s">
        <v>9180</v>
      </c>
      <c r="D2362" s="41" t="s">
        <v>1478</v>
      </c>
      <c r="E2362" s="41" t="s">
        <v>67</v>
      </c>
      <c r="F2362" s="41" t="s">
        <v>9181</v>
      </c>
      <c r="G2362" s="41" t="s">
        <v>15</v>
      </c>
      <c r="H2362" s="41" t="s">
        <v>51</v>
      </c>
      <c r="I2362" s="41">
        <v>496.7</v>
      </c>
    </row>
    <row r="2363" spans="1:9" x14ac:dyDescent="0.25">
      <c r="A2363" s="82" t="s">
        <v>3878</v>
      </c>
      <c r="B2363" s="41" t="s">
        <v>9184</v>
      </c>
      <c r="C2363" s="41" t="s">
        <v>4068</v>
      </c>
      <c r="D2363" s="41" t="s">
        <v>603</v>
      </c>
      <c r="E2363" s="41" t="s">
        <v>427</v>
      </c>
      <c r="F2363" s="41" t="s">
        <v>9183</v>
      </c>
      <c r="G2363" s="41" t="s">
        <v>15</v>
      </c>
      <c r="H2363" s="41" t="s">
        <v>51</v>
      </c>
      <c r="I2363" s="41">
        <v>496.7</v>
      </c>
    </row>
    <row r="2364" spans="1:9" ht="30" x14ac:dyDescent="0.25">
      <c r="A2364" s="82" t="s">
        <v>3878</v>
      </c>
      <c r="B2364" s="41" t="s">
        <v>9186</v>
      </c>
      <c r="C2364" s="41" t="s">
        <v>9185</v>
      </c>
      <c r="D2364" s="41" t="s">
        <v>530</v>
      </c>
      <c r="E2364" s="41" t="s">
        <v>1190</v>
      </c>
      <c r="F2364" s="41" t="s">
        <v>661</v>
      </c>
      <c r="G2364" s="41" t="s">
        <v>15</v>
      </c>
      <c r="H2364" s="41" t="s">
        <v>49</v>
      </c>
      <c r="I2364" s="41">
        <v>512.49</v>
      </c>
    </row>
    <row r="2365" spans="1:9" ht="30" x14ac:dyDescent="0.25">
      <c r="A2365" s="82" t="s">
        <v>3878</v>
      </c>
      <c r="B2365" s="41" t="s">
        <v>9188</v>
      </c>
      <c r="C2365" s="41" t="s">
        <v>9185</v>
      </c>
      <c r="D2365" s="41" t="s">
        <v>170</v>
      </c>
      <c r="E2365" s="41" t="s">
        <v>443</v>
      </c>
      <c r="F2365" s="41" t="s">
        <v>9187</v>
      </c>
      <c r="G2365" s="41" t="s">
        <v>15</v>
      </c>
      <c r="H2365" s="41" t="s">
        <v>53</v>
      </c>
      <c r="I2365" s="41">
        <v>496.7</v>
      </c>
    </row>
    <row r="2366" spans="1:9" x14ac:dyDescent="0.25">
      <c r="A2366" s="82" t="s">
        <v>3878</v>
      </c>
      <c r="B2366" s="41" t="s">
        <v>9191</v>
      </c>
      <c r="C2366" s="41" t="s">
        <v>9189</v>
      </c>
      <c r="D2366" s="41" t="s">
        <v>986</v>
      </c>
      <c r="E2366" s="41" t="s">
        <v>252</v>
      </c>
      <c r="F2366" s="41" t="s">
        <v>9190</v>
      </c>
      <c r="G2366" s="41" t="s">
        <v>15</v>
      </c>
      <c r="H2366" s="41" t="s">
        <v>56</v>
      </c>
      <c r="I2366" s="41">
        <v>200.91</v>
      </c>
    </row>
    <row r="2367" spans="1:9" x14ac:dyDescent="0.25">
      <c r="A2367" s="82" t="s">
        <v>3878</v>
      </c>
      <c r="B2367" s="41" t="s">
        <v>9194</v>
      </c>
      <c r="C2367" s="41" t="s">
        <v>9192</v>
      </c>
      <c r="D2367" s="41" t="s">
        <v>147</v>
      </c>
      <c r="E2367" s="41" t="s">
        <v>89</v>
      </c>
      <c r="F2367" s="41" t="s">
        <v>9193</v>
      </c>
      <c r="G2367" s="41" t="s">
        <v>15</v>
      </c>
      <c r="H2367" s="41" t="s">
        <v>48</v>
      </c>
      <c r="I2367" s="41">
        <v>496.7</v>
      </c>
    </row>
    <row r="2368" spans="1:9" ht="30" x14ac:dyDescent="0.25">
      <c r="A2368" s="82" t="s">
        <v>3878</v>
      </c>
      <c r="B2368" s="41" t="s">
        <v>9196</v>
      </c>
      <c r="C2368" s="41" t="s">
        <v>9185</v>
      </c>
      <c r="D2368" s="41" t="s">
        <v>768</v>
      </c>
      <c r="E2368" s="41" t="s">
        <v>1053</v>
      </c>
      <c r="F2368" s="41" t="s">
        <v>9195</v>
      </c>
      <c r="G2368" s="41" t="s">
        <v>15</v>
      </c>
      <c r="H2368" s="41" t="s">
        <v>51</v>
      </c>
      <c r="I2368" s="41">
        <v>496.7</v>
      </c>
    </row>
    <row r="2369" spans="1:9" x14ac:dyDescent="0.25">
      <c r="A2369" s="82" t="s">
        <v>3878</v>
      </c>
      <c r="B2369" s="41" t="s">
        <v>9199</v>
      </c>
      <c r="C2369" s="41" t="s">
        <v>9197</v>
      </c>
      <c r="D2369" s="41" t="s">
        <v>97</v>
      </c>
      <c r="E2369" s="41" t="s">
        <v>853</v>
      </c>
      <c r="F2369" s="41" t="s">
        <v>9198</v>
      </c>
      <c r="G2369" s="41" t="s">
        <v>15</v>
      </c>
      <c r="H2369" s="41" t="s">
        <v>48</v>
      </c>
      <c r="I2369" s="41">
        <v>496.7</v>
      </c>
    </row>
    <row r="2370" spans="1:9" ht="30" x14ac:dyDescent="0.25">
      <c r="A2370" s="82" t="s">
        <v>3878</v>
      </c>
      <c r="B2370" s="41" t="s">
        <v>9201</v>
      </c>
      <c r="C2370" s="41" t="s">
        <v>9185</v>
      </c>
      <c r="D2370" s="41" t="s">
        <v>1182</v>
      </c>
      <c r="E2370" s="41" t="s">
        <v>128</v>
      </c>
      <c r="F2370" s="41" t="s">
        <v>9200</v>
      </c>
      <c r="G2370" s="41" t="s">
        <v>15</v>
      </c>
      <c r="H2370" s="41" t="s">
        <v>56</v>
      </c>
      <c r="I2370" s="41">
        <v>200.91</v>
      </c>
    </row>
    <row r="2371" spans="1:9" x14ac:dyDescent="0.25">
      <c r="A2371" s="82" t="s">
        <v>3878</v>
      </c>
      <c r="B2371" s="41" t="s">
        <v>9202</v>
      </c>
      <c r="C2371" s="41" t="s">
        <v>4066</v>
      </c>
      <c r="D2371" s="41" t="s">
        <v>896</v>
      </c>
      <c r="E2371" s="41" t="s">
        <v>606</v>
      </c>
      <c r="F2371" s="41" t="s">
        <v>757</v>
      </c>
      <c r="G2371" s="41" t="s">
        <v>15</v>
      </c>
      <c r="H2371" s="41" t="s">
        <v>51</v>
      </c>
      <c r="I2371" s="41">
        <v>496.7</v>
      </c>
    </row>
    <row r="2372" spans="1:9" x14ac:dyDescent="0.25">
      <c r="A2372" s="82" t="s">
        <v>3878</v>
      </c>
      <c r="B2372" s="41" t="s">
        <v>9205</v>
      </c>
      <c r="C2372" s="41" t="s">
        <v>9203</v>
      </c>
      <c r="D2372" s="41" t="s">
        <v>764</v>
      </c>
      <c r="E2372" s="41" t="s">
        <v>114</v>
      </c>
      <c r="F2372" s="41" t="s">
        <v>9204</v>
      </c>
      <c r="G2372" s="41" t="s">
        <v>15</v>
      </c>
      <c r="H2372" s="41" t="s">
        <v>48</v>
      </c>
      <c r="I2372" s="41">
        <v>496.7</v>
      </c>
    </row>
    <row r="2373" spans="1:9" ht="30" x14ac:dyDescent="0.25">
      <c r="A2373" s="82" t="s">
        <v>3878</v>
      </c>
      <c r="B2373" s="41" t="s">
        <v>9207</v>
      </c>
      <c r="C2373" s="41" t="s">
        <v>9185</v>
      </c>
      <c r="D2373" s="41" t="s">
        <v>1812</v>
      </c>
      <c r="E2373" s="41" t="s">
        <v>107</v>
      </c>
      <c r="F2373" s="41" t="s">
        <v>9206</v>
      </c>
      <c r="G2373" s="41" t="s">
        <v>15</v>
      </c>
      <c r="H2373" s="41" t="s">
        <v>56</v>
      </c>
      <c r="I2373" s="41">
        <v>200.91</v>
      </c>
    </row>
    <row r="2374" spans="1:9" x14ac:dyDescent="0.25">
      <c r="A2374" s="82" t="s">
        <v>3878</v>
      </c>
      <c r="B2374" s="41" t="s">
        <v>9210</v>
      </c>
      <c r="C2374" s="41" t="s">
        <v>9208</v>
      </c>
      <c r="D2374" s="41" t="s">
        <v>369</v>
      </c>
      <c r="E2374" s="41" t="s">
        <v>3241</v>
      </c>
      <c r="F2374" s="41" t="s">
        <v>9209</v>
      </c>
      <c r="G2374" s="41" t="s">
        <v>15</v>
      </c>
      <c r="H2374" s="41" t="s">
        <v>56</v>
      </c>
      <c r="I2374" s="41">
        <v>200.91</v>
      </c>
    </row>
    <row r="2375" spans="1:9" ht="30" x14ac:dyDescent="0.25">
      <c r="A2375" s="82" t="s">
        <v>3878</v>
      </c>
      <c r="B2375" s="41" t="s">
        <v>9213</v>
      </c>
      <c r="C2375" s="41" t="s">
        <v>9185</v>
      </c>
      <c r="D2375" s="41" t="s">
        <v>264</v>
      </c>
      <c r="E2375" s="41" t="s">
        <v>9211</v>
      </c>
      <c r="F2375" s="41" t="s">
        <v>9212</v>
      </c>
      <c r="G2375" s="41" t="s">
        <v>15</v>
      </c>
      <c r="H2375" s="41" t="s">
        <v>51</v>
      </c>
      <c r="I2375" s="41">
        <v>496.7</v>
      </c>
    </row>
    <row r="2376" spans="1:9" x14ac:dyDescent="0.25">
      <c r="A2376" s="82" t="s">
        <v>3878</v>
      </c>
      <c r="B2376" s="41" t="s">
        <v>9215</v>
      </c>
      <c r="C2376" s="41" t="s">
        <v>4068</v>
      </c>
      <c r="D2376" s="41" t="s">
        <v>517</v>
      </c>
      <c r="E2376" s="41" t="s">
        <v>211</v>
      </c>
      <c r="F2376" s="41" t="s">
        <v>9214</v>
      </c>
      <c r="G2376" s="41" t="s">
        <v>15</v>
      </c>
      <c r="H2376" s="41" t="s">
        <v>48</v>
      </c>
      <c r="I2376" s="41">
        <v>496.7</v>
      </c>
    </row>
    <row r="2377" spans="1:9" x14ac:dyDescent="0.25">
      <c r="A2377" s="82" t="s">
        <v>3878</v>
      </c>
      <c r="B2377" s="41" t="s">
        <v>9217</v>
      </c>
      <c r="C2377" s="41" t="s">
        <v>9216</v>
      </c>
      <c r="D2377" s="41" t="s">
        <v>241</v>
      </c>
      <c r="E2377" s="41" t="s">
        <v>948</v>
      </c>
      <c r="F2377" s="41" t="s">
        <v>383</v>
      </c>
      <c r="G2377" s="41" t="s">
        <v>15</v>
      </c>
      <c r="H2377" s="41" t="s">
        <v>49</v>
      </c>
      <c r="I2377" s="41">
        <v>512.49</v>
      </c>
    </row>
    <row r="2378" spans="1:9" ht="30" x14ac:dyDescent="0.25">
      <c r="A2378" s="82" t="s">
        <v>3878</v>
      </c>
      <c r="B2378" s="41" t="s">
        <v>9219</v>
      </c>
      <c r="C2378" s="41" t="s">
        <v>9185</v>
      </c>
      <c r="D2378" s="41" t="s">
        <v>241</v>
      </c>
      <c r="E2378" s="41" t="s">
        <v>90</v>
      </c>
      <c r="F2378" s="41" t="s">
        <v>9218</v>
      </c>
      <c r="G2378" s="41" t="s">
        <v>15</v>
      </c>
      <c r="H2378" s="41" t="s">
        <v>56</v>
      </c>
      <c r="I2378" s="41">
        <v>200.91</v>
      </c>
    </row>
    <row r="2379" spans="1:9" x14ac:dyDescent="0.25">
      <c r="A2379" s="82" t="s">
        <v>3878</v>
      </c>
      <c r="B2379" s="41" t="s">
        <v>9221</v>
      </c>
      <c r="C2379" s="41" t="s">
        <v>4069</v>
      </c>
      <c r="D2379" s="41" t="s">
        <v>180</v>
      </c>
      <c r="E2379" s="41" t="s">
        <v>136</v>
      </c>
      <c r="F2379" s="41" t="s">
        <v>9220</v>
      </c>
      <c r="G2379" s="41" t="s">
        <v>15</v>
      </c>
      <c r="H2379" s="41" t="s">
        <v>51</v>
      </c>
      <c r="I2379" s="41">
        <v>496.7</v>
      </c>
    </row>
    <row r="2380" spans="1:9" ht="30" x14ac:dyDescent="0.25">
      <c r="A2380" s="82" t="s">
        <v>3878</v>
      </c>
      <c r="B2380" s="41" t="s">
        <v>9223</v>
      </c>
      <c r="C2380" s="41" t="s">
        <v>9185</v>
      </c>
      <c r="D2380" s="41" t="s">
        <v>180</v>
      </c>
      <c r="E2380" s="41" t="s">
        <v>128</v>
      </c>
      <c r="F2380" s="41" t="s">
        <v>9222</v>
      </c>
      <c r="G2380" s="41" t="s">
        <v>15</v>
      </c>
      <c r="H2380" s="41" t="s">
        <v>51</v>
      </c>
      <c r="I2380" s="41">
        <v>496.7</v>
      </c>
    </row>
    <row r="2381" spans="1:9" ht="30" x14ac:dyDescent="0.25">
      <c r="A2381" s="82" t="s">
        <v>3878</v>
      </c>
      <c r="B2381" s="41" t="s">
        <v>9225</v>
      </c>
      <c r="C2381" s="41" t="s">
        <v>9185</v>
      </c>
      <c r="D2381" s="41" t="s">
        <v>180</v>
      </c>
      <c r="E2381" s="41" t="s">
        <v>128</v>
      </c>
      <c r="F2381" s="41" t="s">
        <v>9224</v>
      </c>
      <c r="G2381" s="41" t="s">
        <v>15</v>
      </c>
      <c r="H2381" s="41" t="s">
        <v>53</v>
      </c>
      <c r="I2381" s="41">
        <v>496.7</v>
      </c>
    </row>
    <row r="2382" spans="1:9" ht="30" x14ac:dyDescent="0.25">
      <c r="A2382" s="82" t="s">
        <v>3878</v>
      </c>
      <c r="B2382" s="41" t="s">
        <v>9226</v>
      </c>
      <c r="C2382" s="41" t="s">
        <v>9185</v>
      </c>
      <c r="D2382" s="41" t="s">
        <v>706</v>
      </c>
      <c r="E2382" s="41" t="s">
        <v>252</v>
      </c>
      <c r="F2382" s="41" t="s">
        <v>3622</v>
      </c>
      <c r="G2382" s="41" t="s">
        <v>15</v>
      </c>
      <c r="H2382" s="41" t="s">
        <v>56</v>
      </c>
      <c r="I2382" s="41">
        <v>200.91</v>
      </c>
    </row>
    <row r="2383" spans="1:9" ht="30" x14ac:dyDescent="0.25">
      <c r="A2383" s="82" t="s">
        <v>3878</v>
      </c>
      <c r="B2383" s="41" t="s">
        <v>9228</v>
      </c>
      <c r="C2383" s="41" t="s">
        <v>9185</v>
      </c>
      <c r="D2383" s="41" t="s">
        <v>321</v>
      </c>
      <c r="E2383" s="41" t="s">
        <v>2057</v>
      </c>
      <c r="F2383" s="41" t="s">
        <v>9227</v>
      </c>
      <c r="G2383" s="41" t="s">
        <v>15</v>
      </c>
      <c r="H2383" s="41" t="s">
        <v>56</v>
      </c>
      <c r="I2383" s="41">
        <v>200.91</v>
      </c>
    </row>
    <row r="2384" spans="1:9" ht="30" x14ac:dyDescent="0.25">
      <c r="A2384" s="82" t="s">
        <v>3878</v>
      </c>
      <c r="B2384" s="41" t="s">
        <v>9230</v>
      </c>
      <c r="C2384" s="41" t="s">
        <v>9185</v>
      </c>
      <c r="D2384" s="41" t="s">
        <v>114</v>
      </c>
      <c r="E2384" s="41" t="s">
        <v>329</v>
      </c>
      <c r="F2384" s="41" t="s">
        <v>9229</v>
      </c>
      <c r="G2384" s="41" t="s">
        <v>15</v>
      </c>
      <c r="H2384" s="41" t="s">
        <v>51</v>
      </c>
      <c r="I2384" s="41">
        <v>496.7</v>
      </c>
    </row>
    <row r="2385" spans="1:9" ht="30" x14ac:dyDescent="0.25">
      <c r="A2385" s="82" t="s">
        <v>3878</v>
      </c>
      <c r="B2385" s="41" t="s">
        <v>9231</v>
      </c>
      <c r="C2385" s="41" t="s">
        <v>9185</v>
      </c>
      <c r="D2385" s="41" t="s">
        <v>211</v>
      </c>
      <c r="E2385" s="41" t="s">
        <v>283</v>
      </c>
      <c r="F2385" s="41" t="s">
        <v>639</v>
      </c>
      <c r="G2385" s="41" t="s">
        <v>15</v>
      </c>
      <c r="H2385" s="41" t="s">
        <v>48</v>
      </c>
      <c r="I2385" s="41">
        <v>496.7</v>
      </c>
    </row>
    <row r="2386" spans="1:9" x14ac:dyDescent="0.25">
      <c r="A2386" s="82" t="s">
        <v>3878</v>
      </c>
      <c r="B2386" s="41" t="s">
        <v>9234</v>
      </c>
      <c r="C2386" s="41" t="s">
        <v>9232</v>
      </c>
      <c r="D2386" s="41" t="s">
        <v>456</v>
      </c>
      <c r="E2386" s="41" t="s">
        <v>74</v>
      </c>
      <c r="F2386" s="41" t="s">
        <v>9233</v>
      </c>
      <c r="G2386" s="41" t="s">
        <v>15</v>
      </c>
      <c r="H2386" s="41" t="s">
        <v>56</v>
      </c>
      <c r="I2386" s="41">
        <v>200.91</v>
      </c>
    </row>
    <row r="2387" spans="1:9" ht="30" x14ac:dyDescent="0.25">
      <c r="A2387" s="82" t="s">
        <v>3878</v>
      </c>
      <c r="B2387" s="41" t="s">
        <v>9236</v>
      </c>
      <c r="C2387" s="41" t="s">
        <v>9185</v>
      </c>
      <c r="D2387" s="41" t="s">
        <v>74</v>
      </c>
      <c r="E2387" s="41" t="s">
        <v>147</v>
      </c>
      <c r="F2387" s="41" t="s">
        <v>9235</v>
      </c>
      <c r="G2387" s="41" t="s">
        <v>15</v>
      </c>
      <c r="H2387" s="41" t="s">
        <v>56</v>
      </c>
      <c r="I2387" s="41">
        <v>200.91</v>
      </c>
    </row>
    <row r="2388" spans="1:9" x14ac:dyDescent="0.25">
      <c r="A2388" s="82" t="s">
        <v>3879</v>
      </c>
      <c r="B2388" s="41" t="s">
        <v>9238</v>
      </c>
      <c r="C2388" s="41" t="s">
        <v>3206</v>
      </c>
      <c r="D2388" s="41" t="s">
        <v>1873</v>
      </c>
      <c r="E2388" s="41" t="s">
        <v>371</v>
      </c>
      <c r="F2388" s="41" t="s">
        <v>9237</v>
      </c>
      <c r="G2388" s="41" t="s">
        <v>15</v>
      </c>
      <c r="H2388" s="41" t="s">
        <v>51</v>
      </c>
      <c r="I2388" s="41">
        <v>496.7</v>
      </c>
    </row>
    <row r="2389" spans="1:9" x14ac:dyDescent="0.25">
      <c r="A2389" s="82" t="s">
        <v>3879</v>
      </c>
      <c r="B2389" s="41" t="s">
        <v>9241</v>
      </c>
      <c r="C2389" s="41" t="s">
        <v>9239</v>
      </c>
      <c r="D2389" s="41" t="s">
        <v>260</v>
      </c>
      <c r="E2389" s="41" t="s">
        <v>1946</v>
      </c>
      <c r="F2389" s="41" t="s">
        <v>9240</v>
      </c>
      <c r="G2389" s="41" t="s">
        <v>15</v>
      </c>
      <c r="H2389" s="41" t="s">
        <v>51</v>
      </c>
      <c r="I2389" s="41">
        <v>496.7</v>
      </c>
    </row>
    <row r="2390" spans="1:9" x14ac:dyDescent="0.25">
      <c r="A2390" s="82" t="s">
        <v>3879</v>
      </c>
      <c r="B2390" s="41" t="s">
        <v>9242</v>
      </c>
      <c r="C2390" s="41" t="s">
        <v>3211</v>
      </c>
      <c r="D2390" s="41" t="s">
        <v>603</v>
      </c>
      <c r="E2390" s="41" t="s">
        <v>304</v>
      </c>
      <c r="F2390" s="41" t="s">
        <v>2036</v>
      </c>
      <c r="G2390" s="41" t="s">
        <v>15</v>
      </c>
      <c r="H2390" s="41" t="s">
        <v>56</v>
      </c>
      <c r="I2390" s="41">
        <v>200.91</v>
      </c>
    </row>
    <row r="2391" spans="1:9" x14ac:dyDescent="0.25">
      <c r="A2391" s="82" t="s">
        <v>3879</v>
      </c>
      <c r="B2391" s="41" t="s">
        <v>9244</v>
      </c>
      <c r="C2391" s="41" t="s">
        <v>601</v>
      </c>
      <c r="D2391" s="41" t="s">
        <v>245</v>
      </c>
      <c r="E2391" s="41" t="s">
        <v>2119</v>
      </c>
      <c r="F2391" s="41" t="s">
        <v>9243</v>
      </c>
      <c r="G2391" s="41" t="s">
        <v>15</v>
      </c>
      <c r="H2391" s="41" t="s">
        <v>56</v>
      </c>
      <c r="I2391" s="41">
        <v>200.91</v>
      </c>
    </row>
    <row r="2392" spans="1:9" x14ac:dyDescent="0.25">
      <c r="A2392" s="82" t="s">
        <v>3879</v>
      </c>
      <c r="B2392" s="41" t="s">
        <v>9247</v>
      </c>
      <c r="C2392" s="41" t="s">
        <v>9245</v>
      </c>
      <c r="D2392" s="41" t="s">
        <v>124</v>
      </c>
      <c r="E2392" s="41" t="s">
        <v>155</v>
      </c>
      <c r="F2392" s="41" t="s">
        <v>9246</v>
      </c>
      <c r="G2392" s="41" t="s">
        <v>15</v>
      </c>
      <c r="H2392" s="41" t="s">
        <v>51</v>
      </c>
      <c r="I2392" s="41">
        <v>496.7</v>
      </c>
    </row>
    <row r="2393" spans="1:9" x14ac:dyDescent="0.25">
      <c r="A2393" s="82" t="s">
        <v>3879</v>
      </c>
      <c r="B2393" s="41" t="s">
        <v>9249</v>
      </c>
      <c r="C2393" s="41" t="s">
        <v>2541</v>
      </c>
      <c r="D2393" s="41" t="s">
        <v>124</v>
      </c>
      <c r="E2393" s="41" t="s">
        <v>712</v>
      </c>
      <c r="F2393" s="41" t="s">
        <v>9248</v>
      </c>
      <c r="G2393" s="41" t="s">
        <v>15</v>
      </c>
      <c r="H2393" s="41" t="s">
        <v>56</v>
      </c>
      <c r="I2393" s="41">
        <v>200.91</v>
      </c>
    </row>
    <row r="2394" spans="1:9" x14ac:dyDescent="0.25">
      <c r="A2394" s="82" t="s">
        <v>3879</v>
      </c>
      <c r="B2394" s="41" t="s">
        <v>9251</v>
      </c>
      <c r="C2394" s="41" t="s">
        <v>9250</v>
      </c>
      <c r="D2394" s="41" t="s">
        <v>124</v>
      </c>
      <c r="E2394" s="41" t="s">
        <v>1164</v>
      </c>
      <c r="F2394" s="41" t="s">
        <v>2574</v>
      </c>
      <c r="G2394" s="41" t="s">
        <v>15</v>
      </c>
      <c r="H2394" s="41" t="s">
        <v>56</v>
      </c>
      <c r="I2394" s="41">
        <v>200.91</v>
      </c>
    </row>
    <row r="2395" spans="1:9" x14ac:dyDescent="0.25">
      <c r="A2395" s="82" t="s">
        <v>3879</v>
      </c>
      <c r="B2395" s="41" t="s">
        <v>9254</v>
      </c>
      <c r="C2395" s="41" t="s">
        <v>9252</v>
      </c>
      <c r="D2395" s="41" t="s">
        <v>1407</v>
      </c>
      <c r="E2395" s="41" t="s">
        <v>2728</v>
      </c>
      <c r="F2395" s="41" t="s">
        <v>9253</v>
      </c>
      <c r="G2395" s="41" t="s">
        <v>15</v>
      </c>
      <c r="H2395" s="41" t="s">
        <v>51</v>
      </c>
      <c r="I2395" s="41">
        <v>496.7</v>
      </c>
    </row>
    <row r="2396" spans="1:9" x14ac:dyDescent="0.25">
      <c r="A2396" s="82" t="s">
        <v>3879</v>
      </c>
      <c r="B2396" s="41" t="s">
        <v>9256</v>
      </c>
      <c r="C2396" s="41" t="s">
        <v>3209</v>
      </c>
      <c r="D2396" s="41" t="s">
        <v>279</v>
      </c>
      <c r="E2396" s="41" t="s">
        <v>171</v>
      </c>
      <c r="F2396" s="41" t="s">
        <v>9255</v>
      </c>
      <c r="G2396" s="41" t="s">
        <v>15</v>
      </c>
      <c r="H2396" s="41" t="s">
        <v>56</v>
      </c>
      <c r="I2396" s="41">
        <v>200.91</v>
      </c>
    </row>
    <row r="2397" spans="1:9" x14ac:dyDescent="0.25">
      <c r="A2397" s="82" t="s">
        <v>3879</v>
      </c>
      <c r="B2397" s="41" t="s">
        <v>9258</v>
      </c>
      <c r="C2397" s="41" t="s">
        <v>4009</v>
      </c>
      <c r="D2397" s="41" t="s">
        <v>523</v>
      </c>
      <c r="E2397" s="41" t="s">
        <v>184</v>
      </c>
      <c r="F2397" s="41" t="s">
        <v>9257</v>
      </c>
      <c r="G2397" s="41" t="s">
        <v>15</v>
      </c>
      <c r="H2397" s="41" t="s">
        <v>49</v>
      </c>
      <c r="I2397" s="41">
        <v>512.49</v>
      </c>
    </row>
    <row r="2398" spans="1:9" x14ac:dyDescent="0.25">
      <c r="A2398" s="82" t="s">
        <v>3879</v>
      </c>
      <c r="B2398" s="41" t="s">
        <v>9260</v>
      </c>
      <c r="C2398" s="41" t="s">
        <v>3988</v>
      </c>
      <c r="D2398" s="41" t="s">
        <v>2082</v>
      </c>
      <c r="E2398" s="41" t="s">
        <v>344</v>
      </c>
      <c r="F2398" s="41" t="s">
        <v>9259</v>
      </c>
      <c r="G2398" s="41" t="s">
        <v>15</v>
      </c>
      <c r="H2398" s="41" t="s">
        <v>48</v>
      </c>
      <c r="I2398" s="41">
        <v>496.7</v>
      </c>
    </row>
    <row r="2399" spans="1:9" x14ac:dyDescent="0.25">
      <c r="A2399" s="82" t="s">
        <v>3879</v>
      </c>
      <c r="B2399" s="41" t="s">
        <v>9262</v>
      </c>
      <c r="C2399" s="41" t="s">
        <v>3222</v>
      </c>
      <c r="D2399" s="41" t="s">
        <v>646</v>
      </c>
      <c r="E2399" s="41" t="s">
        <v>1062</v>
      </c>
      <c r="F2399" s="41" t="s">
        <v>9261</v>
      </c>
      <c r="G2399" s="41" t="s">
        <v>15</v>
      </c>
      <c r="H2399" s="41" t="s">
        <v>51</v>
      </c>
      <c r="I2399" s="41">
        <v>496.7</v>
      </c>
    </row>
    <row r="2400" spans="1:9" x14ac:dyDescent="0.25">
      <c r="A2400" s="82" t="s">
        <v>3879</v>
      </c>
      <c r="B2400" s="41" t="s">
        <v>9264</v>
      </c>
      <c r="C2400" s="41" t="s">
        <v>9263</v>
      </c>
      <c r="D2400" s="41" t="s">
        <v>540</v>
      </c>
      <c r="E2400" s="41" t="s">
        <v>1870</v>
      </c>
      <c r="F2400" s="41" t="s">
        <v>406</v>
      </c>
      <c r="G2400" s="41" t="s">
        <v>15</v>
      </c>
      <c r="H2400" s="41" t="s">
        <v>53</v>
      </c>
      <c r="I2400" s="41">
        <v>496.7</v>
      </c>
    </row>
    <row r="2401" spans="1:9" x14ac:dyDescent="0.25">
      <c r="A2401" s="82" t="s">
        <v>3879</v>
      </c>
      <c r="B2401" s="41" t="s">
        <v>9266</v>
      </c>
      <c r="C2401" s="41" t="s">
        <v>4067</v>
      </c>
      <c r="D2401" s="41" t="s">
        <v>723</v>
      </c>
      <c r="E2401" s="41" t="s">
        <v>252</v>
      </c>
      <c r="F2401" s="41" t="s">
        <v>9265</v>
      </c>
      <c r="G2401" s="41" t="s">
        <v>15</v>
      </c>
      <c r="H2401" s="41" t="s">
        <v>53</v>
      </c>
      <c r="I2401" s="41">
        <v>496.7</v>
      </c>
    </row>
    <row r="2402" spans="1:9" x14ac:dyDescent="0.25">
      <c r="A2402" s="82" t="s">
        <v>3879</v>
      </c>
      <c r="B2402" s="41" t="s">
        <v>9268</v>
      </c>
      <c r="C2402" s="41" t="s">
        <v>4067</v>
      </c>
      <c r="D2402" s="41" t="s">
        <v>272</v>
      </c>
      <c r="E2402" s="41" t="s">
        <v>492</v>
      </c>
      <c r="F2402" s="41" t="s">
        <v>9267</v>
      </c>
      <c r="G2402" s="41" t="s">
        <v>15</v>
      </c>
      <c r="H2402" s="41" t="s">
        <v>48</v>
      </c>
      <c r="I2402" s="41">
        <v>496.7</v>
      </c>
    </row>
    <row r="2403" spans="1:9" x14ac:dyDescent="0.25">
      <c r="A2403" s="82" t="s">
        <v>3879</v>
      </c>
      <c r="B2403" s="41" t="s">
        <v>9271</v>
      </c>
      <c r="C2403" s="41" t="s">
        <v>9269</v>
      </c>
      <c r="D2403" s="41" t="s">
        <v>1494</v>
      </c>
      <c r="E2403" s="41" t="s">
        <v>9270</v>
      </c>
      <c r="F2403" s="41" t="s">
        <v>1237</v>
      </c>
      <c r="G2403" s="41" t="s">
        <v>15</v>
      </c>
      <c r="H2403" s="41" t="s">
        <v>48</v>
      </c>
      <c r="I2403" s="41">
        <v>496.7</v>
      </c>
    </row>
    <row r="2404" spans="1:9" x14ac:dyDescent="0.25">
      <c r="A2404" s="82" t="s">
        <v>3879</v>
      </c>
      <c r="B2404" s="41" t="s">
        <v>9273</v>
      </c>
      <c r="C2404" s="41" t="s">
        <v>9252</v>
      </c>
      <c r="D2404" s="41" t="s">
        <v>208</v>
      </c>
      <c r="E2404" s="41" t="s">
        <v>220</v>
      </c>
      <c r="F2404" s="41" t="s">
        <v>9272</v>
      </c>
      <c r="G2404" s="41" t="s">
        <v>15</v>
      </c>
      <c r="H2404" s="41" t="s">
        <v>51</v>
      </c>
      <c r="I2404" s="41">
        <v>496.7</v>
      </c>
    </row>
    <row r="2405" spans="1:9" x14ac:dyDescent="0.25">
      <c r="A2405" s="82" t="s">
        <v>3879</v>
      </c>
      <c r="B2405" s="41" t="s">
        <v>9276</v>
      </c>
      <c r="C2405" s="41" t="s">
        <v>9252</v>
      </c>
      <c r="D2405" s="41" t="s">
        <v>319</v>
      </c>
      <c r="E2405" s="41" t="s">
        <v>9274</v>
      </c>
      <c r="F2405" s="41" t="s">
        <v>9275</v>
      </c>
      <c r="G2405" s="41" t="s">
        <v>15</v>
      </c>
      <c r="H2405" s="41" t="s">
        <v>48</v>
      </c>
      <c r="I2405" s="41">
        <v>496.7</v>
      </c>
    </row>
    <row r="2406" spans="1:9" x14ac:dyDescent="0.25">
      <c r="A2406" s="82" t="s">
        <v>3879</v>
      </c>
      <c r="B2406" s="41" t="s">
        <v>9278</v>
      </c>
      <c r="C2406" s="41" t="s">
        <v>3216</v>
      </c>
      <c r="D2406" s="41" t="s">
        <v>9277</v>
      </c>
      <c r="E2406" s="41" t="s">
        <v>111</v>
      </c>
      <c r="F2406" s="41" t="s">
        <v>1067</v>
      </c>
      <c r="G2406" s="41" t="s">
        <v>15</v>
      </c>
      <c r="H2406" s="41" t="s">
        <v>48</v>
      </c>
      <c r="I2406" s="41">
        <v>496.7</v>
      </c>
    </row>
    <row r="2407" spans="1:9" x14ac:dyDescent="0.25">
      <c r="A2407" s="82" t="s">
        <v>3879</v>
      </c>
      <c r="B2407" s="41" t="s">
        <v>9280</v>
      </c>
      <c r="C2407" s="41" t="s">
        <v>9279</v>
      </c>
      <c r="D2407" s="41" t="s">
        <v>98</v>
      </c>
      <c r="E2407" s="41" t="s">
        <v>180</v>
      </c>
      <c r="F2407" s="41" t="s">
        <v>2069</v>
      </c>
      <c r="G2407" s="41" t="s">
        <v>15</v>
      </c>
      <c r="H2407" s="41" t="s">
        <v>51</v>
      </c>
      <c r="I2407" s="41">
        <v>496.7</v>
      </c>
    </row>
    <row r="2408" spans="1:9" x14ac:dyDescent="0.25">
      <c r="A2408" s="82" t="s">
        <v>3879</v>
      </c>
      <c r="B2408" s="41" t="s">
        <v>9282</v>
      </c>
      <c r="C2408" s="41" t="s">
        <v>9250</v>
      </c>
      <c r="D2408" s="41" t="s">
        <v>98</v>
      </c>
      <c r="E2408" s="41" t="s">
        <v>2664</v>
      </c>
      <c r="F2408" s="41" t="s">
        <v>9281</v>
      </c>
      <c r="G2408" s="41" t="s">
        <v>15</v>
      </c>
      <c r="H2408" s="41" t="s">
        <v>56</v>
      </c>
      <c r="I2408" s="41">
        <v>200.91</v>
      </c>
    </row>
    <row r="2409" spans="1:9" x14ac:dyDescent="0.25">
      <c r="A2409" s="82" t="s">
        <v>3879</v>
      </c>
      <c r="B2409" s="41" t="s">
        <v>9284</v>
      </c>
      <c r="C2409" s="41" t="s">
        <v>3988</v>
      </c>
      <c r="D2409" s="41" t="s">
        <v>512</v>
      </c>
      <c r="E2409" s="41" t="s">
        <v>9283</v>
      </c>
      <c r="F2409" s="41" t="s">
        <v>186</v>
      </c>
      <c r="G2409" s="41" t="s">
        <v>15</v>
      </c>
      <c r="H2409" s="41" t="s">
        <v>51</v>
      </c>
      <c r="I2409" s="41">
        <v>496.7</v>
      </c>
    </row>
    <row r="2410" spans="1:9" x14ac:dyDescent="0.25">
      <c r="A2410" s="82" t="s">
        <v>3879</v>
      </c>
      <c r="B2410" s="41" t="s">
        <v>9288</v>
      </c>
      <c r="C2410" s="41" t="s">
        <v>9285</v>
      </c>
      <c r="D2410" s="41" t="s">
        <v>9286</v>
      </c>
      <c r="E2410" s="41" t="s">
        <v>371</v>
      </c>
      <c r="F2410" s="41" t="s">
        <v>9287</v>
      </c>
      <c r="G2410" s="41" t="s">
        <v>15</v>
      </c>
      <c r="H2410" s="41" t="s">
        <v>56</v>
      </c>
      <c r="I2410" s="41">
        <v>200.91</v>
      </c>
    </row>
    <row r="2411" spans="1:9" x14ac:dyDescent="0.25">
      <c r="A2411" s="82" t="s">
        <v>3879</v>
      </c>
      <c r="B2411" s="41" t="s">
        <v>9289</v>
      </c>
      <c r="C2411" s="41" t="s">
        <v>3217</v>
      </c>
      <c r="D2411" s="41" t="s">
        <v>658</v>
      </c>
      <c r="E2411" s="41" t="s">
        <v>181</v>
      </c>
      <c r="F2411" s="41" t="s">
        <v>1251</v>
      </c>
      <c r="G2411" s="41" t="s">
        <v>15</v>
      </c>
      <c r="H2411" s="41" t="s">
        <v>56</v>
      </c>
      <c r="I2411" s="41">
        <v>200.91</v>
      </c>
    </row>
    <row r="2412" spans="1:9" x14ac:dyDescent="0.25">
      <c r="A2412" s="82" t="s">
        <v>3879</v>
      </c>
      <c r="B2412" s="41" t="s">
        <v>9291</v>
      </c>
      <c r="C2412" s="41" t="s">
        <v>3988</v>
      </c>
      <c r="D2412" s="41" t="s">
        <v>68</v>
      </c>
      <c r="E2412" s="41" t="s">
        <v>260</v>
      </c>
      <c r="F2412" s="41" t="s">
        <v>9290</v>
      </c>
      <c r="G2412" s="41" t="s">
        <v>15</v>
      </c>
      <c r="H2412" s="41" t="s">
        <v>48</v>
      </c>
      <c r="I2412" s="41">
        <v>496.7</v>
      </c>
    </row>
    <row r="2413" spans="1:9" x14ac:dyDescent="0.25">
      <c r="A2413" s="82" t="s">
        <v>3879</v>
      </c>
      <c r="B2413" s="41" t="s">
        <v>9293</v>
      </c>
      <c r="C2413" s="41" t="s">
        <v>4009</v>
      </c>
      <c r="D2413" s="41" t="s">
        <v>117</v>
      </c>
      <c r="E2413" s="41" t="s">
        <v>118</v>
      </c>
      <c r="F2413" s="41" t="s">
        <v>9292</v>
      </c>
      <c r="G2413" s="41" t="s">
        <v>15</v>
      </c>
      <c r="H2413" s="41" t="s">
        <v>48</v>
      </c>
      <c r="I2413" s="41">
        <v>496.7</v>
      </c>
    </row>
    <row r="2414" spans="1:9" x14ac:dyDescent="0.25">
      <c r="A2414" s="82" t="s">
        <v>3879</v>
      </c>
      <c r="B2414" s="41" t="s">
        <v>9296</v>
      </c>
      <c r="C2414" s="41" t="s">
        <v>9294</v>
      </c>
      <c r="D2414" s="41" t="s">
        <v>117</v>
      </c>
      <c r="E2414" s="41" t="s">
        <v>9295</v>
      </c>
      <c r="F2414" s="41" t="s">
        <v>3129</v>
      </c>
      <c r="G2414" s="41" t="s">
        <v>15</v>
      </c>
      <c r="H2414" s="41" t="s">
        <v>51</v>
      </c>
      <c r="I2414" s="41">
        <v>496.7</v>
      </c>
    </row>
    <row r="2415" spans="1:9" x14ac:dyDescent="0.25">
      <c r="A2415" s="82" t="s">
        <v>3879</v>
      </c>
      <c r="B2415" s="41" t="s">
        <v>9297</v>
      </c>
      <c r="C2415" s="41" t="s">
        <v>2549</v>
      </c>
      <c r="D2415" s="41" t="s">
        <v>223</v>
      </c>
      <c r="E2415" s="41" t="s">
        <v>180</v>
      </c>
      <c r="F2415" s="41" t="s">
        <v>2998</v>
      </c>
      <c r="G2415" s="41" t="s">
        <v>15</v>
      </c>
      <c r="H2415" s="41" t="s">
        <v>51</v>
      </c>
      <c r="I2415" s="41">
        <v>496.7</v>
      </c>
    </row>
    <row r="2416" spans="1:9" x14ac:dyDescent="0.25">
      <c r="A2416" s="82" t="s">
        <v>3879</v>
      </c>
      <c r="B2416" s="41" t="s">
        <v>9299</v>
      </c>
      <c r="C2416" s="41" t="s">
        <v>2549</v>
      </c>
      <c r="D2416" s="41" t="s">
        <v>986</v>
      </c>
      <c r="E2416" s="41" t="s">
        <v>280</v>
      </c>
      <c r="F2416" s="41" t="s">
        <v>9298</v>
      </c>
      <c r="G2416" s="41" t="s">
        <v>15</v>
      </c>
      <c r="H2416" s="41" t="s">
        <v>53</v>
      </c>
      <c r="I2416" s="41">
        <v>496.7</v>
      </c>
    </row>
    <row r="2417" spans="1:9" x14ac:dyDescent="0.25">
      <c r="A2417" s="82" t="s">
        <v>3879</v>
      </c>
      <c r="B2417" s="41" t="s">
        <v>9301</v>
      </c>
      <c r="C2417" s="41" t="s">
        <v>3227</v>
      </c>
      <c r="D2417" s="41" t="s">
        <v>389</v>
      </c>
      <c r="E2417" s="41" t="s">
        <v>211</v>
      </c>
      <c r="F2417" s="41" t="s">
        <v>9300</v>
      </c>
      <c r="G2417" s="41" t="s">
        <v>15</v>
      </c>
      <c r="H2417" s="41" t="s">
        <v>53</v>
      </c>
      <c r="I2417" s="41">
        <v>496.7</v>
      </c>
    </row>
    <row r="2418" spans="1:9" x14ac:dyDescent="0.25">
      <c r="A2418" s="82" t="s">
        <v>3879</v>
      </c>
      <c r="B2418" s="41" t="s">
        <v>9304</v>
      </c>
      <c r="C2418" s="41" t="s">
        <v>9302</v>
      </c>
      <c r="D2418" s="41" t="s">
        <v>389</v>
      </c>
      <c r="E2418" s="41" t="s">
        <v>3230</v>
      </c>
      <c r="F2418" s="41" t="s">
        <v>9303</v>
      </c>
      <c r="G2418" s="41" t="s">
        <v>15</v>
      </c>
      <c r="H2418" s="41" t="s">
        <v>56</v>
      </c>
      <c r="I2418" s="41">
        <v>200.91</v>
      </c>
    </row>
    <row r="2419" spans="1:9" x14ac:dyDescent="0.25">
      <c r="A2419" s="82" t="s">
        <v>3879</v>
      </c>
      <c r="B2419" s="41" t="s">
        <v>9306</v>
      </c>
      <c r="C2419" s="41" t="s">
        <v>2541</v>
      </c>
      <c r="D2419" s="41" t="s">
        <v>121</v>
      </c>
      <c r="E2419" s="41" t="s">
        <v>67</v>
      </c>
      <c r="F2419" s="41" t="s">
        <v>9305</v>
      </c>
      <c r="G2419" s="41" t="s">
        <v>15</v>
      </c>
      <c r="H2419" s="41" t="s">
        <v>51</v>
      </c>
      <c r="I2419" s="41">
        <v>496.7</v>
      </c>
    </row>
    <row r="2420" spans="1:9" x14ac:dyDescent="0.25">
      <c r="A2420" s="82" t="s">
        <v>3879</v>
      </c>
      <c r="B2420" s="41" t="s">
        <v>9310</v>
      </c>
      <c r="C2420" s="41" t="s">
        <v>9307</v>
      </c>
      <c r="D2420" s="41" t="s">
        <v>2517</v>
      </c>
      <c r="E2420" s="41" t="s">
        <v>9308</v>
      </c>
      <c r="F2420" s="41" t="s">
        <v>9309</v>
      </c>
      <c r="G2420" s="41" t="s">
        <v>15</v>
      </c>
      <c r="H2420" s="41" t="s">
        <v>48</v>
      </c>
      <c r="I2420" s="41">
        <v>496.7</v>
      </c>
    </row>
    <row r="2421" spans="1:9" x14ac:dyDescent="0.25">
      <c r="A2421" s="82" t="s">
        <v>3879</v>
      </c>
      <c r="B2421" s="41" t="s">
        <v>9312</v>
      </c>
      <c r="C2421" s="41" t="s">
        <v>3218</v>
      </c>
      <c r="D2421" s="41" t="s">
        <v>2026</v>
      </c>
      <c r="E2421" s="41" t="s">
        <v>220</v>
      </c>
      <c r="F2421" s="41" t="s">
        <v>9311</v>
      </c>
      <c r="G2421" s="41" t="s">
        <v>15</v>
      </c>
      <c r="H2421" s="41" t="s">
        <v>48</v>
      </c>
      <c r="I2421" s="41">
        <v>496.7</v>
      </c>
    </row>
    <row r="2422" spans="1:9" x14ac:dyDescent="0.25">
      <c r="A2422" s="82" t="s">
        <v>3879</v>
      </c>
      <c r="B2422" s="41" t="s">
        <v>9315</v>
      </c>
      <c r="C2422" s="41" t="s">
        <v>555</v>
      </c>
      <c r="D2422" s="41" t="s">
        <v>192</v>
      </c>
      <c r="E2422" s="41" t="s">
        <v>9313</v>
      </c>
      <c r="F2422" s="41" t="s">
        <v>9314</v>
      </c>
      <c r="G2422" s="41" t="s">
        <v>15</v>
      </c>
      <c r="H2422" s="41" t="s">
        <v>56</v>
      </c>
      <c r="I2422" s="41">
        <v>200.91</v>
      </c>
    </row>
    <row r="2423" spans="1:9" x14ac:dyDescent="0.25">
      <c r="A2423" s="82" t="s">
        <v>3879</v>
      </c>
      <c r="B2423" s="41" t="s">
        <v>9317</v>
      </c>
      <c r="C2423" s="41" t="s">
        <v>3988</v>
      </c>
      <c r="D2423" s="41" t="s">
        <v>212</v>
      </c>
      <c r="E2423" s="41" t="s">
        <v>241</v>
      </c>
      <c r="F2423" s="41" t="s">
        <v>9316</v>
      </c>
      <c r="G2423" s="41" t="s">
        <v>15</v>
      </c>
      <c r="H2423" s="41" t="s">
        <v>49</v>
      </c>
      <c r="I2423" s="41">
        <v>512.49</v>
      </c>
    </row>
    <row r="2424" spans="1:9" x14ac:dyDescent="0.25">
      <c r="A2424" s="82" t="s">
        <v>3879</v>
      </c>
      <c r="B2424" s="41" t="s">
        <v>9320</v>
      </c>
      <c r="C2424" s="41" t="s">
        <v>9318</v>
      </c>
      <c r="D2424" s="41" t="s">
        <v>135</v>
      </c>
      <c r="E2424" s="41" t="s">
        <v>165</v>
      </c>
      <c r="F2424" s="41" t="s">
        <v>9319</v>
      </c>
      <c r="G2424" s="41" t="s">
        <v>15</v>
      </c>
      <c r="H2424" s="41" t="s">
        <v>56</v>
      </c>
      <c r="I2424" s="41">
        <v>200.91</v>
      </c>
    </row>
    <row r="2425" spans="1:9" x14ac:dyDescent="0.25">
      <c r="A2425" s="82" t="s">
        <v>3879</v>
      </c>
      <c r="B2425" s="41" t="s">
        <v>9322</v>
      </c>
      <c r="C2425" s="41" t="s">
        <v>3988</v>
      </c>
      <c r="D2425" s="41" t="s">
        <v>491</v>
      </c>
      <c r="E2425" s="41" t="s">
        <v>137</v>
      </c>
      <c r="F2425" s="41" t="s">
        <v>9321</v>
      </c>
      <c r="G2425" s="41" t="s">
        <v>15</v>
      </c>
      <c r="H2425" s="41" t="s">
        <v>49</v>
      </c>
      <c r="I2425" s="41">
        <v>512.49</v>
      </c>
    </row>
    <row r="2426" spans="1:9" x14ac:dyDescent="0.25">
      <c r="A2426" s="82" t="s">
        <v>3879</v>
      </c>
      <c r="B2426" s="41" t="s">
        <v>9325</v>
      </c>
      <c r="C2426" s="41" t="s">
        <v>9323</v>
      </c>
      <c r="D2426" s="41" t="s">
        <v>292</v>
      </c>
      <c r="E2426" s="41" t="s">
        <v>1936</v>
      </c>
      <c r="F2426" s="41" t="s">
        <v>9324</v>
      </c>
      <c r="G2426" s="41" t="s">
        <v>15</v>
      </c>
      <c r="H2426" s="41" t="s">
        <v>49</v>
      </c>
      <c r="I2426" s="41">
        <v>512.49</v>
      </c>
    </row>
    <row r="2427" spans="1:9" x14ac:dyDescent="0.25">
      <c r="A2427" s="82" t="s">
        <v>3879</v>
      </c>
      <c r="B2427" s="41" t="s">
        <v>9326</v>
      </c>
      <c r="C2427" s="41" t="s">
        <v>9302</v>
      </c>
      <c r="D2427" s="41" t="s">
        <v>572</v>
      </c>
      <c r="E2427" s="41" t="s">
        <v>893</v>
      </c>
      <c r="F2427" s="41" t="s">
        <v>1923</v>
      </c>
      <c r="G2427" s="41" t="s">
        <v>15</v>
      </c>
      <c r="H2427" s="41" t="s">
        <v>56</v>
      </c>
      <c r="I2427" s="41">
        <v>200.91</v>
      </c>
    </row>
    <row r="2428" spans="1:9" x14ac:dyDescent="0.25">
      <c r="A2428" s="82" t="s">
        <v>3879</v>
      </c>
      <c r="B2428" s="41" t="s">
        <v>9328</v>
      </c>
      <c r="C2428" s="41" t="s">
        <v>3218</v>
      </c>
      <c r="D2428" s="41" t="s">
        <v>162</v>
      </c>
      <c r="E2428" s="41" t="s">
        <v>591</v>
      </c>
      <c r="F2428" s="41" t="s">
        <v>9327</v>
      </c>
      <c r="G2428" s="41" t="s">
        <v>15</v>
      </c>
      <c r="H2428" s="41" t="s">
        <v>49</v>
      </c>
      <c r="I2428" s="41">
        <v>512.49</v>
      </c>
    </row>
    <row r="2429" spans="1:9" x14ac:dyDescent="0.25">
      <c r="A2429" s="82" t="s">
        <v>3879</v>
      </c>
      <c r="B2429" s="41" t="s">
        <v>9331</v>
      </c>
      <c r="C2429" s="41" t="s">
        <v>3218</v>
      </c>
      <c r="D2429" s="41" t="s">
        <v>1106</v>
      </c>
      <c r="E2429" s="41" t="s">
        <v>9329</v>
      </c>
      <c r="F2429" s="41" t="s">
        <v>9330</v>
      </c>
      <c r="G2429" s="41" t="s">
        <v>15</v>
      </c>
      <c r="H2429" s="41" t="s">
        <v>53</v>
      </c>
      <c r="I2429" s="41">
        <v>496.7</v>
      </c>
    </row>
    <row r="2430" spans="1:9" x14ac:dyDescent="0.25">
      <c r="A2430" s="82" t="s">
        <v>3879</v>
      </c>
      <c r="B2430" s="41" t="s">
        <v>9334</v>
      </c>
      <c r="C2430" s="41" t="s">
        <v>9332</v>
      </c>
      <c r="D2430" s="41" t="s">
        <v>2801</v>
      </c>
      <c r="E2430" s="41" t="s">
        <v>159</v>
      </c>
      <c r="F2430" s="41" t="s">
        <v>9333</v>
      </c>
      <c r="G2430" s="41" t="s">
        <v>15</v>
      </c>
      <c r="H2430" s="41" t="s">
        <v>48</v>
      </c>
      <c r="I2430" s="41">
        <v>496.7</v>
      </c>
    </row>
    <row r="2431" spans="1:9" x14ac:dyDescent="0.25">
      <c r="A2431" s="82" t="s">
        <v>3879</v>
      </c>
      <c r="B2431" s="41" t="s">
        <v>9336</v>
      </c>
      <c r="C2431" s="41" t="s">
        <v>9335</v>
      </c>
      <c r="D2431" s="41" t="s">
        <v>147</v>
      </c>
      <c r="E2431" s="41" t="s">
        <v>443</v>
      </c>
      <c r="F2431" s="41" t="s">
        <v>974</v>
      </c>
      <c r="G2431" s="41" t="s">
        <v>15</v>
      </c>
      <c r="H2431" s="41" t="s">
        <v>48</v>
      </c>
      <c r="I2431" s="41">
        <v>496.7</v>
      </c>
    </row>
    <row r="2432" spans="1:9" x14ac:dyDescent="0.25">
      <c r="A2432" s="82" t="s">
        <v>3879</v>
      </c>
      <c r="B2432" s="41" t="s">
        <v>9338</v>
      </c>
      <c r="C2432" s="41" t="s">
        <v>3215</v>
      </c>
      <c r="D2432" s="41" t="s">
        <v>147</v>
      </c>
      <c r="E2432" s="41" t="s">
        <v>2642</v>
      </c>
      <c r="F2432" s="41" t="s">
        <v>9337</v>
      </c>
      <c r="G2432" s="41" t="s">
        <v>15</v>
      </c>
      <c r="H2432" s="41" t="s">
        <v>51</v>
      </c>
      <c r="I2432" s="41">
        <v>496.7</v>
      </c>
    </row>
    <row r="2433" spans="1:9" x14ac:dyDescent="0.25">
      <c r="A2433" s="82" t="s">
        <v>3879</v>
      </c>
      <c r="B2433" s="41" t="s">
        <v>9340</v>
      </c>
      <c r="C2433" s="41" t="s">
        <v>9252</v>
      </c>
      <c r="D2433" s="41" t="s">
        <v>1637</v>
      </c>
      <c r="E2433" s="41" t="s">
        <v>1046</v>
      </c>
      <c r="F2433" s="41" t="s">
        <v>9339</v>
      </c>
      <c r="G2433" s="41" t="s">
        <v>15</v>
      </c>
      <c r="H2433" s="41" t="s">
        <v>48</v>
      </c>
      <c r="I2433" s="41">
        <v>496.7</v>
      </c>
    </row>
    <row r="2434" spans="1:9" x14ac:dyDescent="0.25">
      <c r="A2434" s="82" t="s">
        <v>3879</v>
      </c>
      <c r="B2434" s="41" t="s">
        <v>9343</v>
      </c>
      <c r="C2434" s="41" t="s">
        <v>9341</v>
      </c>
      <c r="D2434" s="41" t="s">
        <v>142</v>
      </c>
      <c r="E2434" s="41" t="s">
        <v>678</v>
      </c>
      <c r="F2434" s="41" t="s">
        <v>9342</v>
      </c>
      <c r="G2434" s="41" t="s">
        <v>15</v>
      </c>
      <c r="H2434" s="41" t="s">
        <v>56</v>
      </c>
      <c r="I2434" s="41">
        <v>200.91</v>
      </c>
    </row>
    <row r="2435" spans="1:9" x14ac:dyDescent="0.25">
      <c r="A2435" s="82" t="s">
        <v>3879</v>
      </c>
      <c r="B2435" s="41" t="s">
        <v>9345</v>
      </c>
      <c r="C2435" s="41" t="s">
        <v>9279</v>
      </c>
      <c r="D2435" s="41" t="s">
        <v>89</v>
      </c>
      <c r="E2435" s="41" t="s">
        <v>1419</v>
      </c>
      <c r="F2435" s="41" t="s">
        <v>9344</v>
      </c>
      <c r="G2435" s="41" t="s">
        <v>15</v>
      </c>
      <c r="H2435" s="41" t="s">
        <v>48</v>
      </c>
      <c r="I2435" s="41">
        <v>496.7</v>
      </c>
    </row>
    <row r="2436" spans="1:9" x14ac:dyDescent="0.25">
      <c r="A2436" s="82" t="s">
        <v>3879</v>
      </c>
      <c r="B2436" s="41" t="s">
        <v>9347</v>
      </c>
      <c r="C2436" s="41" t="s">
        <v>9252</v>
      </c>
      <c r="D2436" s="41" t="s">
        <v>689</v>
      </c>
      <c r="E2436" s="41" t="s">
        <v>341</v>
      </c>
      <c r="F2436" s="41" t="s">
        <v>9346</v>
      </c>
      <c r="G2436" s="41" t="s">
        <v>15</v>
      </c>
      <c r="H2436" s="41" t="s">
        <v>56</v>
      </c>
      <c r="I2436" s="41">
        <v>200.91</v>
      </c>
    </row>
    <row r="2437" spans="1:9" x14ac:dyDescent="0.25">
      <c r="A2437" s="82" t="s">
        <v>3879</v>
      </c>
      <c r="B2437" s="41" t="s">
        <v>9349</v>
      </c>
      <c r="C2437" s="41" t="s">
        <v>9348</v>
      </c>
      <c r="D2437" s="41" t="s">
        <v>102</v>
      </c>
      <c r="E2437" s="41" t="s">
        <v>730</v>
      </c>
      <c r="F2437" s="41" t="s">
        <v>3650</v>
      </c>
      <c r="G2437" s="41" t="s">
        <v>15</v>
      </c>
      <c r="H2437" s="41" t="s">
        <v>51</v>
      </c>
      <c r="I2437" s="41">
        <v>496.7</v>
      </c>
    </row>
    <row r="2438" spans="1:9" x14ac:dyDescent="0.25">
      <c r="A2438" s="82" t="s">
        <v>3879</v>
      </c>
      <c r="B2438" s="41" t="s">
        <v>9351</v>
      </c>
      <c r="C2438" s="41" t="s">
        <v>9252</v>
      </c>
      <c r="D2438" s="41" t="s">
        <v>547</v>
      </c>
      <c r="E2438" s="41" t="s">
        <v>245</v>
      </c>
      <c r="F2438" s="41" t="s">
        <v>9350</v>
      </c>
      <c r="G2438" s="41" t="s">
        <v>15</v>
      </c>
      <c r="H2438" s="41" t="s">
        <v>53</v>
      </c>
      <c r="I2438" s="41">
        <v>496.7</v>
      </c>
    </row>
    <row r="2439" spans="1:9" x14ac:dyDescent="0.25">
      <c r="A2439" s="82" t="s">
        <v>3879</v>
      </c>
      <c r="B2439" s="41" t="s">
        <v>9353</v>
      </c>
      <c r="C2439" s="41" t="s">
        <v>3208</v>
      </c>
      <c r="D2439" s="41" t="s">
        <v>2563</v>
      </c>
      <c r="E2439" s="41" t="s">
        <v>1038</v>
      </c>
      <c r="F2439" s="41" t="s">
        <v>9352</v>
      </c>
      <c r="G2439" s="41" t="s">
        <v>15</v>
      </c>
      <c r="H2439" s="41" t="s">
        <v>51</v>
      </c>
      <c r="I2439" s="41">
        <v>496.7</v>
      </c>
    </row>
    <row r="2440" spans="1:9" x14ac:dyDescent="0.25">
      <c r="A2440" s="82" t="s">
        <v>3879</v>
      </c>
      <c r="B2440" s="41" t="s">
        <v>9355</v>
      </c>
      <c r="C2440" s="41" t="s">
        <v>3207</v>
      </c>
      <c r="D2440" s="41" t="s">
        <v>888</v>
      </c>
      <c r="E2440" s="41" t="s">
        <v>622</v>
      </c>
      <c r="F2440" s="41" t="s">
        <v>9354</v>
      </c>
      <c r="G2440" s="41" t="s">
        <v>15</v>
      </c>
      <c r="H2440" s="41" t="s">
        <v>51</v>
      </c>
      <c r="I2440" s="41">
        <v>496.7</v>
      </c>
    </row>
    <row r="2441" spans="1:9" x14ac:dyDescent="0.25">
      <c r="A2441" s="82" t="s">
        <v>3879</v>
      </c>
      <c r="B2441" s="41" t="s">
        <v>9358</v>
      </c>
      <c r="C2441" s="41" t="s">
        <v>9356</v>
      </c>
      <c r="D2441" s="41" t="s">
        <v>69</v>
      </c>
      <c r="E2441" s="41" t="s">
        <v>631</v>
      </c>
      <c r="F2441" s="41" t="s">
        <v>9357</v>
      </c>
      <c r="G2441" s="41" t="s">
        <v>15</v>
      </c>
      <c r="H2441" s="41" t="s">
        <v>48</v>
      </c>
      <c r="I2441" s="41">
        <v>496.7</v>
      </c>
    </row>
    <row r="2442" spans="1:9" x14ac:dyDescent="0.25">
      <c r="A2442" s="82" t="s">
        <v>3879</v>
      </c>
      <c r="B2442" s="41" t="s">
        <v>9360</v>
      </c>
      <c r="C2442" s="41" t="s">
        <v>4067</v>
      </c>
      <c r="D2442" s="41" t="s">
        <v>1389</v>
      </c>
      <c r="E2442" s="41" t="s">
        <v>124</v>
      </c>
      <c r="F2442" s="41" t="s">
        <v>9359</v>
      </c>
      <c r="G2442" s="41" t="s">
        <v>15</v>
      </c>
      <c r="H2442" s="41" t="s">
        <v>56</v>
      </c>
      <c r="I2442" s="41">
        <v>200.91</v>
      </c>
    </row>
    <row r="2443" spans="1:9" x14ac:dyDescent="0.25">
      <c r="A2443" s="82" t="s">
        <v>3879</v>
      </c>
      <c r="B2443" s="41" t="s">
        <v>9363</v>
      </c>
      <c r="C2443" s="41" t="s">
        <v>3215</v>
      </c>
      <c r="D2443" s="41" t="s">
        <v>9361</v>
      </c>
      <c r="E2443" s="41" t="s">
        <v>893</v>
      </c>
      <c r="F2443" s="41" t="s">
        <v>9362</v>
      </c>
      <c r="G2443" s="41" t="s">
        <v>15</v>
      </c>
      <c r="H2443" s="41" t="s">
        <v>48</v>
      </c>
      <c r="I2443" s="41">
        <v>496.7</v>
      </c>
    </row>
    <row r="2444" spans="1:9" x14ac:dyDescent="0.25">
      <c r="A2444" s="82" t="s">
        <v>3879</v>
      </c>
      <c r="B2444" s="41" t="s">
        <v>9366</v>
      </c>
      <c r="C2444" s="41" t="s">
        <v>9364</v>
      </c>
      <c r="D2444" s="41" t="s">
        <v>681</v>
      </c>
      <c r="E2444" s="41" t="s">
        <v>2358</v>
      </c>
      <c r="F2444" s="41" t="s">
        <v>9365</v>
      </c>
      <c r="G2444" s="41" t="s">
        <v>15</v>
      </c>
      <c r="H2444" s="41" t="s">
        <v>49</v>
      </c>
      <c r="I2444" s="41">
        <v>512.49</v>
      </c>
    </row>
    <row r="2445" spans="1:9" x14ac:dyDescent="0.25">
      <c r="A2445" s="82" t="s">
        <v>3879</v>
      </c>
      <c r="B2445" s="41" t="s">
        <v>9368</v>
      </c>
      <c r="C2445" s="41" t="s">
        <v>9332</v>
      </c>
      <c r="D2445" s="41" t="s">
        <v>329</v>
      </c>
      <c r="E2445" s="41" t="s">
        <v>455</v>
      </c>
      <c r="F2445" s="41" t="s">
        <v>9367</v>
      </c>
      <c r="G2445" s="41" t="s">
        <v>15</v>
      </c>
      <c r="H2445" s="41" t="s">
        <v>53</v>
      </c>
      <c r="I2445" s="41">
        <v>496.7</v>
      </c>
    </row>
    <row r="2446" spans="1:9" x14ac:dyDescent="0.25">
      <c r="A2446" s="82" t="s">
        <v>3879</v>
      </c>
      <c r="B2446" s="41" t="s">
        <v>9369</v>
      </c>
      <c r="C2446" s="41" t="s">
        <v>9252</v>
      </c>
      <c r="D2446" s="41" t="s">
        <v>1266</v>
      </c>
      <c r="E2446" s="41" t="s">
        <v>403</v>
      </c>
      <c r="F2446" s="41" t="s">
        <v>533</v>
      </c>
      <c r="G2446" s="41" t="s">
        <v>15</v>
      </c>
      <c r="H2446" s="41" t="s">
        <v>56</v>
      </c>
      <c r="I2446" s="41">
        <v>200.91</v>
      </c>
    </row>
    <row r="2447" spans="1:9" x14ac:dyDescent="0.25">
      <c r="A2447" s="82" t="s">
        <v>3879</v>
      </c>
      <c r="B2447" s="41" t="s">
        <v>9371</v>
      </c>
      <c r="C2447" s="41" t="s">
        <v>3220</v>
      </c>
      <c r="D2447" s="41" t="s">
        <v>694</v>
      </c>
      <c r="E2447" s="41" t="s">
        <v>155</v>
      </c>
      <c r="F2447" s="41" t="s">
        <v>9370</v>
      </c>
      <c r="G2447" s="41" t="s">
        <v>15</v>
      </c>
      <c r="H2447" s="41" t="s">
        <v>48</v>
      </c>
      <c r="I2447" s="41">
        <v>496.7</v>
      </c>
    </row>
    <row r="2448" spans="1:9" x14ac:dyDescent="0.25">
      <c r="A2448" s="82" t="s">
        <v>3879</v>
      </c>
      <c r="B2448" s="41" t="s">
        <v>9373</v>
      </c>
      <c r="C2448" s="41" t="s">
        <v>9332</v>
      </c>
      <c r="D2448" s="41" t="s">
        <v>833</v>
      </c>
      <c r="E2448" s="41" t="s">
        <v>1866</v>
      </c>
      <c r="F2448" s="41" t="s">
        <v>9372</v>
      </c>
      <c r="G2448" s="41" t="s">
        <v>15</v>
      </c>
      <c r="H2448" s="41" t="s">
        <v>49</v>
      </c>
      <c r="I2448" s="41">
        <v>512.49</v>
      </c>
    </row>
    <row r="2449" spans="1:9" x14ac:dyDescent="0.25">
      <c r="A2449" s="82" t="s">
        <v>3879</v>
      </c>
      <c r="B2449" s="41" t="s">
        <v>9376</v>
      </c>
      <c r="C2449" s="41" t="s">
        <v>9332</v>
      </c>
      <c r="D2449" s="41" t="s">
        <v>9374</v>
      </c>
      <c r="E2449" s="41" t="s">
        <v>1360</v>
      </c>
      <c r="F2449" s="41" t="s">
        <v>9375</v>
      </c>
      <c r="G2449" s="41" t="s">
        <v>15</v>
      </c>
      <c r="H2449" s="41" t="s">
        <v>53</v>
      </c>
      <c r="I2449" s="41">
        <v>496.7</v>
      </c>
    </row>
    <row r="2450" spans="1:9" x14ac:dyDescent="0.25">
      <c r="A2450" s="82" t="s">
        <v>3879</v>
      </c>
      <c r="B2450" s="41" t="s">
        <v>9378</v>
      </c>
      <c r="C2450" s="41" t="s">
        <v>9318</v>
      </c>
      <c r="D2450" s="41" t="s">
        <v>73</v>
      </c>
      <c r="E2450" s="41" t="s">
        <v>901</v>
      </c>
      <c r="F2450" s="41" t="s">
        <v>9377</v>
      </c>
      <c r="G2450" s="41" t="s">
        <v>15</v>
      </c>
      <c r="H2450" s="41" t="s">
        <v>56</v>
      </c>
      <c r="I2450" s="41">
        <v>200.91</v>
      </c>
    </row>
    <row r="2451" spans="1:9" x14ac:dyDescent="0.25">
      <c r="A2451" s="82" t="s">
        <v>3879</v>
      </c>
      <c r="B2451" s="41" t="s">
        <v>9380</v>
      </c>
      <c r="C2451" s="41" t="s">
        <v>9332</v>
      </c>
      <c r="D2451" s="41" t="s">
        <v>80</v>
      </c>
      <c r="E2451" s="41" t="s">
        <v>319</v>
      </c>
      <c r="F2451" s="41" t="s">
        <v>9379</v>
      </c>
      <c r="G2451" s="41" t="s">
        <v>15</v>
      </c>
      <c r="H2451" s="41" t="s">
        <v>52</v>
      </c>
      <c r="I2451" s="41">
        <v>496.7</v>
      </c>
    </row>
    <row r="2452" spans="1:9" x14ac:dyDescent="0.25">
      <c r="A2452" s="82" t="s">
        <v>3879</v>
      </c>
      <c r="B2452" s="41" t="s">
        <v>9382</v>
      </c>
      <c r="C2452" s="41" t="s">
        <v>587</v>
      </c>
      <c r="D2452" s="41" t="s">
        <v>884</v>
      </c>
      <c r="E2452" s="41" t="s">
        <v>363</v>
      </c>
      <c r="F2452" s="41" t="s">
        <v>9381</v>
      </c>
      <c r="G2452" s="41" t="s">
        <v>15</v>
      </c>
      <c r="H2452" s="41" t="s">
        <v>51</v>
      </c>
      <c r="I2452" s="41">
        <v>496.7</v>
      </c>
    </row>
    <row r="2453" spans="1:9" x14ac:dyDescent="0.25">
      <c r="A2453" s="82" t="s">
        <v>3879</v>
      </c>
      <c r="B2453" s="41" t="s">
        <v>9385</v>
      </c>
      <c r="C2453" s="41" t="s">
        <v>3988</v>
      </c>
      <c r="D2453" s="41" t="s">
        <v>9383</v>
      </c>
      <c r="E2453" s="41" t="s">
        <v>2563</v>
      </c>
      <c r="F2453" s="41" t="s">
        <v>9384</v>
      </c>
      <c r="G2453" s="41" t="s">
        <v>15</v>
      </c>
      <c r="H2453" s="41" t="s">
        <v>48</v>
      </c>
      <c r="I2453" s="41">
        <v>496.7</v>
      </c>
    </row>
    <row r="2454" spans="1:9" x14ac:dyDescent="0.25">
      <c r="A2454" s="82" t="s">
        <v>3879</v>
      </c>
      <c r="B2454" s="41" t="s">
        <v>9387</v>
      </c>
      <c r="C2454" s="41" t="s">
        <v>3206</v>
      </c>
      <c r="D2454" s="41" t="s">
        <v>369</v>
      </c>
      <c r="E2454" s="41" t="s">
        <v>1265</v>
      </c>
      <c r="F2454" s="41" t="s">
        <v>9386</v>
      </c>
      <c r="G2454" s="41" t="s">
        <v>15</v>
      </c>
      <c r="H2454" s="41" t="s">
        <v>56</v>
      </c>
      <c r="I2454" s="41">
        <v>200.91</v>
      </c>
    </row>
    <row r="2455" spans="1:9" x14ac:dyDescent="0.25">
      <c r="A2455" s="82" t="s">
        <v>3879</v>
      </c>
      <c r="B2455" s="41" t="s">
        <v>9389</v>
      </c>
      <c r="C2455" s="41" t="s">
        <v>9332</v>
      </c>
      <c r="D2455" s="41" t="s">
        <v>9388</v>
      </c>
      <c r="E2455" s="41" t="s">
        <v>1062</v>
      </c>
      <c r="F2455" s="41" t="s">
        <v>3425</v>
      </c>
      <c r="G2455" s="41" t="s">
        <v>15</v>
      </c>
      <c r="H2455" s="41" t="s">
        <v>49</v>
      </c>
      <c r="I2455" s="41">
        <v>512.49</v>
      </c>
    </row>
    <row r="2456" spans="1:9" x14ac:dyDescent="0.25">
      <c r="A2456" s="82" t="s">
        <v>3879</v>
      </c>
      <c r="B2456" s="41" t="s">
        <v>9391</v>
      </c>
      <c r="C2456" s="41" t="s">
        <v>9390</v>
      </c>
      <c r="D2456" s="41" t="s">
        <v>993</v>
      </c>
      <c r="E2456" s="41" t="s">
        <v>171</v>
      </c>
      <c r="F2456" s="41" t="s">
        <v>240</v>
      </c>
      <c r="G2456" s="41" t="s">
        <v>15</v>
      </c>
      <c r="H2456" s="41" t="s">
        <v>56</v>
      </c>
      <c r="I2456" s="41">
        <v>200.91</v>
      </c>
    </row>
    <row r="2457" spans="1:9" x14ac:dyDescent="0.25">
      <c r="A2457" s="82" t="s">
        <v>3879</v>
      </c>
      <c r="B2457" s="41" t="s">
        <v>9393</v>
      </c>
      <c r="C2457" s="41" t="s">
        <v>9252</v>
      </c>
      <c r="D2457" s="41" t="s">
        <v>560</v>
      </c>
      <c r="E2457" s="41" t="s">
        <v>2897</v>
      </c>
      <c r="F2457" s="41" t="s">
        <v>9392</v>
      </c>
      <c r="G2457" s="41" t="s">
        <v>15</v>
      </c>
      <c r="H2457" s="41" t="s">
        <v>51</v>
      </c>
      <c r="I2457" s="41">
        <v>496.7</v>
      </c>
    </row>
    <row r="2458" spans="1:9" x14ac:dyDescent="0.25">
      <c r="A2458" s="82" t="s">
        <v>3879</v>
      </c>
      <c r="B2458" s="41" t="s">
        <v>9396</v>
      </c>
      <c r="C2458" s="41" t="s">
        <v>9394</v>
      </c>
      <c r="D2458" s="41" t="s">
        <v>517</v>
      </c>
      <c r="E2458" s="41" t="s">
        <v>350</v>
      </c>
      <c r="F2458" s="41" t="s">
        <v>9395</v>
      </c>
      <c r="G2458" s="41" t="s">
        <v>15</v>
      </c>
      <c r="H2458" s="41" t="s">
        <v>56</v>
      </c>
      <c r="I2458" s="41">
        <v>200.91</v>
      </c>
    </row>
    <row r="2459" spans="1:9" x14ac:dyDescent="0.25">
      <c r="A2459" s="82" t="s">
        <v>3879</v>
      </c>
      <c r="B2459" s="41" t="s">
        <v>9399</v>
      </c>
      <c r="C2459" s="41" t="s">
        <v>9397</v>
      </c>
      <c r="D2459" s="41" t="s">
        <v>363</v>
      </c>
      <c r="E2459" s="41" t="s">
        <v>171</v>
      </c>
      <c r="F2459" s="41" t="s">
        <v>9398</v>
      </c>
      <c r="G2459" s="41" t="s">
        <v>15</v>
      </c>
      <c r="H2459" s="41" t="s">
        <v>56</v>
      </c>
      <c r="I2459" s="41">
        <v>200.91</v>
      </c>
    </row>
    <row r="2460" spans="1:9" x14ac:dyDescent="0.25">
      <c r="A2460" s="82" t="s">
        <v>3879</v>
      </c>
      <c r="B2460" s="41" t="s">
        <v>9401</v>
      </c>
      <c r="C2460" s="41" t="s">
        <v>3218</v>
      </c>
      <c r="D2460" s="41" t="s">
        <v>67</v>
      </c>
      <c r="E2460" s="41" t="s">
        <v>118</v>
      </c>
      <c r="F2460" s="41" t="s">
        <v>9400</v>
      </c>
      <c r="G2460" s="41" t="s">
        <v>15</v>
      </c>
      <c r="H2460" s="41" t="s">
        <v>48</v>
      </c>
      <c r="I2460" s="41">
        <v>496.7</v>
      </c>
    </row>
    <row r="2461" spans="1:9" x14ac:dyDescent="0.25">
      <c r="A2461" s="82" t="s">
        <v>3879</v>
      </c>
      <c r="B2461" s="41" t="s">
        <v>9403</v>
      </c>
      <c r="C2461" s="41" t="s">
        <v>9332</v>
      </c>
      <c r="D2461" s="41" t="s">
        <v>107</v>
      </c>
      <c r="E2461" s="41" t="s">
        <v>155</v>
      </c>
      <c r="F2461" s="41" t="s">
        <v>9402</v>
      </c>
      <c r="G2461" s="41" t="s">
        <v>15</v>
      </c>
      <c r="H2461" s="41" t="s">
        <v>51</v>
      </c>
      <c r="I2461" s="41">
        <v>496.7</v>
      </c>
    </row>
    <row r="2462" spans="1:9" x14ac:dyDescent="0.25">
      <c r="A2462" s="82" t="s">
        <v>3879</v>
      </c>
      <c r="B2462" s="41" t="s">
        <v>9404</v>
      </c>
      <c r="C2462" s="41" t="s">
        <v>9332</v>
      </c>
      <c r="D2462" s="41" t="s">
        <v>131</v>
      </c>
      <c r="E2462" s="41" t="s">
        <v>147</v>
      </c>
      <c r="F2462" s="41" t="s">
        <v>3632</v>
      </c>
      <c r="G2462" s="41" t="s">
        <v>15</v>
      </c>
      <c r="H2462" s="41" t="s">
        <v>52</v>
      </c>
      <c r="I2462" s="41">
        <v>496.7</v>
      </c>
    </row>
    <row r="2463" spans="1:9" x14ac:dyDescent="0.25">
      <c r="A2463" s="82" t="s">
        <v>3879</v>
      </c>
      <c r="B2463" s="41" t="s">
        <v>9406</v>
      </c>
      <c r="C2463" s="41" t="s">
        <v>9332</v>
      </c>
      <c r="D2463" s="41" t="s">
        <v>131</v>
      </c>
      <c r="E2463" s="41" t="s">
        <v>147</v>
      </c>
      <c r="F2463" s="41" t="s">
        <v>9405</v>
      </c>
      <c r="G2463" s="41" t="s">
        <v>15</v>
      </c>
      <c r="H2463" s="41" t="s">
        <v>52</v>
      </c>
      <c r="I2463" s="41">
        <v>496.7</v>
      </c>
    </row>
    <row r="2464" spans="1:9" x14ac:dyDescent="0.25">
      <c r="A2464" s="82" t="s">
        <v>3879</v>
      </c>
      <c r="B2464" s="41" t="s">
        <v>9407</v>
      </c>
      <c r="C2464" s="41" t="s">
        <v>3207</v>
      </c>
      <c r="D2464" s="41" t="s">
        <v>2716</v>
      </c>
      <c r="E2464" s="41" t="s">
        <v>269</v>
      </c>
      <c r="F2464" s="41" t="s">
        <v>632</v>
      </c>
      <c r="G2464" s="41" t="s">
        <v>15</v>
      </c>
      <c r="H2464" s="41" t="s">
        <v>49</v>
      </c>
      <c r="I2464" s="41">
        <v>512.49</v>
      </c>
    </row>
    <row r="2465" spans="1:9" x14ac:dyDescent="0.25">
      <c r="A2465" s="82" t="s">
        <v>3879</v>
      </c>
      <c r="B2465" s="41" t="s">
        <v>9410</v>
      </c>
      <c r="C2465" s="41" t="s">
        <v>9408</v>
      </c>
      <c r="D2465" s="41" t="s">
        <v>241</v>
      </c>
      <c r="E2465" s="41" t="s">
        <v>403</v>
      </c>
      <c r="F2465" s="41" t="s">
        <v>9409</v>
      </c>
      <c r="G2465" s="41" t="s">
        <v>15</v>
      </c>
      <c r="H2465" s="41" t="s">
        <v>53</v>
      </c>
      <c r="I2465" s="41">
        <v>496.7</v>
      </c>
    </row>
    <row r="2466" spans="1:9" x14ac:dyDescent="0.25">
      <c r="A2466" s="82" t="s">
        <v>3879</v>
      </c>
      <c r="B2466" s="41" t="s">
        <v>9411</v>
      </c>
      <c r="C2466" s="41" t="s">
        <v>9279</v>
      </c>
      <c r="D2466" s="41" t="s">
        <v>434</v>
      </c>
      <c r="E2466" s="41" t="s">
        <v>436</v>
      </c>
      <c r="F2466" s="41" t="s">
        <v>383</v>
      </c>
      <c r="G2466" s="41" t="s">
        <v>15</v>
      </c>
      <c r="H2466" s="41" t="s">
        <v>53</v>
      </c>
      <c r="I2466" s="41">
        <v>496.7</v>
      </c>
    </row>
    <row r="2467" spans="1:9" x14ac:dyDescent="0.25">
      <c r="A2467" s="82" t="s">
        <v>3879</v>
      </c>
      <c r="B2467" s="41" t="s">
        <v>9412</v>
      </c>
      <c r="C2467" s="41" t="s">
        <v>3206</v>
      </c>
      <c r="D2467" s="41" t="s">
        <v>1439</v>
      </c>
      <c r="E2467" s="41" t="s">
        <v>3181</v>
      </c>
      <c r="F2467" s="41" t="s">
        <v>2757</v>
      </c>
      <c r="G2467" s="41" t="s">
        <v>15</v>
      </c>
      <c r="H2467" s="41" t="s">
        <v>48</v>
      </c>
      <c r="I2467" s="41">
        <v>496.7</v>
      </c>
    </row>
    <row r="2468" spans="1:9" x14ac:dyDescent="0.25">
      <c r="A2468" s="82" t="s">
        <v>3879</v>
      </c>
      <c r="B2468" s="41" t="s">
        <v>9414</v>
      </c>
      <c r="C2468" s="41" t="s">
        <v>9245</v>
      </c>
      <c r="D2468" s="41" t="s">
        <v>180</v>
      </c>
      <c r="E2468" s="41" t="s">
        <v>344</v>
      </c>
      <c r="F2468" s="41" t="s">
        <v>9413</v>
      </c>
      <c r="G2468" s="41" t="s">
        <v>15</v>
      </c>
      <c r="H2468" s="41" t="s">
        <v>49</v>
      </c>
      <c r="I2468" s="41">
        <v>512.49</v>
      </c>
    </row>
    <row r="2469" spans="1:9" x14ac:dyDescent="0.25">
      <c r="A2469" s="82" t="s">
        <v>3879</v>
      </c>
      <c r="B2469" s="41" t="s">
        <v>9415</v>
      </c>
      <c r="C2469" s="41" t="s">
        <v>9250</v>
      </c>
      <c r="D2469" s="41" t="s">
        <v>180</v>
      </c>
      <c r="E2469" s="41" t="s">
        <v>118</v>
      </c>
      <c r="F2469" s="41" t="s">
        <v>1587</v>
      </c>
      <c r="G2469" s="41" t="s">
        <v>15</v>
      </c>
      <c r="H2469" s="41" t="s">
        <v>56</v>
      </c>
      <c r="I2469" s="41">
        <v>200.91</v>
      </c>
    </row>
    <row r="2470" spans="1:9" x14ac:dyDescent="0.25">
      <c r="A2470" s="82" t="s">
        <v>3879</v>
      </c>
      <c r="B2470" s="41" t="s">
        <v>9418</v>
      </c>
      <c r="C2470" s="41" t="s">
        <v>9416</v>
      </c>
      <c r="D2470" s="41" t="s">
        <v>180</v>
      </c>
      <c r="E2470" s="41" t="s">
        <v>698</v>
      </c>
      <c r="F2470" s="41" t="s">
        <v>9417</v>
      </c>
      <c r="G2470" s="41" t="s">
        <v>15</v>
      </c>
      <c r="H2470" s="41" t="s">
        <v>56</v>
      </c>
      <c r="I2470" s="41">
        <v>200.91</v>
      </c>
    </row>
    <row r="2471" spans="1:9" x14ac:dyDescent="0.25">
      <c r="A2471" s="82" t="s">
        <v>3879</v>
      </c>
      <c r="B2471" s="41" t="s">
        <v>9420</v>
      </c>
      <c r="C2471" s="41" t="s">
        <v>9419</v>
      </c>
      <c r="D2471" s="41" t="s">
        <v>190</v>
      </c>
      <c r="E2471" s="41" t="s">
        <v>2359</v>
      </c>
      <c r="F2471" s="41" t="s">
        <v>406</v>
      </c>
      <c r="G2471" s="41" t="s">
        <v>15</v>
      </c>
      <c r="H2471" s="41" t="s">
        <v>49</v>
      </c>
      <c r="I2471" s="41">
        <v>512.49</v>
      </c>
    </row>
    <row r="2472" spans="1:9" x14ac:dyDescent="0.25">
      <c r="A2472" s="82" t="s">
        <v>3879</v>
      </c>
      <c r="B2472" s="41" t="s">
        <v>9421</v>
      </c>
      <c r="C2472" s="41" t="s">
        <v>9356</v>
      </c>
      <c r="D2472" s="41" t="s">
        <v>1022</v>
      </c>
      <c r="E2472" s="41" t="s">
        <v>212</v>
      </c>
      <c r="F2472" s="41" t="s">
        <v>1472</v>
      </c>
      <c r="G2472" s="41" t="s">
        <v>15</v>
      </c>
      <c r="H2472" s="41" t="s">
        <v>49</v>
      </c>
      <c r="I2472" s="41">
        <v>512.49</v>
      </c>
    </row>
    <row r="2473" spans="1:9" x14ac:dyDescent="0.25">
      <c r="A2473" s="82" t="s">
        <v>3879</v>
      </c>
      <c r="B2473" s="41" t="s">
        <v>9423</v>
      </c>
      <c r="C2473" s="41" t="s">
        <v>9332</v>
      </c>
      <c r="D2473" s="41" t="s">
        <v>321</v>
      </c>
      <c r="E2473" s="41" t="s">
        <v>573</v>
      </c>
      <c r="F2473" s="41" t="s">
        <v>9422</v>
      </c>
      <c r="G2473" s="41" t="s">
        <v>15</v>
      </c>
      <c r="H2473" s="41" t="s">
        <v>56</v>
      </c>
      <c r="I2473" s="41">
        <v>200.91</v>
      </c>
    </row>
    <row r="2474" spans="1:9" x14ac:dyDescent="0.25">
      <c r="A2474" s="82" t="s">
        <v>3879</v>
      </c>
      <c r="B2474" s="41" t="s">
        <v>9425</v>
      </c>
      <c r="C2474" s="41" t="s">
        <v>3211</v>
      </c>
      <c r="D2474" s="41" t="s">
        <v>321</v>
      </c>
      <c r="E2474" s="41" t="s">
        <v>833</v>
      </c>
      <c r="F2474" s="41" t="s">
        <v>9424</v>
      </c>
      <c r="G2474" s="41" t="s">
        <v>15</v>
      </c>
      <c r="H2474" s="41" t="s">
        <v>56</v>
      </c>
      <c r="I2474" s="41">
        <v>200.91</v>
      </c>
    </row>
    <row r="2475" spans="1:9" x14ac:dyDescent="0.25">
      <c r="A2475" s="82" t="s">
        <v>3879</v>
      </c>
      <c r="B2475" s="41" t="s">
        <v>9426</v>
      </c>
      <c r="C2475" s="41" t="s">
        <v>9318</v>
      </c>
      <c r="D2475" s="41" t="s">
        <v>91</v>
      </c>
      <c r="E2475" s="41" t="s">
        <v>864</v>
      </c>
      <c r="F2475" s="41" t="s">
        <v>1370</v>
      </c>
      <c r="G2475" s="41" t="s">
        <v>15</v>
      </c>
      <c r="H2475" s="41" t="s">
        <v>51</v>
      </c>
      <c r="I2475" s="41">
        <v>496.7</v>
      </c>
    </row>
    <row r="2476" spans="1:9" x14ac:dyDescent="0.25">
      <c r="A2476" s="82" t="s">
        <v>3879</v>
      </c>
      <c r="B2476" s="41" t="s">
        <v>9428</v>
      </c>
      <c r="C2476" s="41" t="s">
        <v>9263</v>
      </c>
      <c r="D2476" s="41" t="s">
        <v>114</v>
      </c>
      <c r="E2476" s="41" t="s">
        <v>147</v>
      </c>
      <c r="F2476" s="41" t="s">
        <v>9427</v>
      </c>
      <c r="G2476" s="41" t="s">
        <v>15</v>
      </c>
      <c r="H2476" s="41" t="s">
        <v>48</v>
      </c>
      <c r="I2476" s="41">
        <v>496.7</v>
      </c>
    </row>
    <row r="2477" spans="1:9" x14ac:dyDescent="0.25">
      <c r="A2477" s="82" t="s">
        <v>3879</v>
      </c>
      <c r="B2477" s="41" t="s">
        <v>9430</v>
      </c>
      <c r="C2477" s="41" t="s">
        <v>9332</v>
      </c>
      <c r="D2477" s="41" t="s">
        <v>341</v>
      </c>
      <c r="E2477" s="41" t="s">
        <v>211</v>
      </c>
      <c r="F2477" s="41" t="s">
        <v>9429</v>
      </c>
      <c r="G2477" s="41" t="s">
        <v>15</v>
      </c>
      <c r="H2477" s="41" t="s">
        <v>53</v>
      </c>
      <c r="I2477" s="41">
        <v>496.7</v>
      </c>
    </row>
    <row r="2478" spans="1:9" x14ac:dyDescent="0.25">
      <c r="A2478" s="82" t="s">
        <v>3879</v>
      </c>
      <c r="B2478" s="41" t="s">
        <v>9433</v>
      </c>
      <c r="C2478" s="41" t="s">
        <v>9431</v>
      </c>
      <c r="D2478" s="41" t="s">
        <v>341</v>
      </c>
      <c r="E2478" s="41" t="s">
        <v>252</v>
      </c>
      <c r="F2478" s="41" t="s">
        <v>9432</v>
      </c>
      <c r="G2478" s="41" t="s">
        <v>15</v>
      </c>
      <c r="H2478" s="41" t="s">
        <v>56</v>
      </c>
      <c r="I2478" s="41">
        <v>200.91</v>
      </c>
    </row>
    <row r="2479" spans="1:9" x14ac:dyDescent="0.25">
      <c r="A2479" s="82" t="s">
        <v>3879</v>
      </c>
      <c r="B2479" s="41" t="s">
        <v>9435</v>
      </c>
      <c r="C2479" s="41" t="s">
        <v>601</v>
      </c>
      <c r="D2479" s="41" t="s">
        <v>2676</v>
      </c>
      <c r="E2479" s="41" t="s">
        <v>171</v>
      </c>
      <c r="F2479" s="41" t="s">
        <v>9434</v>
      </c>
      <c r="G2479" s="41" t="s">
        <v>15</v>
      </c>
      <c r="H2479" s="41" t="s">
        <v>51</v>
      </c>
      <c r="I2479" s="41">
        <v>496.7</v>
      </c>
    </row>
    <row r="2480" spans="1:9" x14ac:dyDescent="0.25">
      <c r="A2480" s="82" t="s">
        <v>3879</v>
      </c>
      <c r="B2480" s="41" t="s">
        <v>9439</v>
      </c>
      <c r="C2480" s="41" t="s">
        <v>9436</v>
      </c>
      <c r="D2480" s="41" t="s">
        <v>211</v>
      </c>
      <c r="E2480" s="41" t="s">
        <v>9437</v>
      </c>
      <c r="F2480" s="41" t="s">
        <v>9438</v>
      </c>
      <c r="G2480" s="41" t="s">
        <v>15</v>
      </c>
      <c r="H2480" s="41" t="s">
        <v>49</v>
      </c>
      <c r="I2480" s="41">
        <v>512.49</v>
      </c>
    </row>
    <row r="2481" spans="1:9" x14ac:dyDescent="0.25">
      <c r="A2481" s="82" t="s">
        <v>3879</v>
      </c>
      <c r="B2481" s="41" t="s">
        <v>9441</v>
      </c>
      <c r="C2481" s="41" t="s">
        <v>3988</v>
      </c>
      <c r="D2481" s="41" t="s">
        <v>211</v>
      </c>
      <c r="E2481" s="41" t="s">
        <v>2336</v>
      </c>
      <c r="F2481" s="41" t="s">
        <v>9440</v>
      </c>
      <c r="G2481" s="41" t="s">
        <v>15</v>
      </c>
      <c r="H2481" s="41" t="s">
        <v>49</v>
      </c>
      <c r="I2481" s="41">
        <v>512.49</v>
      </c>
    </row>
    <row r="2482" spans="1:9" x14ac:dyDescent="0.25">
      <c r="A2482" s="82" t="s">
        <v>3879</v>
      </c>
      <c r="B2482" s="41" t="s">
        <v>9442</v>
      </c>
      <c r="C2482" s="41" t="s">
        <v>9263</v>
      </c>
      <c r="D2482" s="41" t="s">
        <v>211</v>
      </c>
      <c r="E2482" s="41" t="s">
        <v>938</v>
      </c>
      <c r="F2482" s="41" t="s">
        <v>1212</v>
      </c>
      <c r="G2482" s="41" t="s">
        <v>15</v>
      </c>
      <c r="H2482" s="41" t="s">
        <v>48</v>
      </c>
      <c r="I2482" s="41">
        <v>496.7</v>
      </c>
    </row>
    <row r="2483" spans="1:9" x14ac:dyDescent="0.25">
      <c r="A2483" s="82" t="s">
        <v>3879</v>
      </c>
      <c r="B2483" s="41" t="s">
        <v>9444</v>
      </c>
      <c r="C2483" s="41" t="s">
        <v>9302</v>
      </c>
      <c r="D2483" s="41" t="s">
        <v>211</v>
      </c>
      <c r="E2483" s="41" t="s">
        <v>266</v>
      </c>
      <c r="F2483" s="41" t="s">
        <v>9443</v>
      </c>
      <c r="G2483" s="41" t="s">
        <v>15</v>
      </c>
      <c r="H2483" s="41" t="s">
        <v>48</v>
      </c>
      <c r="I2483" s="41">
        <v>496.7</v>
      </c>
    </row>
    <row r="2484" spans="1:9" x14ac:dyDescent="0.25">
      <c r="A2484" s="82" t="s">
        <v>3879</v>
      </c>
      <c r="B2484" s="41" t="s">
        <v>9445</v>
      </c>
      <c r="C2484" s="41" t="s">
        <v>3150</v>
      </c>
      <c r="D2484" s="41" t="s">
        <v>211</v>
      </c>
      <c r="E2484" s="41" t="s">
        <v>357</v>
      </c>
      <c r="F2484" s="41" t="s">
        <v>2302</v>
      </c>
      <c r="G2484" s="41" t="s">
        <v>15</v>
      </c>
      <c r="H2484" s="41" t="s">
        <v>51</v>
      </c>
      <c r="I2484" s="41">
        <v>496.7</v>
      </c>
    </row>
    <row r="2485" spans="1:9" x14ac:dyDescent="0.25">
      <c r="A2485" s="82" t="s">
        <v>3879</v>
      </c>
      <c r="B2485" s="41" t="s">
        <v>9448</v>
      </c>
      <c r="C2485" s="41" t="s">
        <v>9332</v>
      </c>
      <c r="D2485" s="41" t="s">
        <v>206</v>
      </c>
      <c r="E2485" s="41" t="s">
        <v>9446</v>
      </c>
      <c r="F2485" s="41" t="s">
        <v>9447</v>
      </c>
      <c r="G2485" s="41" t="s">
        <v>15</v>
      </c>
      <c r="H2485" s="41" t="s">
        <v>48</v>
      </c>
      <c r="I2485" s="41">
        <v>496.7</v>
      </c>
    </row>
    <row r="2486" spans="1:9" x14ac:dyDescent="0.25">
      <c r="A2486" s="82" t="s">
        <v>3879</v>
      </c>
      <c r="B2486" s="41" t="s">
        <v>9450</v>
      </c>
      <c r="C2486" s="41" t="s">
        <v>9449</v>
      </c>
      <c r="D2486" s="41" t="s">
        <v>2236</v>
      </c>
      <c r="E2486" s="41" t="s">
        <v>2473</v>
      </c>
      <c r="F2486" s="41" t="s">
        <v>3123</v>
      </c>
      <c r="G2486" s="41" t="s">
        <v>15</v>
      </c>
      <c r="H2486" s="41" t="s">
        <v>56</v>
      </c>
      <c r="I2486" s="41">
        <v>200.91</v>
      </c>
    </row>
    <row r="2487" spans="1:9" x14ac:dyDescent="0.25">
      <c r="A2487" s="82" t="s">
        <v>3879</v>
      </c>
      <c r="B2487" s="41" t="s">
        <v>9453</v>
      </c>
      <c r="C2487" s="41" t="s">
        <v>3206</v>
      </c>
      <c r="D2487" s="41" t="s">
        <v>9451</v>
      </c>
      <c r="E2487" s="41" t="s">
        <v>107</v>
      </c>
      <c r="F2487" s="41" t="s">
        <v>9452</v>
      </c>
      <c r="G2487" s="41" t="s">
        <v>15</v>
      </c>
      <c r="H2487" s="41" t="s">
        <v>53</v>
      </c>
      <c r="I2487" s="41">
        <v>496.7</v>
      </c>
    </row>
    <row r="2488" spans="1:9" x14ac:dyDescent="0.25">
      <c r="A2488" s="82" t="s">
        <v>3879</v>
      </c>
      <c r="B2488" s="41" t="s">
        <v>9455</v>
      </c>
      <c r="C2488" s="41" t="s">
        <v>3220</v>
      </c>
      <c r="D2488" s="41" t="s">
        <v>684</v>
      </c>
      <c r="E2488" s="41" t="s">
        <v>91</v>
      </c>
      <c r="F2488" s="41" t="s">
        <v>9454</v>
      </c>
      <c r="G2488" s="41" t="s">
        <v>15</v>
      </c>
      <c r="H2488" s="41" t="s">
        <v>48</v>
      </c>
      <c r="I2488" s="41">
        <v>496.7</v>
      </c>
    </row>
    <row r="2489" spans="1:9" x14ac:dyDescent="0.25">
      <c r="A2489" s="82" t="s">
        <v>3879</v>
      </c>
      <c r="B2489" s="41" t="s">
        <v>9458</v>
      </c>
      <c r="C2489" s="41" t="s">
        <v>9456</v>
      </c>
      <c r="D2489" s="41" t="s">
        <v>9457</v>
      </c>
      <c r="E2489" s="41" t="s">
        <v>121</v>
      </c>
      <c r="F2489" s="41" t="s">
        <v>3583</v>
      </c>
      <c r="G2489" s="41" t="s">
        <v>15</v>
      </c>
      <c r="H2489" s="41" t="s">
        <v>56</v>
      </c>
      <c r="I2489" s="41">
        <v>200.91</v>
      </c>
    </row>
    <row r="2490" spans="1:9" x14ac:dyDescent="0.25">
      <c r="A2490" s="82" t="s">
        <v>3879</v>
      </c>
      <c r="B2490" s="41" t="s">
        <v>9461</v>
      </c>
      <c r="C2490" s="41" t="s">
        <v>9459</v>
      </c>
      <c r="D2490" s="41" t="s">
        <v>712</v>
      </c>
      <c r="E2490" s="41" t="s">
        <v>211</v>
      </c>
      <c r="F2490" s="41" t="s">
        <v>9460</v>
      </c>
      <c r="G2490" s="41" t="s">
        <v>15</v>
      </c>
      <c r="H2490" s="41" t="s">
        <v>56</v>
      </c>
      <c r="I2490" s="41">
        <v>200.91</v>
      </c>
    </row>
    <row r="2491" spans="1:9" x14ac:dyDescent="0.25">
      <c r="A2491" s="82" t="s">
        <v>3879</v>
      </c>
      <c r="B2491" s="41" t="s">
        <v>9464</v>
      </c>
      <c r="C2491" s="41" t="s">
        <v>9462</v>
      </c>
      <c r="D2491" s="41" t="s">
        <v>641</v>
      </c>
      <c r="E2491" s="41" t="s">
        <v>159</v>
      </c>
      <c r="F2491" s="41" t="s">
        <v>9463</v>
      </c>
      <c r="G2491" s="41" t="s">
        <v>15</v>
      </c>
      <c r="H2491" s="41" t="s">
        <v>51</v>
      </c>
      <c r="I2491" s="41">
        <v>496.7</v>
      </c>
    </row>
    <row r="2492" spans="1:9" x14ac:dyDescent="0.25">
      <c r="A2492" s="82" t="s">
        <v>3879</v>
      </c>
      <c r="B2492" s="41" t="s">
        <v>9466</v>
      </c>
      <c r="C2492" s="41" t="s">
        <v>9332</v>
      </c>
      <c r="D2492" s="41" t="s">
        <v>693</v>
      </c>
      <c r="E2492" s="41" t="s">
        <v>656</v>
      </c>
      <c r="F2492" s="41" t="s">
        <v>9465</v>
      </c>
      <c r="G2492" s="41" t="s">
        <v>15</v>
      </c>
      <c r="H2492" s="41" t="s">
        <v>51</v>
      </c>
      <c r="I2492" s="41">
        <v>496.7</v>
      </c>
    </row>
    <row r="2493" spans="1:9" x14ac:dyDescent="0.25">
      <c r="A2493" s="82" t="s">
        <v>3879</v>
      </c>
      <c r="B2493" s="41" t="s">
        <v>9467</v>
      </c>
      <c r="C2493" s="41" t="s">
        <v>3206</v>
      </c>
      <c r="D2493" s="41" t="s">
        <v>1312</v>
      </c>
      <c r="E2493" s="41" t="s">
        <v>253</v>
      </c>
      <c r="F2493" s="41" t="s">
        <v>1917</v>
      </c>
      <c r="G2493" s="41" t="s">
        <v>15</v>
      </c>
      <c r="H2493" s="41" t="s">
        <v>56</v>
      </c>
      <c r="I2493" s="41">
        <v>200.91</v>
      </c>
    </row>
    <row r="2494" spans="1:9" x14ac:dyDescent="0.25">
      <c r="A2494" s="82" t="s">
        <v>3879</v>
      </c>
      <c r="B2494" s="41" t="s">
        <v>9470</v>
      </c>
      <c r="C2494" s="41" t="s">
        <v>3225</v>
      </c>
      <c r="D2494" s="41" t="s">
        <v>155</v>
      </c>
      <c r="E2494" s="41" t="s">
        <v>9468</v>
      </c>
      <c r="F2494" s="41" t="s">
        <v>9469</v>
      </c>
      <c r="G2494" s="41" t="s">
        <v>15</v>
      </c>
      <c r="H2494" s="41" t="s">
        <v>48</v>
      </c>
      <c r="I2494" s="41">
        <v>496.7</v>
      </c>
    </row>
    <row r="2495" spans="1:9" x14ac:dyDescent="0.25">
      <c r="A2495" s="82" t="s">
        <v>3879</v>
      </c>
      <c r="B2495" s="41" t="s">
        <v>9473</v>
      </c>
      <c r="C2495" s="41" t="s">
        <v>9332</v>
      </c>
      <c r="D2495" s="41" t="s">
        <v>155</v>
      </c>
      <c r="E2495" s="41" t="s">
        <v>9471</v>
      </c>
      <c r="F2495" s="41" t="s">
        <v>9472</v>
      </c>
      <c r="G2495" s="41" t="s">
        <v>15</v>
      </c>
      <c r="H2495" s="41" t="s">
        <v>53</v>
      </c>
      <c r="I2495" s="41">
        <v>496.7</v>
      </c>
    </row>
    <row r="2496" spans="1:9" x14ac:dyDescent="0.25">
      <c r="A2496" s="82" t="s">
        <v>3879</v>
      </c>
      <c r="B2496" s="41" t="s">
        <v>9474</v>
      </c>
      <c r="C2496" s="41" t="s">
        <v>9332</v>
      </c>
      <c r="D2496" s="41" t="s">
        <v>155</v>
      </c>
      <c r="E2496" s="41" t="s">
        <v>670</v>
      </c>
      <c r="F2496" s="41" t="s">
        <v>2159</v>
      </c>
      <c r="G2496" s="41" t="s">
        <v>15</v>
      </c>
      <c r="H2496" s="41" t="s">
        <v>56</v>
      </c>
      <c r="I2496" s="41">
        <v>200.91</v>
      </c>
    </row>
    <row r="2497" spans="1:9" x14ac:dyDescent="0.25">
      <c r="A2497" s="82" t="s">
        <v>3879</v>
      </c>
      <c r="B2497" s="41" t="s">
        <v>9476</v>
      </c>
      <c r="C2497" s="41" t="s">
        <v>4009</v>
      </c>
      <c r="D2497" s="41" t="s">
        <v>261</v>
      </c>
      <c r="E2497" s="41" t="s">
        <v>221</v>
      </c>
      <c r="F2497" s="41" t="s">
        <v>9475</v>
      </c>
      <c r="G2497" s="41" t="s">
        <v>15</v>
      </c>
      <c r="H2497" s="41" t="s">
        <v>51</v>
      </c>
      <c r="I2497" s="41">
        <v>496.7</v>
      </c>
    </row>
    <row r="2498" spans="1:9" x14ac:dyDescent="0.25">
      <c r="A2498" s="82" t="s">
        <v>3879</v>
      </c>
      <c r="B2498" s="41" t="s">
        <v>9478</v>
      </c>
      <c r="C2498" s="41" t="s">
        <v>3988</v>
      </c>
      <c r="D2498" s="41" t="s">
        <v>3181</v>
      </c>
      <c r="E2498" s="41" t="s">
        <v>523</v>
      </c>
      <c r="F2498" s="41" t="s">
        <v>9477</v>
      </c>
      <c r="G2498" s="41" t="s">
        <v>15</v>
      </c>
      <c r="H2498" s="41" t="s">
        <v>56</v>
      </c>
      <c r="I2498" s="41">
        <v>200.91</v>
      </c>
    </row>
    <row r="2499" spans="1:9" x14ac:dyDescent="0.25">
      <c r="A2499" s="82" t="s">
        <v>3879</v>
      </c>
      <c r="B2499" s="41" t="s">
        <v>9479</v>
      </c>
      <c r="C2499" s="41" t="s">
        <v>9302</v>
      </c>
      <c r="D2499" s="41" t="s">
        <v>1949</v>
      </c>
      <c r="E2499" s="41" t="s">
        <v>860</v>
      </c>
      <c r="F2499" s="41" t="s">
        <v>741</v>
      </c>
      <c r="G2499" s="41" t="s">
        <v>15</v>
      </c>
      <c r="H2499" s="41" t="s">
        <v>49</v>
      </c>
      <c r="I2499" s="41">
        <v>512.49</v>
      </c>
    </row>
    <row r="2500" spans="1:9" x14ac:dyDescent="0.25">
      <c r="A2500" s="82" t="s">
        <v>3879</v>
      </c>
      <c r="B2500" s="41" t="s">
        <v>9480</v>
      </c>
      <c r="C2500" s="41" t="s">
        <v>9348</v>
      </c>
      <c r="D2500" s="41" t="s">
        <v>371</v>
      </c>
      <c r="E2500" s="41" t="s">
        <v>137</v>
      </c>
      <c r="F2500" s="41" t="s">
        <v>1067</v>
      </c>
      <c r="G2500" s="41" t="s">
        <v>15</v>
      </c>
      <c r="H2500" s="41" t="s">
        <v>48</v>
      </c>
      <c r="I2500" s="41">
        <v>496.7</v>
      </c>
    </row>
    <row r="2501" spans="1:9" x14ac:dyDescent="0.25">
      <c r="A2501" s="82" t="s">
        <v>3879</v>
      </c>
      <c r="B2501" s="41" t="s">
        <v>9482</v>
      </c>
      <c r="C2501" s="41" t="s">
        <v>9263</v>
      </c>
      <c r="D2501" s="41" t="s">
        <v>371</v>
      </c>
      <c r="E2501" s="41" t="s">
        <v>67</v>
      </c>
      <c r="F2501" s="41" t="s">
        <v>9481</v>
      </c>
      <c r="G2501" s="41" t="s">
        <v>15</v>
      </c>
      <c r="H2501" s="41" t="s">
        <v>56</v>
      </c>
      <c r="I2501" s="41">
        <v>200.91</v>
      </c>
    </row>
    <row r="2502" spans="1:9" x14ac:dyDescent="0.25">
      <c r="A2502" s="82" t="s">
        <v>3879</v>
      </c>
      <c r="B2502" s="41" t="s">
        <v>9484</v>
      </c>
      <c r="C2502" s="41" t="s">
        <v>9279</v>
      </c>
      <c r="D2502" s="41" t="s">
        <v>2637</v>
      </c>
      <c r="E2502" s="41" t="s">
        <v>1357</v>
      </c>
      <c r="F2502" s="41" t="s">
        <v>9483</v>
      </c>
      <c r="G2502" s="41" t="s">
        <v>15</v>
      </c>
      <c r="H2502" s="41" t="s">
        <v>51</v>
      </c>
      <c r="I2502" s="41">
        <v>496.7</v>
      </c>
    </row>
    <row r="2503" spans="1:9" x14ac:dyDescent="0.25">
      <c r="A2503" s="82" t="s">
        <v>3887</v>
      </c>
      <c r="B2503" s="41" t="s">
        <v>9487</v>
      </c>
      <c r="C2503" s="41" t="s">
        <v>9485</v>
      </c>
      <c r="D2503" s="41" t="s">
        <v>9486</v>
      </c>
      <c r="E2503" s="41" t="s">
        <v>467</v>
      </c>
      <c r="F2503" s="41" t="s">
        <v>528</v>
      </c>
      <c r="G2503" s="41" t="s">
        <v>15</v>
      </c>
      <c r="H2503" s="41" t="s">
        <v>56</v>
      </c>
      <c r="I2503" s="41">
        <v>200.91</v>
      </c>
    </row>
    <row r="2504" spans="1:9" x14ac:dyDescent="0.25">
      <c r="A2504" s="82" t="s">
        <v>3887</v>
      </c>
      <c r="B2504" s="41" t="s">
        <v>9488</v>
      </c>
      <c r="C2504" s="41" t="s">
        <v>9485</v>
      </c>
      <c r="D2504" s="41" t="s">
        <v>1877</v>
      </c>
      <c r="E2504" s="41" t="s">
        <v>3309</v>
      </c>
      <c r="F2504" s="41" t="s">
        <v>2199</v>
      </c>
      <c r="G2504" s="41" t="s">
        <v>15</v>
      </c>
      <c r="H2504" s="41" t="s">
        <v>54</v>
      </c>
      <c r="I2504" s="41">
        <v>496.7</v>
      </c>
    </row>
    <row r="2505" spans="1:9" x14ac:dyDescent="0.25">
      <c r="A2505" s="82" t="s">
        <v>3887</v>
      </c>
      <c r="B2505" s="41" t="s">
        <v>9491</v>
      </c>
      <c r="C2505" s="41" t="s">
        <v>9485</v>
      </c>
      <c r="D2505" s="41" t="s">
        <v>9489</v>
      </c>
      <c r="E2505" s="41" t="s">
        <v>357</v>
      </c>
      <c r="F2505" s="41" t="s">
        <v>9490</v>
      </c>
      <c r="G2505" s="41" t="s">
        <v>15</v>
      </c>
      <c r="H2505" s="41" t="s">
        <v>28</v>
      </c>
      <c r="I2505" s="41">
        <v>200.91</v>
      </c>
    </row>
    <row r="2506" spans="1:9" x14ac:dyDescent="0.25">
      <c r="A2506" s="82" t="s">
        <v>3887</v>
      </c>
      <c r="B2506" s="41" t="s">
        <v>9492</v>
      </c>
      <c r="C2506" s="41" t="s">
        <v>9485</v>
      </c>
      <c r="D2506" s="41" t="s">
        <v>497</v>
      </c>
      <c r="E2506" s="41" t="s">
        <v>88</v>
      </c>
      <c r="F2506" s="41" t="s">
        <v>1057</v>
      </c>
      <c r="G2506" s="41" t="s">
        <v>15</v>
      </c>
      <c r="H2506" s="41" t="s">
        <v>48</v>
      </c>
      <c r="I2506" s="41">
        <v>496.7</v>
      </c>
    </row>
    <row r="2507" spans="1:9" x14ac:dyDescent="0.25">
      <c r="A2507" s="82" t="s">
        <v>3887</v>
      </c>
      <c r="B2507" s="41" t="s">
        <v>9495</v>
      </c>
      <c r="C2507" s="41" t="s">
        <v>9485</v>
      </c>
      <c r="D2507" s="41" t="s">
        <v>389</v>
      </c>
      <c r="E2507" s="41" t="s">
        <v>9493</v>
      </c>
      <c r="F2507" s="41" t="s">
        <v>9494</v>
      </c>
      <c r="G2507" s="41" t="s">
        <v>15</v>
      </c>
      <c r="H2507" s="41" t="s">
        <v>48</v>
      </c>
      <c r="I2507" s="41">
        <v>496.7</v>
      </c>
    </row>
    <row r="2508" spans="1:9" x14ac:dyDescent="0.25">
      <c r="A2508" s="82" t="s">
        <v>3887</v>
      </c>
      <c r="B2508" s="41" t="s">
        <v>9497</v>
      </c>
      <c r="C2508" s="41" t="s">
        <v>9485</v>
      </c>
      <c r="D2508" s="41" t="s">
        <v>1679</v>
      </c>
      <c r="E2508" s="41" t="s">
        <v>3293</v>
      </c>
      <c r="F2508" s="41" t="s">
        <v>9496</v>
      </c>
      <c r="G2508" s="41" t="s">
        <v>15</v>
      </c>
      <c r="H2508" s="41" t="s">
        <v>56</v>
      </c>
      <c r="I2508" s="41">
        <v>200.91</v>
      </c>
    </row>
    <row r="2509" spans="1:9" x14ac:dyDescent="0.25">
      <c r="A2509" s="82" t="s">
        <v>3887</v>
      </c>
      <c r="B2509" s="41" t="s">
        <v>9498</v>
      </c>
      <c r="C2509" s="41" t="s">
        <v>9485</v>
      </c>
      <c r="D2509" s="41" t="s">
        <v>184</v>
      </c>
      <c r="E2509" s="41" t="s">
        <v>403</v>
      </c>
      <c r="F2509" s="41" t="s">
        <v>3517</v>
      </c>
      <c r="G2509" s="41" t="s">
        <v>15</v>
      </c>
      <c r="H2509" s="41" t="s">
        <v>48</v>
      </c>
      <c r="I2509" s="41">
        <v>496.7</v>
      </c>
    </row>
    <row r="2510" spans="1:9" x14ac:dyDescent="0.25">
      <c r="A2510" s="82" t="s">
        <v>3887</v>
      </c>
      <c r="B2510" s="41" t="s">
        <v>9500</v>
      </c>
      <c r="C2510" s="41" t="s">
        <v>9485</v>
      </c>
      <c r="D2510" s="41" t="s">
        <v>76</v>
      </c>
      <c r="E2510" s="41" t="s">
        <v>448</v>
      </c>
      <c r="F2510" s="41" t="s">
        <v>9499</v>
      </c>
      <c r="G2510" s="41" t="s">
        <v>15</v>
      </c>
      <c r="H2510" s="41" t="s">
        <v>51</v>
      </c>
      <c r="I2510" s="41">
        <v>496.7</v>
      </c>
    </row>
    <row r="2511" spans="1:9" x14ac:dyDescent="0.25">
      <c r="A2511" s="82" t="s">
        <v>3887</v>
      </c>
      <c r="B2511" s="41" t="s">
        <v>9502</v>
      </c>
      <c r="C2511" s="41" t="s">
        <v>9485</v>
      </c>
      <c r="D2511" s="41" t="s">
        <v>329</v>
      </c>
      <c r="E2511" s="41" t="s">
        <v>654</v>
      </c>
      <c r="F2511" s="41" t="s">
        <v>9501</v>
      </c>
      <c r="G2511" s="41" t="s">
        <v>15</v>
      </c>
      <c r="H2511" s="41" t="s">
        <v>48</v>
      </c>
      <c r="I2511" s="41">
        <v>496.7</v>
      </c>
    </row>
    <row r="2512" spans="1:9" x14ac:dyDescent="0.25">
      <c r="A2512" s="82" t="s">
        <v>3887</v>
      </c>
      <c r="B2512" s="41" t="s">
        <v>9504</v>
      </c>
      <c r="C2512" s="41" t="s">
        <v>9485</v>
      </c>
      <c r="D2512" s="41" t="s">
        <v>171</v>
      </c>
      <c r="E2512" s="41" t="s">
        <v>425</v>
      </c>
      <c r="F2512" s="41" t="s">
        <v>9503</v>
      </c>
      <c r="G2512" s="41" t="s">
        <v>15</v>
      </c>
      <c r="H2512" s="41" t="s">
        <v>51</v>
      </c>
      <c r="I2512" s="41">
        <v>496.7</v>
      </c>
    </row>
    <row r="2513" spans="1:9" x14ac:dyDescent="0.25">
      <c r="A2513" s="82" t="s">
        <v>3887</v>
      </c>
      <c r="B2513" s="41" t="s">
        <v>9506</v>
      </c>
      <c r="C2513" s="41" t="s">
        <v>9485</v>
      </c>
      <c r="D2513" s="41" t="s">
        <v>2079</v>
      </c>
      <c r="E2513" s="41" t="s">
        <v>281</v>
      </c>
      <c r="F2513" s="41" t="s">
        <v>9505</v>
      </c>
      <c r="G2513" s="41" t="s">
        <v>15</v>
      </c>
      <c r="H2513" s="41" t="s">
        <v>56</v>
      </c>
      <c r="I2513" s="41">
        <v>200.91</v>
      </c>
    </row>
    <row r="2514" spans="1:9" x14ac:dyDescent="0.25">
      <c r="A2514" s="82" t="s">
        <v>3887</v>
      </c>
      <c r="B2514" s="41" t="s">
        <v>9508</v>
      </c>
      <c r="C2514" s="41" t="s">
        <v>9485</v>
      </c>
      <c r="D2514" s="41" t="s">
        <v>67</v>
      </c>
      <c r="E2514" s="41" t="s">
        <v>102</v>
      </c>
      <c r="F2514" s="41" t="s">
        <v>9507</v>
      </c>
      <c r="G2514" s="41" t="s">
        <v>15</v>
      </c>
      <c r="H2514" s="41" t="s">
        <v>56</v>
      </c>
      <c r="I2514" s="41">
        <v>200.91</v>
      </c>
    </row>
    <row r="2515" spans="1:9" ht="30" x14ac:dyDescent="0.25">
      <c r="A2515" s="82" t="s">
        <v>3888</v>
      </c>
      <c r="B2515" s="41" t="s">
        <v>3330</v>
      </c>
      <c r="C2515" s="41" t="s">
        <v>3321</v>
      </c>
      <c r="D2515" s="41" t="s">
        <v>3283</v>
      </c>
      <c r="E2515" s="41" t="s">
        <v>101</v>
      </c>
      <c r="F2515" s="41" t="s">
        <v>1196</v>
      </c>
      <c r="G2515" s="41" t="s">
        <v>15</v>
      </c>
      <c r="H2515" s="41" t="s">
        <v>54</v>
      </c>
      <c r="I2515" s="41">
        <v>496.7</v>
      </c>
    </row>
    <row r="2516" spans="1:9" ht="30" x14ac:dyDescent="0.25">
      <c r="A2516" s="82" t="s">
        <v>3888</v>
      </c>
      <c r="B2516" s="41" t="s">
        <v>9509</v>
      </c>
      <c r="C2516" s="41" t="s">
        <v>3321</v>
      </c>
      <c r="D2516" s="41" t="s">
        <v>1000</v>
      </c>
      <c r="E2516" s="41" t="s">
        <v>640</v>
      </c>
      <c r="F2516" s="41" t="s">
        <v>2318</v>
      </c>
      <c r="G2516" s="41" t="s">
        <v>15</v>
      </c>
      <c r="H2516" s="41" t="s">
        <v>53</v>
      </c>
      <c r="I2516" s="41">
        <v>496.7</v>
      </c>
    </row>
    <row r="2517" spans="1:9" ht="30" x14ac:dyDescent="0.25">
      <c r="A2517" s="82" t="s">
        <v>3888</v>
      </c>
      <c r="B2517" s="41" t="s">
        <v>9511</v>
      </c>
      <c r="C2517" s="41" t="s">
        <v>3321</v>
      </c>
      <c r="D2517" s="41" t="s">
        <v>9510</v>
      </c>
      <c r="E2517" s="41" t="s">
        <v>899</v>
      </c>
      <c r="F2517" s="41" t="s">
        <v>306</v>
      </c>
      <c r="G2517" s="41" t="s">
        <v>15</v>
      </c>
      <c r="H2517" s="41" t="s">
        <v>48</v>
      </c>
      <c r="I2517" s="41">
        <v>496.7</v>
      </c>
    </row>
    <row r="2518" spans="1:9" ht="30" x14ac:dyDescent="0.25">
      <c r="A2518" s="82" t="s">
        <v>3888</v>
      </c>
      <c r="B2518" s="41" t="s">
        <v>9512</v>
      </c>
      <c r="C2518" s="41" t="s">
        <v>3321</v>
      </c>
      <c r="D2518" s="41" t="s">
        <v>128</v>
      </c>
      <c r="E2518" s="41" t="s">
        <v>559</v>
      </c>
      <c r="F2518" s="41" t="s">
        <v>372</v>
      </c>
      <c r="G2518" s="41" t="s">
        <v>15</v>
      </c>
      <c r="H2518" s="41" t="s">
        <v>56</v>
      </c>
      <c r="I2518" s="41">
        <v>200.91</v>
      </c>
    </row>
    <row r="2519" spans="1:9" ht="30" x14ac:dyDescent="0.25">
      <c r="A2519" s="82" t="s">
        <v>3888</v>
      </c>
      <c r="B2519" s="41" t="s">
        <v>9515</v>
      </c>
      <c r="C2519" s="41" t="s">
        <v>3321</v>
      </c>
      <c r="D2519" s="41" t="s">
        <v>9513</v>
      </c>
      <c r="E2519" s="41" t="s">
        <v>929</v>
      </c>
      <c r="F2519" s="41" t="s">
        <v>9514</v>
      </c>
      <c r="G2519" s="41" t="s">
        <v>15</v>
      </c>
      <c r="H2519" s="41" t="s">
        <v>56</v>
      </c>
      <c r="I2519" s="41">
        <v>200.91</v>
      </c>
    </row>
    <row r="2520" spans="1:9" ht="30" x14ac:dyDescent="0.25">
      <c r="A2520" s="82" t="s">
        <v>3888</v>
      </c>
      <c r="B2520" s="41" t="s">
        <v>9517</v>
      </c>
      <c r="C2520" s="41" t="s">
        <v>3321</v>
      </c>
      <c r="D2520" s="41" t="s">
        <v>67</v>
      </c>
      <c r="E2520" s="41" t="s">
        <v>324</v>
      </c>
      <c r="F2520" s="41" t="s">
        <v>9516</v>
      </c>
      <c r="G2520" s="41" t="s">
        <v>15</v>
      </c>
      <c r="H2520" s="41" t="s">
        <v>48</v>
      </c>
      <c r="I2520" s="41">
        <v>496.7</v>
      </c>
    </row>
    <row r="2521" spans="1:9" ht="30" x14ac:dyDescent="0.25">
      <c r="A2521" s="82" t="s">
        <v>3888</v>
      </c>
      <c r="B2521" s="41" t="s">
        <v>9518</v>
      </c>
      <c r="C2521" s="41" t="s">
        <v>3321</v>
      </c>
      <c r="D2521" s="41" t="s">
        <v>169</v>
      </c>
      <c r="E2521" s="41" t="s">
        <v>623</v>
      </c>
      <c r="F2521" s="41" t="s">
        <v>317</v>
      </c>
      <c r="G2521" s="41" t="s">
        <v>15</v>
      </c>
      <c r="H2521" s="41" t="s">
        <v>56</v>
      </c>
      <c r="I2521" s="41">
        <v>200.91</v>
      </c>
    </row>
    <row r="2522" spans="1:9" ht="30" x14ac:dyDescent="0.25">
      <c r="A2522" s="82" t="s">
        <v>3888</v>
      </c>
      <c r="B2522" s="41" t="s">
        <v>9520</v>
      </c>
      <c r="C2522" s="41" t="s">
        <v>3321</v>
      </c>
      <c r="D2522" s="41" t="s">
        <v>400</v>
      </c>
      <c r="E2522" s="41" t="s">
        <v>273</v>
      </c>
      <c r="F2522" s="41" t="s">
        <v>9519</v>
      </c>
      <c r="G2522" s="41" t="s">
        <v>15</v>
      </c>
      <c r="H2522" s="41" t="s">
        <v>48</v>
      </c>
      <c r="I2522" s="41">
        <v>496.7</v>
      </c>
    </row>
    <row r="2523" spans="1:9" ht="30" x14ac:dyDescent="0.25">
      <c r="A2523" s="82" t="s">
        <v>3888</v>
      </c>
      <c r="B2523" s="41" t="s">
        <v>9522</v>
      </c>
      <c r="C2523" s="41" t="s">
        <v>3321</v>
      </c>
      <c r="D2523" s="41" t="s">
        <v>609</v>
      </c>
      <c r="E2523" s="41" t="s">
        <v>530</v>
      </c>
      <c r="F2523" s="41" t="s">
        <v>9521</v>
      </c>
      <c r="G2523" s="41" t="s">
        <v>15</v>
      </c>
      <c r="H2523" s="41" t="s">
        <v>48</v>
      </c>
      <c r="I2523" s="41">
        <v>496.7</v>
      </c>
    </row>
    <row r="2524" spans="1:9" ht="30" x14ac:dyDescent="0.25">
      <c r="A2524" s="82" t="s">
        <v>3888</v>
      </c>
      <c r="B2524" s="41" t="s">
        <v>9523</v>
      </c>
      <c r="C2524" s="41" t="s">
        <v>3321</v>
      </c>
      <c r="D2524" s="41" t="s">
        <v>155</v>
      </c>
      <c r="E2524" s="41" t="s">
        <v>446</v>
      </c>
      <c r="F2524" s="41" t="s">
        <v>93</v>
      </c>
      <c r="G2524" s="41" t="s">
        <v>15</v>
      </c>
      <c r="H2524" s="41" t="s">
        <v>49</v>
      </c>
      <c r="I2524" s="41">
        <v>512.49</v>
      </c>
    </row>
    <row r="2525" spans="1:9" ht="30" x14ac:dyDescent="0.25">
      <c r="A2525" s="82" t="s">
        <v>3889</v>
      </c>
      <c r="B2525" s="41" t="s">
        <v>9525</v>
      </c>
      <c r="C2525" s="41" t="s">
        <v>3996</v>
      </c>
      <c r="D2525" s="41" t="s">
        <v>523</v>
      </c>
      <c r="E2525" s="41" t="s">
        <v>299</v>
      </c>
      <c r="F2525" s="41" t="s">
        <v>9524</v>
      </c>
      <c r="G2525" s="41" t="s">
        <v>15</v>
      </c>
      <c r="H2525" s="41" t="s">
        <v>51</v>
      </c>
      <c r="I2525" s="41">
        <v>0</v>
      </c>
    </row>
    <row r="2526" spans="1:9" ht="30" x14ac:dyDescent="0.25">
      <c r="A2526" s="82" t="s">
        <v>3889</v>
      </c>
      <c r="B2526" s="41" t="s">
        <v>9526</v>
      </c>
      <c r="C2526" s="41" t="s">
        <v>3996</v>
      </c>
      <c r="D2526" s="41" t="s">
        <v>1739</v>
      </c>
      <c r="E2526" s="41" t="s">
        <v>1315</v>
      </c>
      <c r="F2526" s="41" t="s">
        <v>7312</v>
      </c>
      <c r="G2526" s="41" t="s">
        <v>15</v>
      </c>
      <c r="H2526" s="41" t="s">
        <v>56</v>
      </c>
      <c r="I2526" s="41">
        <v>0</v>
      </c>
    </row>
    <row r="2527" spans="1:9" x14ac:dyDescent="0.25">
      <c r="A2527" s="82" t="s">
        <v>3889</v>
      </c>
      <c r="B2527" s="41" t="s">
        <v>9529</v>
      </c>
      <c r="C2527" s="41" t="s">
        <v>9527</v>
      </c>
      <c r="D2527" s="41" t="s">
        <v>1256</v>
      </c>
      <c r="E2527" s="41" t="s">
        <v>1208</v>
      </c>
      <c r="F2527" s="41" t="s">
        <v>9528</v>
      </c>
      <c r="G2527" s="41" t="s">
        <v>15</v>
      </c>
      <c r="H2527" s="41" t="s">
        <v>48</v>
      </c>
      <c r="I2527" s="41">
        <v>496.7</v>
      </c>
    </row>
    <row r="2528" spans="1:9" ht="30" x14ac:dyDescent="0.25">
      <c r="A2528" s="82" t="s">
        <v>3889</v>
      </c>
      <c r="B2528" s="41" t="s">
        <v>9531</v>
      </c>
      <c r="C2528" s="41" t="s">
        <v>3996</v>
      </c>
      <c r="D2528" s="41" t="s">
        <v>861</v>
      </c>
      <c r="E2528" s="41" t="s">
        <v>241</v>
      </c>
      <c r="F2528" s="41" t="s">
        <v>9530</v>
      </c>
      <c r="G2528" s="41" t="s">
        <v>15</v>
      </c>
      <c r="H2528" s="41" t="s">
        <v>48</v>
      </c>
      <c r="I2528" s="41">
        <v>0</v>
      </c>
    </row>
    <row r="2529" spans="1:9" x14ac:dyDescent="0.25">
      <c r="A2529" s="82" t="s">
        <v>3889</v>
      </c>
      <c r="B2529" s="41" t="s">
        <v>9534</v>
      </c>
      <c r="C2529" s="41" t="s">
        <v>9532</v>
      </c>
      <c r="D2529" s="41" t="s">
        <v>807</v>
      </c>
      <c r="E2529" s="41" t="s">
        <v>646</v>
      </c>
      <c r="F2529" s="41" t="s">
        <v>9533</v>
      </c>
      <c r="G2529" s="41" t="s">
        <v>15</v>
      </c>
      <c r="H2529" s="41" t="s">
        <v>48</v>
      </c>
      <c r="I2529" s="41">
        <v>0</v>
      </c>
    </row>
    <row r="2530" spans="1:9" x14ac:dyDescent="0.25">
      <c r="A2530" s="82" t="s">
        <v>3889</v>
      </c>
      <c r="B2530" s="41" t="s">
        <v>9536</v>
      </c>
      <c r="C2530" s="41" t="s">
        <v>9527</v>
      </c>
      <c r="D2530" s="41" t="s">
        <v>252</v>
      </c>
      <c r="E2530" s="41" t="s">
        <v>1634</v>
      </c>
      <c r="F2530" s="41" t="s">
        <v>9535</v>
      </c>
      <c r="G2530" s="41" t="s">
        <v>15</v>
      </c>
      <c r="H2530" s="41" t="s">
        <v>49</v>
      </c>
      <c r="I2530" s="41">
        <v>512.49</v>
      </c>
    </row>
    <row r="2531" spans="1:9" ht="30" x14ac:dyDescent="0.25">
      <c r="A2531" s="82" t="s">
        <v>3889</v>
      </c>
      <c r="B2531" s="41" t="s">
        <v>9539</v>
      </c>
      <c r="C2531" s="41" t="s">
        <v>9537</v>
      </c>
      <c r="D2531" s="41" t="s">
        <v>6559</v>
      </c>
      <c r="E2531" s="41" t="s">
        <v>322</v>
      </c>
      <c r="F2531" s="41" t="s">
        <v>9538</v>
      </c>
      <c r="G2531" s="41" t="s">
        <v>15</v>
      </c>
      <c r="H2531" s="41" t="s">
        <v>53</v>
      </c>
      <c r="I2531" s="41">
        <v>0</v>
      </c>
    </row>
    <row r="2532" spans="1:9" ht="30" x14ac:dyDescent="0.25">
      <c r="A2532" s="82" t="s">
        <v>3889</v>
      </c>
      <c r="B2532" s="41" t="s">
        <v>9541</v>
      </c>
      <c r="C2532" s="41" t="s">
        <v>3996</v>
      </c>
      <c r="D2532" s="41" t="s">
        <v>137</v>
      </c>
      <c r="E2532" s="41" t="s">
        <v>77</v>
      </c>
      <c r="F2532" s="41" t="s">
        <v>9540</v>
      </c>
      <c r="G2532" s="41" t="s">
        <v>15</v>
      </c>
      <c r="H2532" s="41" t="s">
        <v>51</v>
      </c>
      <c r="I2532" s="41">
        <v>0</v>
      </c>
    </row>
    <row r="2533" spans="1:9" x14ac:dyDescent="0.25">
      <c r="A2533" s="82" t="s">
        <v>3889</v>
      </c>
      <c r="B2533" s="41" t="s">
        <v>9543</v>
      </c>
      <c r="C2533" s="41" t="s">
        <v>9527</v>
      </c>
      <c r="D2533" s="41" t="s">
        <v>3142</v>
      </c>
      <c r="E2533" s="41" t="s">
        <v>2094</v>
      </c>
      <c r="F2533" s="41" t="s">
        <v>9542</v>
      </c>
      <c r="G2533" s="41" t="s">
        <v>15</v>
      </c>
      <c r="H2533" s="41" t="s">
        <v>56</v>
      </c>
      <c r="I2533" s="41">
        <v>200.91</v>
      </c>
    </row>
    <row r="2534" spans="1:9" x14ac:dyDescent="0.25">
      <c r="A2534" s="82" t="s">
        <v>3889</v>
      </c>
      <c r="B2534" s="41" t="s">
        <v>9545</v>
      </c>
      <c r="C2534" s="41" t="s">
        <v>9527</v>
      </c>
      <c r="D2534" s="41" t="s">
        <v>3142</v>
      </c>
      <c r="E2534" s="41" t="s">
        <v>2094</v>
      </c>
      <c r="F2534" s="41" t="s">
        <v>9544</v>
      </c>
      <c r="G2534" s="41" t="s">
        <v>15</v>
      </c>
      <c r="H2534" s="41" t="s">
        <v>56</v>
      </c>
      <c r="I2534" s="41">
        <v>200.91</v>
      </c>
    </row>
    <row r="2535" spans="1:9" ht="30" x14ac:dyDescent="0.25">
      <c r="A2535" s="82" t="s">
        <v>3889</v>
      </c>
      <c r="B2535" s="41" t="s">
        <v>9548</v>
      </c>
      <c r="C2535" s="41" t="s">
        <v>3984</v>
      </c>
      <c r="D2535" s="41" t="s">
        <v>178</v>
      </c>
      <c r="E2535" s="41" t="s">
        <v>9546</v>
      </c>
      <c r="F2535" s="41" t="s">
        <v>9547</v>
      </c>
      <c r="G2535" s="41" t="s">
        <v>15</v>
      </c>
      <c r="H2535" s="41" t="s">
        <v>56</v>
      </c>
      <c r="I2535" s="41">
        <v>0</v>
      </c>
    </row>
    <row r="2536" spans="1:9" x14ac:dyDescent="0.25">
      <c r="A2536" s="82" t="s">
        <v>3889</v>
      </c>
      <c r="B2536" s="41" t="s">
        <v>9550</v>
      </c>
      <c r="C2536" s="41" t="s">
        <v>9527</v>
      </c>
      <c r="D2536" s="41" t="s">
        <v>178</v>
      </c>
      <c r="E2536" s="41" t="s">
        <v>892</v>
      </c>
      <c r="F2536" s="41" t="s">
        <v>9549</v>
      </c>
      <c r="G2536" s="41" t="s">
        <v>15</v>
      </c>
      <c r="H2536" s="41" t="s">
        <v>48</v>
      </c>
      <c r="I2536" s="41">
        <v>496.7</v>
      </c>
    </row>
    <row r="2537" spans="1:9" ht="30" x14ac:dyDescent="0.25">
      <c r="A2537" s="82" t="s">
        <v>3889</v>
      </c>
      <c r="B2537" s="41" t="s">
        <v>9553</v>
      </c>
      <c r="C2537" s="41" t="s">
        <v>3996</v>
      </c>
      <c r="D2537" s="41" t="s">
        <v>9551</v>
      </c>
      <c r="E2537" s="41" t="s">
        <v>696</v>
      </c>
      <c r="F2537" s="41" t="s">
        <v>9552</v>
      </c>
      <c r="G2537" s="41" t="s">
        <v>15</v>
      </c>
      <c r="H2537" s="41" t="s">
        <v>56</v>
      </c>
      <c r="I2537" s="41">
        <v>0</v>
      </c>
    </row>
    <row r="2538" spans="1:9" ht="30" x14ac:dyDescent="0.25">
      <c r="A2538" s="82" t="s">
        <v>3889</v>
      </c>
      <c r="B2538" s="41" t="s">
        <v>9555</v>
      </c>
      <c r="C2538" s="41" t="s">
        <v>3996</v>
      </c>
      <c r="D2538" s="41" t="s">
        <v>107</v>
      </c>
      <c r="E2538" s="41" t="s">
        <v>1705</v>
      </c>
      <c r="F2538" s="41" t="s">
        <v>9554</v>
      </c>
      <c r="G2538" s="41" t="s">
        <v>15</v>
      </c>
      <c r="H2538" s="41" t="s">
        <v>49</v>
      </c>
      <c r="I2538" s="41">
        <v>0</v>
      </c>
    </row>
    <row r="2539" spans="1:9" x14ac:dyDescent="0.25">
      <c r="A2539" s="82" t="s">
        <v>3889</v>
      </c>
      <c r="B2539" s="41" t="s">
        <v>9557</v>
      </c>
      <c r="C2539" s="41" t="s">
        <v>9527</v>
      </c>
      <c r="D2539" s="41" t="s">
        <v>420</v>
      </c>
      <c r="E2539" s="41" t="s">
        <v>292</v>
      </c>
      <c r="F2539" s="41" t="s">
        <v>9556</v>
      </c>
      <c r="G2539" s="41" t="s">
        <v>15</v>
      </c>
      <c r="H2539" s="41" t="s">
        <v>51</v>
      </c>
      <c r="I2539" s="41">
        <v>496.7</v>
      </c>
    </row>
    <row r="2540" spans="1:9" x14ac:dyDescent="0.25">
      <c r="A2540" s="82" t="s">
        <v>3889</v>
      </c>
      <c r="B2540" s="41" t="s">
        <v>9559</v>
      </c>
      <c r="C2540" s="41" t="s">
        <v>9527</v>
      </c>
      <c r="D2540" s="41" t="s">
        <v>1176</v>
      </c>
      <c r="E2540" s="41" t="s">
        <v>660</v>
      </c>
      <c r="F2540" s="41" t="s">
        <v>9558</v>
      </c>
      <c r="G2540" s="41" t="s">
        <v>15</v>
      </c>
      <c r="H2540" s="41" t="s">
        <v>56</v>
      </c>
      <c r="I2540" s="41">
        <v>200.91</v>
      </c>
    </row>
    <row r="2541" spans="1:9" ht="30" x14ac:dyDescent="0.25">
      <c r="A2541" s="82" t="s">
        <v>3889</v>
      </c>
      <c r="B2541" s="41" t="s">
        <v>9561</v>
      </c>
      <c r="C2541" s="41" t="s">
        <v>3983</v>
      </c>
      <c r="D2541" s="41" t="s">
        <v>114</v>
      </c>
      <c r="E2541" s="41" t="s">
        <v>307</v>
      </c>
      <c r="F2541" s="41" t="s">
        <v>9560</v>
      </c>
      <c r="G2541" s="41" t="s">
        <v>15</v>
      </c>
      <c r="H2541" s="41" t="s">
        <v>48</v>
      </c>
      <c r="I2541" s="41">
        <v>0</v>
      </c>
    </row>
    <row r="2542" spans="1:9" ht="30" x14ac:dyDescent="0.25">
      <c r="A2542" s="82" t="s">
        <v>3889</v>
      </c>
      <c r="B2542" s="41" t="s">
        <v>9564</v>
      </c>
      <c r="C2542" s="41" t="s">
        <v>9562</v>
      </c>
      <c r="D2542" s="41" t="s">
        <v>2372</v>
      </c>
      <c r="E2542" s="41" t="s">
        <v>190</v>
      </c>
      <c r="F2542" s="41" t="s">
        <v>9563</v>
      </c>
      <c r="G2542" s="41" t="s">
        <v>15</v>
      </c>
      <c r="H2542" s="41" t="s">
        <v>48</v>
      </c>
      <c r="I2542" s="41">
        <v>0</v>
      </c>
    </row>
    <row r="2543" spans="1:9" x14ac:dyDescent="0.25">
      <c r="A2543" s="82" t="s">
        <v>3889</v>
      </c>
      <c r="B2543" s="41" t="s">
        <v>9567</v>
      </c>
      <c r="C2543" s="41" t="s">
        <v>9527</v>
      </c>
      <c r="D2543" s="41" t="s">
        <v>2136</v>
      </c>
      <c r="E2543" s="41" t="s">
        <v>9565</v>
      </c>
      <c r="F2543" s="41" t="s">
        <v>9566</v>
      </c>
      <c r="G2543" s="41" t="s">
        <v>15</v>
      </c>
      <c r="H2543" s="41" t="s">
        <v>48</v>
      </c>
      <c r="I2543" s="41">
        <v>496.7</v>
      </c>
    </row>
    <row r="2544" spans="1:9" x14ac:dyDescent="0.25">
      <c r="A2544" s="82" t="s">
        <v>3889</v>
      </c>
      <c r="B2544" s="41" t="s">
        <v>9569</v>
      </c>
      <c r="C2544" s="41" t="s">
        <v>9527</v>
      </c>
      <c r="D2544" s="41" t="s">
        <v>1674</v>
      </c>
      <c r="E2544" s="41" t="s">
        <v>2507</v>
      </c>
      <c r="F2544" s="41" t="s">
        <v>9568</v>
      </c>
      <c r="G2544" s="41" t="s">
        <v>15</v>
      </c>
      <c r="H2544" s="41" t="s">
        <v>52</v>
      </c>
      <c r="I2544" s="41">
        <v>496.7</v>
      </c>
    </row>
    <row r="2545" spans="1:9" x14ac:dyDescent="0.25">
      <c r="A2545" s="82" t="s">
        <v>3889</v>
      </c>
      <c r="B2545" s="41" t="s">
        <v>9571</v>
      </c>
      <c r="C2545" s="41" t="s">
        <v>9527</v>
      </c>
      <c r="D2545" s="41" t="s">
        <v>1351</v>
      </c>
      <c r="E2545" s="41" t="s">
        <v>957</v>
      </c>
      <c r="F2545" s="41" t="s">
        <v>9570</v>
      </c>
      <c r="G2545" s="41" t="s">
        <v>15</v>
      </c>
      <c r="H2545" s="41" t="s">
        <v>48</v>
      </c>
      <c r="I2545" s="41">
        <v>496.7</v>
      </c>
    </row>
    <row r="2546" spans="1:9" x14ac:dyDescent="0.25">
      <c r="A2546" s="82" t="s">
        <v>3890</v>
      </c>
      <c r="B2546" s="41" t="s">
        <v>9573</v>
      </c>
      <c r="C2546" s="41"/>
      <c r="D2546" s="41" t="s">
        <v>686</v>
      </c>
      <c r="E2546" s="41" t="s">
        <v>618</v>
      </c>
      <c r="F2546" s="41" t="s">
        <v>9572</v>
      </c>
      <c r="G2546" s="41" t="s">
        <v>15</v>
      </c>
      <c r="H2546" s="41" t="s">
        <v>48</v>
      </c>
      <c r="I2546" s="41">
        <v>496.7</v>
      </c>
    </row>
    <row r="2547" spans="1:9" x14ac:dyDescent="0.25">
      <c r="A2547" s="82" t="s">
        <v>3890</v>
      </c>
      <c r="B2547" s="41" t="s">
        <v>9575</v>
      </c>
      <c r="C2547" s="41"/>
      <c r="D2547" s="41" t="s">
        <v>1904</v>
      </c>
      <c r="E2547" s="41" t="s">
        <v>2086</v>
      </c>
      <c r="F2547" s="41" t="s">
        <v>9574</v>
      </c>
      <c r="G2547" s="41" t="s">
        <v>15</v>
      </c>
      <c r="H2547" s="41" t="s">
        <v>48</v>
      </c>
      <c r="I2547" s="41">
        <v>496.7</v>
      </c>
    </row>
    <row r="2548" spans="1:9" x14ac:dyDescent="0.25">
      <c r="A2548" s="82" t="s">
        <v>3890</v>
      </c>
      <c r="B2548" s="41" t="s">
        <v>9578</v>
      </c>
      <c r="C2548" s="41"/>
      <c r="D2548" s="41" t="s">
        <v>1090</v>
      </c>
      <c r="E2548" s="41" t="s">
        <v>9576</v>
      </c>
      <c r="F2548" s="41" t="s">
        <v>9577</v>
      </c>
      <c r="G2548" s="41" t="s">
        <v>15</v>
      </c>
      <c r="H2548" s="41" t="s">
        <v>48</v>
      </c>
      <c r="I2548" s="41">
        <v>496.7</v>
      </c>
    </row>
    <row r="2549" spans="1:9" x14ac:dyDescent="0.25">
      <c r="A2549" s="82" t="s">
        <v>3890</v>
      </c>
      <c r="B2549" s="41" t="s">
        <v>9580</v>
      </c>
      <c r="C2549" s="41"/>
      <c r="D2549" s="41" t="s">
        <v>1691</v>
      </c>
      <c r="E2549" s="41" t="s">
        <v>294</v>
      </c>
      <c r="F2549" s="41" t="s">
        <v>9579</v>
      </c>
      <c r="G2549" s="41" t="s">
        <v>15</v>
      </c>
      <c r="H2549" s="41" t="s">
        <v>56</v>
      </c>
      <c r="I2549" s="41">
        <v>200.91</v>
      </c>
    </row>
    <row r="2550" spans="1:9" x14ac:dyDescent="0.25">
      <c r="A2550" s="82" t="s">
        <v>3890</v>
      </c>
      <c r="B2550" s="41" t="s">
        <v>9582</v>
      </c>
      <c r="C2550" s="41"/>
      <c r="D2550" s="41" t="s">
        <v>735</v>
      </c>
      <c r="E2550" s="41" t="s">
        <v>264</v>
      </c>
      <c r="F2550" s="41" t="s">
        <v>9581</v>
      </c>
      <c r="G2550" s="41" t="s">
        <v>15</v>
      </c>
      <c r="H2550" s="41" t="s">
        <v>56</v>
      </c>
      <c r="I2550" s="41">
        <v>200.91</v>
      </c>
    </row>
    <row r="2551" spans="1:9" x14ac:dyDescent="0.25">
      <c r="A2551" s="82" t="s">
        <v>3890</v>
      </c>
      <c r="B2551" s="41" t="s">
        <v>9584</v>
      </c>
      <c r="C2551" s="41"/>
      <c r="D2551" s="41" t="s">
        <v>788</v>
      </c>
      <c r="E2551" s="41" t="s">
        <v>838</v>
      </c>
      <c r="F2551" s="41" t="s">
        <v>9583</v>
      </c>
      <c r="G2551" s="41" t="s">
        <v>15</v>
      </c>
      <c r="H2551" s="41" t="s">
        <v>53</v>
      </c>
      <c r="I2551" s="41">
        <v>496.7</v>
      </c>
    </row>
    <row r="2552" spans="1:9" x14ac:dyDescent="0.25">
      <c r="A2552" s="82" t="s">
        <v>3890</v>
      </c>
      <c r="B2552" s="41" t="s">
        <v>9585</v>
      </c>
      <c r="C2552" s="41"/>
      <c r="D2552" s="41" t="s">
        <v>2772</v>
      </c>
      <c r="E2552" s="41" t="s">
        <v>121</v>
      </c>
      <c r="F2552" s="41" t="s">
        <v>4817</v>
      </c>
      <c r="G2552" s="41" t="s">
        <v>15</v>
      </c>
      <c r="H2552" s="41" t="s">
        <v>56</v>
      </c>
      <c r="I2552" s="41">
        <v>200.91</v>
      </c>
    </row>
    <row r="2553" spans="1:9" x14ac:dyDescent="0.25">
      <c r="A2553" s="82" t="s">
        <v>3890</v>
      </c>
      <c r="B2553" s="41" t="s">
        <v>9587</v>
      </c>
      <c r="C2553" s="41"/>
      <c r="D2553" s="41" t="s">
        <v>1369</v>
      </c>
      <c r="E2553" s="41" t="s">
        <v>3470</v>
      </c>
      <c r="F2553" s="41" t="s">
        <v>9586</v>
      </c>
      <c r="G2553" s="41" t="s">
        <v>15</v>
      </c>
      <c r="H2553" s="41" t="s">
        <v>51</v>
      </c>
      <c r="I2553" s="41">
        <v>496.7</v>
      </c>
    </row>
    <row r="2554" spans="1:9" x14ac:dyDescent="0.25">
      <c r="A2554" s="82" t="s">
        <v>3890</v>
      </c>
      <c r="B2554" s="41" t="s">
        <v>9588</v>
      </c>
      <c r="C2554" s="41"/>
      <c r="D2554" s="41" t="s">
        <v>277</v>
      </c>
      <c r="E2554" s="41" t="s">
        <v>3133</v>
      </c>
      <c r="F2554" s="41" t="s">
        <v>4849</v>
      </c>
      <c r="G2554" s="41" t="s">
        <v>15</v>
      </c>
      <c r="H2554" s="41" t="s">
        <v>53</v>
      </c>
      <c r="I2554" s="41">
        <v>496.7</v>
      </c>
    </row>
    <row r="2555" spans="1:9" x14ac:dyDescent="0.25">
      <c r="A2555" s="82" t="s">
        <v>3890</v>
      </c>
      <c r="B2555" s="41" t="s">
        <v>9590</v>
      </c>
      <c r="C2555" s="41"/>
      <c r="D2555" s="41" t="s">
        <v>1025</v>
      </c>
      <c r="E2555" s="41" t="s">
        <v>946</v>
      </c>
      <c r="F2555" s="41" t="s">
        <v>9589</v>
      </c>
      <c r="G2555" s="41" t="s">
        <v>15</v>
      </c>
      <c r="H2555" s="41" t="s">
        <v>56</v>
      </c>
      <c r="I2555" s="41">
        <v>200.91</v>
      </c>
    </row>
    <row r="2556" spans="1:9" x14ac:dyDescent="0.25">
      <c r="A2556" s="82" t="s">
        <v>3890</v>
      </c>
      <c r="B2556" s="41" t="s">
        <v>9592</v>
      </c>
      <c r="C2556" s="41"/>
      <c r="D2556" s="41" t="s">
        <v>147</v>
      </c>
      <c r="E2556" s="41" t="s">
        <v>992</v>
      </c>
      <c r="F2556" s="41" t="s">
        <v>9591</v>
      </c>
      <c r="G2556" s="41" t="s">
        <v>15</v>
      </c>
      <c r="H2556" s="41" t="s">
        <v>48</v>
      </c>
      <c r="I2556" s="41">
        <v>496.7</v>
      </c>
    </row>
    <row r="2557" spans="1:9" x14ac:dyDescent="0.25">
      <c r="A2557" s="82" t="s">
        <v>3890</v>
      </c>
      <c r="B2557" s="41" t="s">
        <v>9594</v>
      </c>
      <c r="C2557" s="41"/>
      <c r="D2557" s="41" t="s">
        <v>147</v>
      </c>
      <c r="E2557" s="41" t="s">
        <v>371</v>
      </c>
      <c r="F2557" s="41" t="s">
        <v>9593</v>
      </c>
      <c r="G2557" s="41" t="s">
        <v>15</v>
      </c>
      <c r="H2557" s="41" t="s">
        <v>48</v>
      </c>
      <c r="I2557" s="41">
        <v>496.7</v>
      </c>
    </row>
    <row r="2558" spans="1:9" x14ac:dyDescent="0.25">
      <c r="A2558" s="82" t="s">
        <v>3890</v>
      </c>
      <c r="B2558" s="41" t="s">
        <v>9596</v>
      </c>
      <c r="C2558" s="41"/>
      <c r="D2558" s="41" t="s">
        <v>1693</v>
      </c>
      <c r="E2558" s="41" t="s">
        <v>606</v>
      </c>
      <c r="F2558" s="41" t="s">
        <v>9595</v>
      </c>
      <c r="G2558" s="41" t="s">
        <v>15</v>
      </c>
      <c r="H2558" s="41" t="s">
        <v>48</v>
      </c>
      <c r="I2558" s="41">
        <v>496.7</v>
      </c>
    </row>
    <row r="2559" spans="1:9" x14ac:dyDescent="0.25">
      <c r="A2559" s="82" t="s">
        <v>3890</v>
      </c>
      <c r="B2559" s="41" t="s">
        <v>9598</v>
      </c>
      <c r="C2559" s="41"/>
      <c r="D2559" s="41" t="s">
        <v>1026</v>
      </c>
      <c r="E2559" s="41" t="s">
        <v>165</v>
      </c>
      <c r="F2559" s="41" t="s">
        <v>9597</v>
      </c>
      <c r="G2559" s="41" t="s">
        <v>15</v>
      </c>
      <c r="H2559" s="41" t="s">
        <v>56</v>
      </c>
      <c r="I2559" s="41">
        <v>200.91</v>
      </c>
    </row>
    <row r="2560" spans="1:9" x14ac:dyDescent="0.25">
      <c r="A2560" s="82" t="s">
        <v>3890</v>
      </c>
      <c r="B2560" s="41" t="s">
        <v>9599</v>
      </c>
      <c r="C2560" s="41"/>
      <c r="D2560" s="41" t="s">
        <v>171</v>
      </c>
      <c r="E2560" s="41" t="s">
        <v>228</v>
      </c>
      <c r="F2560" s="41" t="s">
        <v>5165</v>
      </c>
      <c r="G2560" s="41" t="s">
        <v>15</v>
      </c>
      <c r="H2560" s="41" t="s">
        <v>52</v>
      </c>
      <c r="I2560" s="41">
        <v>496.7</v>
      </c>
    </row>
    <row r="2561" spans="1:9" x14ac:dyDescent="0.25">
      <c r="A2561" s="82" t="s">
        <v>3890</v>
      </c>
      <c r="B2561" s="41" t="s">
        <v>9601</v>
      </c>
      <c r="C2561" s="41"/>
      <c r="D2561" s="41" t="s">
        <v>2318</v>
      </c>
      <c r="E2561" s="41" t="s">
        <v>1175</v>
      </c>
      <c r="F2561" s="41" t="s">
        <v>9600</v>
      </c>
      <c r="G2561" s="41" t="s">
        <v>15</v>
      </c>
      <c r="H2561" s="41" t="s">
        <v>56</v>
      </c>
      <c r="I2561" s="41">
        <v>200.91</v>
      </c>
    </row>
    <row r="2562" spans="1:9" x14ac:dyDescent="0.25">
      <c r="A2562" s="82" t="s">
        <v>3890</v>
      </c>
      <c r="B2562" s="41" t="s">
        <v>9603</v>
      </c>
      <c r="C2562" s="41"/>
      <c r="D2562" s="41" t="s">
        <v>157</v>
      </c>
      <c r="E2562" s="41" t="s">
        <v>2344</v>
      </c>
      <c r="F2562" s="41" t="s">
        <v>9602</v>
      </c>
      <c r="G2562" s="41" t="s">
        <v>15</v>
      </c>
      <c r="H2562" s="41" t="s">
        <v>51</v>
      </c>
      <c r="I2562" s="41">
        <v>496.7</v>
      </c>
    </row>
    <row r="2563" spans="1:9" x14ac:dyDescent="0.25">
      <c r="A2563" s="82" t="s">
        <v>3890</v>
      </c>
      <c r="B2563" s="41" t="s">
        <v>9605</v>
      </c>
      <c r="C2563" s="41"/>
      <c r="D2563" s="41" t="s">
        <v>699</v>
      </c>
      <c r="E2563" s="41" t="s">
        <v>669</v>
      </c>
      <c r="F2563" s="41" t="s">
        <v>9604</v>
      </c>
      <c r="G2563" s="41" t="s">
        <v>15</v>
      </c>
      <c r="H2563" s="41" t="s">
        <v>56</v>
      </c>
      <c r="I2563" s="41">
        <v>200.91</v>
      </c>
    </row>
    <row r="2564" spans="1:9" x14ac:dyDescent="0.25">
      <c r="A2564" s="82" t="s">
        <v>3890</v>
      </c>
      <c r="B2564" s="41" t="s">
        <v>9607</v>
      </c>
      <c r="C2564" s="41"/>
      <c r="D2564" s="41" t="s">
        <v>1024</v>
      </c>
      <c r="E2564" s="41" t="s">
        <v>1577</v>
      </c>
      <c r="F2564" s="41" t="s">
        <v>9606</v>
      </c>
      <c r="G2564" s="41" t="s">
        <v>15</v>
      </c>
      <c r="H2564" s="41" t="s">
        <v>49</v>
      </c>
      <c r="I2564" s="41">
        <v>512.49</v>
      </c>
    </row>
    <row r="2565" spans="1:9" x14ac:dyDescent="0.25">
      <c r="A2565" s="82" t="s">
        <v>3890</v>
      </c>
      <c r="B2565" s="41" t="s">
        <v>9609</v>
      </c>
      <c r="C2565" s="41"/>
      <c r="D2565" s="41" t="s">
        <v>551</v>
      </c>
      <c r="E2565" s="41" t="s">
        <v>214</v>
      </c>
      <c r="F2565" s="41" t="s">
        <v>9608</v>
      </c>
      <c r="G2565" s="41" t="s">
        <v>15</v>
      </c>
      <c r="H2565" s="41" t="s">
        <v>56</v>
      </c>
      <c r="I2565" s="41">
        <v>200.91</v>
      </c>
    </row>
    <row r="2566" spans="1:9" x14ac:dyDescent="0.25">
      <c r="A2566" s="82" t="s">
        <v>3890</v>
      </c>
      <c r="B2566" s="41" t="s">
        <v>9611</v>
      </c>
      <c r="C2566" s="41"/>
      <c r="D2566" s="41" t="s">
        <v>363</v>
      </c>
      <c r="E2566" s="41" t="s">
        <v>1703</v>
      </c>
      <c r="F2566" s="41" t="s">
        <v>9610</v>
      </c>
      <c r="G2566" s="41" t="s">
        <v>15</v>
      </c>
      <c r="H2566" s="41" t="s">
        <v>56</v>
      </c>
      <c r="I2566" s="41">
        <v>200.91</v>
      </c>
    </row>
    <row r="2567" spans="1:9" x14ac:dyDescent="0.25">
      <c r="A2567" s="82" t="s">
        <v>3890</v>
      </c>
      <c r="B2567" s="41" t="s">
        <v>9614</v>
      </c>
      <c r="C2567" s="41"/>
      <c r="D2567" s="41" t="s">
        <v>1206</v>
      </c>
      <c r="E2567" s="41" t="s">
        <v>9612</v>
      </c>
      <c r="F2567" s="41" t="s">
        <v>9613</v>
      </c>
      <c r="G2567" s="41" t="s">
        <v>15</v>
      </c>
      <c r="H2567" s="41" t="s">
        <v>52</v>
      </c>
      <c r="I2567" s="41">
        <v>496.7</v>
      </c>
    </row>
    <row r="2568" spans="1:9" x14ac:dyDescent="0.25">
      <c r="A2568" s="82" t="s">
        <v>3890</v>
      </c>
      <c r="B2568" s="41" t="s">
        <v>9616</v>
      </c>
      <c r="C2568" s="41"/>
      <c r="D2568" s="41" t="s">
        <v>2160</v>
      </c>
      <c r="E2568" s="41" t="s">
        <v>532</v>
      </c>
      <c r="F2568" s="41" t="s">
        <v>9615</v>
      </c>
      <c r="G2568" s="41" t="s">
        <v>15</v>
      </c>
      <c r="H2568" s="41" t="s">
        <v>51</v>
      </c>
      <c r="I2568" s="41">
        <v>496.7</v>
      </c>
    </row>
    <row r="2569" spans="1:9" x14ac:dyDescent="0.25">
      <c r="A2569" s="82" t="s">
        <v>3890</v>
      </c>
      <c r="B2569" s="41" t="s">
        <v>9618</v>
      </c>
      <c r="C2569" s="41"/>
      <c r="D2569" s="41" t="s">
        <v>673</v>
      </c>
      <c r="E2569" s="41" t="s">
        <v>638</v>
      </c>
      <c r="F2569" s="41" t="s">
        <v>9617</v>
      </c>
      <c r="G2569" s="41" t="s">
        <v>15</v>
      </c>
      <c r="H2569" s="41" t="s">
        <v>48</v>
      </c>
      <c r="I2569" s="41">
        <v>496.7</v>
      </c>
    </row>
    <row r="2570" spans="1:9" x14ac:dyDescent="0.25">
      <c r="A2570" s="82" t="s">
        <v>3890</v>
      </c>
      <c r="B2570" s="41" t="s">
        <v>9620</v>
      </c>
      <c r="C2570" s="41"/>
      <c r="D2570" s="41" t="s">
        <v>1275</v>
      </c>
      <c r="E2570" s="41" t="s">
        <v>136</v>
      </c>
      <c r="F2570" s="41" t="s">
        <v>9619</v>
      </c>
      <c r="G2570" s="41" t="s">
        <v>15</v>
      </c>
      <c r="H2570" s="41" t="s">
        <v>48</v>
      </c>
      <c r="I2570" s="41">
        <v>496.7</v>
      </c>
    </row>
    <row r="2571" spans="1:9" x14ac:dyDescent="0.25">
      <c r="A2571" s="82" t="s">
        <v>3890</v>
      </c>
      <c r="B2571" s="41" t="s">
        <v>9622</v>
      </c>
      <c r="C2571" s="41"/>
      <c r="D2571" s="41" t="s">
        <v>2142</v>
      </c>
      <c r="E2571" s="41" t="s">
        <v>929</v>
      </c>
      <c r="F2571" s="41" t="s">
        <v>9621</v>
      </c>
      <c r="G2571" s="41" t="s">
        <v>15</v>
      </c>
      <c r="H2571" s="41" t="s">
        <v>51</v>
      </c>
      <c r="I2571" s="41">
        <v>496.7</v>
      </c>
    </row>
    <row r="2572" spans="1:9" x14ac:dyDescent="0.25">
      <c r="A2572" s="82" t="s">
        <v>3890</v>
      </c>
      <c r="B2572" s="41" t="s">
        <v>9624</v>
      </c>
      <c r="C2572" s="41"/>
      <c r="D2572" s="41" t="s">
        <v>118</v>
      </c>
      <c r="E2572" s="41" t="s">
        <v>418</v>
      </c>
      <c r="F2572" s="41" t="s">
        <v>9623</v>
      </c>
      <c r="G2572" s="41" t="s">
        <v>15</v>
      </c>
      <c r="H2572" s="41" t="s">
        <v>56</v>
      </c>
      <c r="I2572" s="41">
        <v>200.91</v>
      </c>
    </row>
    <row r="2573" spans="1:9" x14ac:dyDescent="0.25">
      <c r="A2573" s="82" t="s">
        <v>3890</v>
      </c>
      <c r="B2573" s="41" t="s">
        <v>9626</v>
      </c>
      <c r="C2573" s="41"/>
      <c r="D2573" s="41" t="s">
        <v>131</v>
      </c>
      <c r="E2573" s="41" t="s">
        <v>189</v>
      </c>
      <c r="F2573" s="41" t="s">
        <v>9625</v>
      </c>
      <c r="G2573" s="41" t="s">
        <v>15</v>
      </c>
      <c r="H2573" s="41" t="s">
        <v>56</v>
      </c>
      <c r="I2573" s="41">
        <v>200.91</v>
      </c>
    </row>
    <row r="2574" spans="1:9" x14ac:dyDescent="0.25">
      <c r="A2574" s="82" t="s">
        <v>3890</v>
      </c>
      <c r="B2574" s="41" t="s">
        <v>9629</v>
      </c>
      <c r="C2574" s="41"/>
      <c r="D2574" s="41" t="s">
        <v>9627</v>
      </c>
      <c r="E2574" s="41" t="s">
        <v>137</v>
      </c>
      <c r="F2574" s="41" t="s">
        <v>9628</v>
      </c>
      <c r="G2574" s="41" t="s">
        <v>15</v>
      </c>
      <c r="H2574" s="41" t="s">
        <v>56</v>
      </c>
      <c r="I2574" s="41">
        <v>200.91</v>
      </c>
    </row>
    <row r="2575" spans="1:9" x14ac:dyDescent="0.25">
      <c r="A2575" s="82" t="s">
        <v>3890</v>
      </c>
      <c r="B2575" s="41" t="s">
        <v>9632</v>
      </c>
      <c r="C2575" s="41"/>
      <c r="D2575" s="41" t="s">
        <v>696</v>
      </c>
      <c r="E2575" s="41" t="s">
        <v>9630</v>
      </c>
      <c r="F2575" s="41" t="s">
        <v>9631</v>
      </c>
      <c r="G2575" s="41" t="s">
        <v>15</v>
      </c>
      <c r="H2575" s="41" t="s">
        <v>51</v>
      </c>
      <c r="I2575" s="41">
        <v>496.7</v>
      </c>
    </row>
    <row r="2576" spans="1:9" x14ac:dyDescent="0.25">
      <c r="A2576" s="82" t="s">
        <v>3890</v>
      </c>
      <c r="B2576" s="41" t="s">
        <v>9634</v>
      </c>
      <c r="C2576" s="41"/>
      <c r="D2576" s="41" t="s">
        <v>817</v>
      </c>
      <c r="E2576" s="41" t="s">
        <v>2877</v>
      </c>
      <c r="F2576" s="41" t="s">
        <v>9633</v>
      </c>
      <c r="G2576" s="41" t="s">
        <v>15</v>
      </c>
      <c r="H2576" s="41" t="s">
        <v>56</v>
      </c>
      <c r="I2576" s="41">
        <v>200.91</v>
      </c>
    </row>
    <row r="2577" spans="1:9" x14ac:dyDescent="0.25">
      <c r="A2577" s="82" t="s">
        <v>3890</v>
      </c>
      <c r="B2577" s="41" t="s">
        <v>9636</v>
      </c>
      <c r="C2577" s="41"/>
      <c r="D2577" s="41" t="s">
        <v>1949</v>
      </c>
      <c r="E2577" s="41" t="s">
        <v>162</v>
      </c>
      <c r="F2577" s="41" t="s">
        <v>9635</v>
      </c>
      <c r="G2577" s="41" t="s">
        <v>15</v>
      </c>
      <c r="H2577" s="41" t="s">
        <v>48</v>
      </c>
      <c r="I2577" s="41">
        <v>496.7</v>
      </c>
    </row>
    <row r="2578" spans="1:9" x14ac:dyDescent="0.25">
      <c r="A2578" s="82" t="s">
        <v>3894</v>
      </c>
      <c r="B2578" s="41" t="s">
        <v>9638</v>
      </c>
      <c r="C2578" s="41"/>
      <c r="D2578" s="41" t="s">
        <v>3374</v>
      </c>
      <c r="E2578" s="41" t="s">
        <v>823</v>
      </c>
      <c r="F2578" s="41" t="s">
        <v>9637</v>
      </c>
      <c r="G2578" s="41" t="s">
        <v>15</v>
      </c>
      <c r="H2578" s="41" t="s">
        <v>49</v>
      </c>
      <c r="I2578" s="41">
        <v>512.49</v>
      </c>
    </row>
    <row r="2579" spans="1:9" x14ac:dyDescent="0.25">
      <c r="A2579" s="82" t="s">
        <v>3894</v>
      </c>
      <c r="B2579" s="41" t="s">
        <v>9640</v>
      </c>
      <c r="C2579" s="41"/>
      <c r="D2579" s="41" t="s">
        <v>2100</v>
      </c>
      <c r="E2579" s="41" t="s">
        <v>756</v>
      </c>
      <c r="F2579" s="41" t="s">
        <v>9639</v>
      </c>
      <c r="G2579" s="41" t="s">
        <v>15</v>
      </c>
      <c r="H2579" s="41" t="s">
        <v>56</v>
      </c>
      <c r="I2579" s="41">
        <v>200.91</v>
      </c>
    </row>
    <row r="2580" spans="1:9" x14ac:dyDescent="0.25">
      <c r="A2580" s="82" t="s">
        <v>3894</v>
      </c>
      <c r="B2580" s="41" t="s">
        <v>9642</v>
      </c>
      <c r="C2580" s="41"/>
      <c r="D2580" s="41" t="s">
        <v>170</v>
      </c>
      <c r="E2580" s="41" t="s">
        <v>155</v>
      </c>
      <c r="F2580" s="41" t="s">
        <v>9641</v>
      </c>
      <c r="G2580" s="41" t="s">
        <v>15</v>
      </c>
      <c r="H2580" s="41" t="s">
        <v>56</v>
      </c>
      <c r="I2580" s="41">
        <v>200.91</v>
      </c>
    </row>
    <row r="2581" spans="1:9" x14ac:dyDescent="0.25">
      <c r="A2581" s="82" t="s">
        <v>3894</v>
      </c>
      <c r="B2581" s="41" t="s">
        <v>9645</v>
      </c>
      <c r="C2581" s="41"/>
      <c r="D2581" s="41" t="s">
        <v>9643</v>
      </c>
      <c r="E2581" s="41" t="s">
        <v>389</v>
      </c>
      <c r="F2581" s="41" t="s">
        <v>9644</v>
      </c>
      <c r="G2581" s="41" t="s">
        <v>15</v>
      </c>
      <c r="H2581" s="41" t="s">
        <v>56</v>
      </c>
      <c r="I2581" s="41">
        <v>200.91</v>
      </c>
    </row>
    <row r="2582" spans="1:9" x14ac:dyDescent="0.25">
      <c r="A2582" s="82" t="s">
        <v>3894</v>
      </c>
      <c r="B2582" s="41" t="s">
        <v>9647</v>
      </c>
      <c r="C2582" s="41"/>
      <c r="D2582" s="41" t="s">
        <v>223</v>
      </c>
      <c r="E2582" s="41" t="s">
        <v>2093</v>
      </c>
      <c r="F2582" s="41" t="s">
        <v>9646</v>
      </c>
      <c r="G2582" s="41" t="s">
        <v>15</v>
      </c>
      <c r="H2582" s="41" t="s">
        <v>28</v>
      </c>
      <c r="I2582" s="41">
        <v>200.91</v>
      </c>
    </row>
    <row r="2583" spans="1:9" x14ac:dyDescent="0.25">
      <c r="A2583" s="82" t="s">
        <v>3894</v>
      </c>
      <c r="B2583" s="41" t="s">
        <v>9649</v>
      </c>
      <c r="C2583" s="41"/>
      <c r="D2583" s="41" t="s">
        <v>1369</v>
      </c>
      <c r="E2583" s="41" t="s">
        <v>1183</v>
      </c>
      <c r="F2583" s="41" t="s">
        <v>9648</v>
      </c>
      <c r="G2583" s="41" t="s">
        <v>15</v>
      </c>
      <c r="H2583" s="41" t="s">
        <v>48</v>
      </c>
      <c r="I2583" s="41">
        <v>496.7</v>
      </c>
    </row>
    <row r="2584" spans="1:9" x14ac:dyDescent="0.25">
      <c r="A2584" s="82" t="s">
        <v>3894</v>
      </c>
      <c r="B2584" s="41" t="s">
        <v>9651</v>
      </c>
      <c r="C2584" s="41"/>
      <c r="D2584" s="41" t="s">
        <v>273</v>
      </c>
      <c r="E2584" s="41" t="s">
        <v>2830</v>
      </c>
      <c r="F2584" s="41" t="s">
        <v>9650</v>
      </c>
      <c r="G2584" s="41" t="s">
        <v>15</v>
      </c>
      <c r="H2584" s="41" t="s">
        <v>48</v>
      </c>
      <c r="I2584" s="41">
        <v>496.7</v>
      </c>
    </row>
    <row r="2585" spans="1:9" x14ac:dyDescent="0.25">
      <c r="A2585" s="82" t="s">
        <v>3894</v>
      </c>
      <c r="B2585" s="41" t="s">
        <v>9653</v>
      </c>
      <c r="C2585" s="41"/>
      <c r="D2585" s="41" t="s">
        <v>147</v>
      </c>
      <c r="E2585" s="41" t="s">
        <v>1981</v>
      </c>
      <c r="F2585" s="41" t="s">
        <v>9652</v>
      </c>
      <c r="G2585" s="41" t="s">
        <v>15</v>
      </c>
      <c r="H2585" s="41" t="s">
        <v>48</v>
      </c>
      <c r="I2585" s="41">
        <v>496.7</v>
      </c>
    </row>
    <row r="2586" spans="1:9" x14ac:dyDescent="0.25">
      <c r="A2586" s="82" t="s">
        <v>3894</v>
      </c>
      <c r="B2586" s="41" t="s">
        <v>9655</v>
      </c>
      <c r="C2586" s="41"/>
      <c r="D2586" s="41" t="s">
        <v>171</v>
      </c>
      <c r="E2586" s="41" t="s">
        <v>426</v>
      </c>
      <c r="F2586" s="41" t="s">
        <v>9654</v>
      </c>
      <c r="G2586" s="41" t="s">
        <v>15</v>
      </c>
      <c r="H2586" s="41" t="s">
        <v>56</v>
      </c>
      <c r="I2586" s="41">
        <v>200.91</v>
      </c>
    </row>
    <row r="2587" spans="1:9" x14ac:dyDescent="0.25">
      <c r="A2587" s="82" t="s">
        <v>3894</v>
      </c>
      <c r="B2587" s="41" t="s">
        <v>9658</v>
      </c>
      <c r="C2587" s="41"/>
      <c r="D2587" s="41" t="s">
        <v>9656</v>
      </c>
      <c r="E2587" s="41" t="s">
        <v>727</v>
      </c>
      <c r="F2587" s="41" t="s">
        <v>9657</v>
      </c>
      <c r="G2587" s="41" t="s">
        <v>15</v>
      </c>
      <c r="H2587" s="41" t="s">
        <v>53</v>
      </c>
      <c r="I2587" s="41">
        <v>496.7</v>
      </c>
    </row>
    <row r="2588" spans="1:9" x14ac:dyDescent="0.25">
      <c r="A2588" s="82" t="s">
        <v>3894</v>
      </c>
      <c r="B2588" s="41" t="s">
        <v>9660</v>
      </c>
      <c r="C2588" s="41"/>
      <c r="D2588" s="41" t="s">
        <v>220</v>
      </c>
      <c r="E2588" s="41" t="s">
        <v>147</v>
      </c>
      <c r="F2588" s="41" t="s">
        <v>9659</v>
      </c>
      <c r="G2588" s="41" t="s">
        <v>15</v>
      </c>
      <c r="H2588" s="41" t="s">
        <v>28</v>
      </c>
      <c r="I2588" s="41">
        <v>200.91</v>
      </c>
    </row>
    <row r="2589" spans="1:9" x14ac:dyDescent="0.25">
      <c r="A2589" s="82" t="s">
        <v>3894</v>
      </c>
      <c r="B2589" s="41" t="s">
        <v>9662</v>
      </c>
      <c r="C2589" s="41"/>
      <c r="D2589" s="41" t="s">
        <v>755</v>
      </c>
      <c r="E2589" s="41" t="s">
        <v>692</v>
      </c>
      <c r="F2589" s="41" t="s">
        <v>9661</v>
      </c>
      <c r="G2589" s="41" t="s">
        <v>15</v>
      </c>
      <c r="H2589" s="41" t="s">
        <v>48</v>
      </c>
      <c r="I2589" s="41">
        <v>496.7</v>
      </c>
    </row>
    <row r="2590" spans="1:9" x14ac:dyDescent="0.25">
      <c r="A2590" s="82" t="s">
        <v>3894</v>
      </c>
      <c r="B2590" s="41" t="s">
        <v>9664</v>
      </c>
      <c r="C2590" s="41"/>
      <c r="D2590" s="41" t="s">
        <v>88</v>
      </c>
      <c r="E2590" s="41" t="s">
        <v>2811</v>
      </c>
      <c r="F2590" s="41" t="s">
        <v>9663</v>
      </c>
      <c r="G2590" s="41" t="s">
        <v>15</v>
      </c>
      <c r="H2590" s="41" t="s">
        <v>53</v>
      </c>
      <c r="I2590" s="41">
        <v>496.7</v>
      </c>
    </row>
    <row r="2591" spans="1:9" x14ac:dyDescent="0.25">
      <c r="A2591" s="82" t="s">
        <v>3894</v>
      </c>
      <c r="B2591" s="41" t="s">
        <v>9666</v>
      </c>
      <c r="C2591" s="41"/>
      <c r="D2591" s="41" t="s">
        <v>132</v>
      </c>
      <c r="E2591" s="41" t="s">
        <v>184</v>
      </c>
      <c r="F2591" s="41" t="s">
        <v>9665</v>
      </c>
      <c r="G2591" s="41" t="s">
        <v>15</v>
      </c>
      <c r="H2591" s="41" t="s">
        <v>52</v>
      </c>
      <c r="I2591" s="41">
        <v>496.7</v>
      </c>
    </row>
    <row r="2592" spans="1:9" x14ac:dyDescent="0.25">
      <c r="A2592" s="82" t="s">
        <v>3894</v>
      </c>
      <c r="B2592" s="41" t="s">
        <v>9668</v>
      </c>
      <c r="C2592" s="41"/>
      <c r="D2592" s="41" t="s">
        <v>517</v>
      </c>
      <c r="E2592" s="41" t="s">
        <v>1101</v>
      </c>
      <c r="F2592" s="41" t="s">
        <v>9667</v>
      </c>
      <c r="G2592" s="41" t="s">
        <v>15</v>
      </c>
      <c r="H2592" s="41" t="s">
        <v>48</v>
      </c>
      <c r="I2592" s="41">
        <v>496.7</v>
      </c>
    </row>
    <row r="2593" spans="1:9" x14ac:dyDescent="0.25">
      <c r="A2593" s="82" t="s">
        <v>3894</v>
      </c>
      <c r="B2593" s="41" t="s">
        <v>9670</v>
      </c>
      <c r="C2593" s="41"/>
      <c r="D2593" s="41" t="s">
        <v>363</v>
      </c>
      <c r="E2593" s="41" t="s">
        <v>646</v>
      </c>
      <c r="F2593" s="41" t="s">
        <v>9669</v>
      </c>
      <c r="G2593" s="41" t="s">
        <v>15</v>
      </c>
      <c r="H2593" s="41" t="s">
        <v>49</v>
      </c>
      <c r="I2593" s="41">
        <v>512.49</v>
      </c>
    </row>
    <row r="2594" spans="1:9" x14ac:dyDescent="0.25">
      <c r="A2594" s="82" t="s">
        <v>3894</v>
      </c>
      <c r="B2594" s="41" t="s">
        <v>9672</v>
      </c>
      <c r="C2594" s="41"/>
      <c r="D2594" s="41" t="s">
        <v>107</v>
      </c>
      <c r="E2594" s="41" t="s">
        <v>501</v>
      </c>
      <c r="F2594" s="41" t="s">
        <v>9671</v>
      </c>
      <c r="G2594" s="41" t="s">
        <v>15</v>
      </c>
      <c r="H2594" s="41" t="s">
        <v>56</v>
      </c>
      <c r="I2594" s="41">
        <v>200.91</v>
      </c>
    </row>
    <row r="2595" spans="1:9" x14ac:dyDescent="0.25">
      <c r="A2595" s="82" t="s">
        <v>3894</v>
      </c>
      <c r="B2595" s="41" t="s">
        <v>9674</v>
      </c>
      <c r="C2595" s="41"/>
      <c r="D2595" s="41" t="s">
        <v>532</v>
      </c>
      <c r="E2595" s="41" t="s">
        <v>2671</v>
      </c>
      <c r="F2595" s="41" t="s">
        <v>9673</v>
      </c>
      <c r="G2595" s="41" t="s">
        <v>15</v>
      </c>
      <c r="H2595" s="41" t="s">
        <v>51</v>
      </c>
      <c r="I2595" s="41">
        <v>496.7</v>
      </c>
    </row>
    <row r="2596" spans="1:9" x14ac:dyDescent="0.25">
      <c r="A2596" s="82" t="s">
        <v>3894</v>
      </c>
      <c r="B2596" s="41" t="s">
        <v>9676</v>
      </c>
      <c r="C2596" s="41"/>
      <c r="D2596" s="41" t="s">
        <v>341</v>
      </c>
      <c r="E2596" s="41" t="s">
        <v>158</v>
      </c>
      <c r="F2596" s="41" t="s">
        <v>9675</v>
      </c>
      <c r="G2596" s="41" t="s">
        <v>15</v>
      </c>
      <c r="H2596" s="41" t="s">
        <v>49</v>
      </c>
      <c r="I2596" s="41">
        <v>512.49</v>
      </c>
    </row>
    <row r="2597" spans="1:9" x14ac:dyDescent="0.25">
      <c r="A2597" s="82" t="s">
        <v>3894</v>
      </c>
      <c r="B2597" s="41" t="s">
        <v>9678</v>
      </c>
      <c r="C2597" s="41"/>
      <c r="D2597" s="41" t="s">
        <v>929</v>
      </c>
      <c r="E2597" s="41" t="s">
        <v>1015</v>
      </c>
      <c r="F2597" s="41" t="s">
        <v>9677</v>
      </c>
      <c r="G2597" s="41" t="s">
        <v>15</v>
      </c>
      <c r="H2597" s="41" t="s">
        <v>53</v>
      </c>
      <c r="I2597" s="41">
        <v>496.7</v>
      </c>
    </row>
    <row r="2598" spans="1:9" x14ac:dyDescent="0.25">
      <c r="A2598" s="82" t="s">
        <v>3894</v>
      </c>
      <c r="B2598" s="41" t="s">
        <v>9680</v>
      </c>
      <c r="C2598" s="41"/>
      <c r="D2598" s="41" t="s">
        <v>760</v>
      </c>
      <c r="E2598" s="41" t="s">
        <v>953</v>
      </c>
      <c r="F2598" s="41" t="s">
        <v>9679</v>
      </c>
      <c r="G2598" s="41" t="s">
        <v>15</v>
      </c>
      <c r="H2598" s="41" t="s">
        <v>51</v>
      </c>
      <c r="I2598" s="41">
        <v>496.7</v>
      </c>
    </row>
    <row r="2599" spans="1:9" x14ac:dyDescent="0.25">
      <c r="A2599" s="82" t="s">
        <v>3894</v>
      </c>
      <c r="B2599" s="41" t="s">
        <v>9682</v>
      </c>
      <c r="C2599" s="41"/>
      <c r="D2599" s="41" t="s">
        <v>1949</v>
      </c>
      <c r="E2599" s="41" t="s">
        <v>137</v>
      </c>
      <c r="F2599" s="41" t="s">
        <v>9681</v>
      </c>
      <c r="G2599" s="41" t="s">
        <v>15</v>
      </c>
      <c r="H2599" s="41" t="s">
        <v>56</v>
      </c>
      <c r="I2599" s="41">
        <v>200.91</v>
      </c>
    </row>
    <row r="2600" spans="1:9" x14ac:dyDescent="0.25">
      <c r="A2600" s="82" t="s">
        <v>3894</v>
      </c>
      <c r="B2600" s="41" t="s">
        <v>9684</v>
      </c>
      <c r="C2600" s="41"/>
      <c r="D2600" s="41" t="s">
        <v>2151</v>
      </c>
      <c r="E2600" s="41" t="s">
        <v>147</v>
      </c>
      <c r="F2600" s="41" t="s">
        <v>9683</v>
      </c>
      <c r="G2600" s="41" t="s">
        <v>15</v>
      </c>
      <c r="H2600" s="41" t="s">
        <v>56</v>
      </c>
      <c r="I2600" s="41">
        <v>200.91</v>
      </c>
    </row>
    <row r="2601" spans="1:9" x14ac:dyDescent="0.25">
      <c r="A2601" s="82" t="s">
        <v>3894</v>
      </c>
      <c r="B2601" s="41" t="s">
        <v>9687</v>
      </c>
      <c r="C2601" s="41"/>
      <c r="D2601" s="41" t="s">
        <v>9685</v>
      </c>
      <c r="E2601" s="41" t="s">
        <v>137</v>
      </c>
      <c r="F2601" s="41" t="s">
        <v>9686</v>
      </c>
      <c r="G2601" s="41" t="s">
        <v>15</v>
      </c>
      <c r="H2601" s="41" t="s">
        <v>48</v>
      </c>
      <c r="I2601" s="41">
        <v>496.7</v>
      </c>
    </row>
    <row r="2602" spans="1:9" x14ac:dyDescent="0.25">
      <c r="A2602" s="82" t="s">
        <v>3895</v>
      </c>
      <c r="B2602" s="41" t="s">
        <v>9689</v>
      </c>
      <c r="C2602" s="41"/>
      <c r="D2602" s="41" t="s">
        <v>2609</v>
      </c>
      <c r="E2602" s="41" t="s">
        <v>2361</v>
      </c>
      <c r="F2602" s="41" t="s">
        <v>9688</v>
      </c>
      <c r="G2602" s="41" t="s">
        <v>15</v>
      </c>
      <c r="H2602" s="41" t="s">
        <v>52</v>
      </c>
      <c r="I2602" s="41">
        <v>496.7</v>
      </c>
    </row>
    <row r="2603" spans="1:9" x14ac:dyDescent="0.25">
      <c r="A2603" s="82" t="s">
        <v>3895</v>
      </c>
      <c r="B2603" s="41" t="s">
        <v>9690</v>
      </c>
      <c r="C2603" s="41"/>
      <c r="D2603" s="41" t="s">
        <v>823</v>
      </c>
      <c r="E2603" s="41" t="s">
        <v>254</v>
      </c>
      <c r="F2603" s="41" t="s">
        <v>7331</v>
      </c>
      <c r="G2603" s="41" t="s">
        <v>15</v>
      </c>
      <c r="H2603" s="41" t="s">
        <v>48</v>
      </c>
      <c r="I2603" s="41">
        <v>496.7</v>
      </c>
    </row>
    <row r="2604" spans="1:9" x14ac:dyDescent="0.25">
      <c r="A2604" s="82" t="s">
        <v>3895</v>
      </c>
      <c r="B2604" s="41" t="s">
        <v>9692</v>
      </c>
      <c r="C2604" s="41"/>
      <c r="D2604" s="41" t="s">
        <v>1474</v>
      </c>
      <c r="E2604" s="41" t="s">
        <v>620</v>
      </c>
      <c r="F2604" s="41" t="s">
        <v>9691</v>
      </c>
      <c r="G2604" s="41" t="s">
        <v>15</v>
      </c>
      <c r="H2604" s="41" t="s">
        <v>28</v>
      </c>
      <c r="I2604" s="41">
        <v>200.91</v>
      </c>
    </row>
    <row r="2605" spans="1:9" x14ac:dyDescent="0.25">
      <c r="A2605" s="82" t="s">
        <v>3895</v>
      </c>
      <c r="B2605" s="41" t="s">
        <v>9694</v>
      </c>
      <c r="C2605" s="41"/>
      <c r="D2605" s="41" t="s">
        <v>2575</v>
      </c>
      <c r="E2605" s="41" t="s">
        <v>1382</v>
      </c>
      <c r="F2605" s="41" t="s">
        <v>9693</v>
      </c>
      <c r="G2605" s="41" t="s">
        <v>15</v>
      </c>
      <c r="H2605" s="41" t="s">
        <v>48</v>
      </c>
      <c r="I2605" s="41">
        <v>496.7</v>
      </c>
    </row>
    <row r="2606" spans="1:9" x14ac:dyDescent="0.25">
      <c r="A2606" s="82" t="s">
        <v>3895</v>
      </c>
      <c r="B2606" s="41" t="s">
        <v>9695</v>
      </c>
      <c r="C2606" s="41"/>
      <c r="D2606" s="41" t="s">
        <v>2137</v>
      </c>
      <c r="E2606" s="41" t="s">
        <v>1046</v>
      </c>
      <c r="F2606" s="41" t="s">
        <v>4740</v>
      </c>
      <c r="G2606" s="41" t="s">
        <v>15</v>
      </c>
      <c r="H2606" s="41" t="s">
        <v>56</v>
      </c>
      <c r="I2606" s="41">
        <v>200.91</v>
      </c>
    </row>
    <row r="2607" spans="1:9" x14ac:dyDescent="0.25">
      <c r="A2607" s="82" t="s">
        <v>3895</v>
      </c>
      <c r="B2607" s="41" t="s">
        <v>9697</v>
      </c>
      <c r="C2607" s="41"/>
      <c r="D2607" s="41" t="s">
        <v>223</v>
      </c>
      <c r="E2607" s="41" t="s">
        <v>177</v>
      </c>
      <c r="F2607" s="41" t="s">
        <v>9696</v>
      </c>
      <c r="G2607" s="41" t="s">
        <v>15</v>
      </c>
      <c r="H2607" s="41" t="s">
        <v>51</v>
      </c>
      <c r="I2607" s="41">
        <v>496.7</v>
      </c>
    </row>
    <row r="2608" spans="1:9" x14ac:dyDescent="0.25">
      <c r="A2608" s="82" t="s">
        <v>3895</v>
      </c>
      <c r="B2608" s="41" t="s">
        <v>9699</v>
      </c>
      <c r="C2608" s="41"/>
      <c r="D2608" s="41" t="s">
        <v>390</v>
      </c>
      <c r="E2608" s="41" t="s">
        <v>114</v>
      </c>
      <c r="F2608" s="41" t="s">
        <v>9698</v>
      </c>
      <c r="G2608" s="41" t="s">
        <v>15</v>
      </c>
      <c r="H2608" s="41" t="s">
        <v>51</v>
      </c>
      <c r="I2608" s="41">
        <v>496.7</v>
      </c>
    </row>
    <row r="2609" spans="1:9" x14ac:dyDescent="0.25">
      <c r="A2609" s="82" t="s">
        <v>3895</v>
      </c>
      <c r="B2609" s="41" t="s">
        <v>9702</v>
      </c>
      <c r="C2609" s="41"/>
      <c r="D2609" s="41" t="s">
        <v>405</v>
      </c>
      <c r="E2609" s="41" t="s">
        <v>9700</v>
      </c>
      <c r="F2609" s="41" t="s">
        <v>9701</v>
      </c>
      <c r="G2609" s="41" t="s">
        <v>15</v>
      </c>
      <c r="H2609" s="41" t="s">
        <v>56</v>
      </c>
      <c r="I2609" s="41">
        <v>200.91</v>
      </c>
    </row>
    <row r="2610" spans="1:9" x14ac:dyDescent="0.25">
      <c r="A2610" s="82" t="s">
        <v>3895</v>
      </c>
      <c r="B2610" s="41" t="s">
        <v>9704</v>
      </c>
      <c r="C2610" s="41"/>
      <c r="D2610" s="41" t="s">
        <v>212</v>
      </c>
      <c r="E2610" s="41" t="s">
        <v>212</v>
      </c>
      <c r="F2610" s="41" t="s">
        <v>9703</v>
      </c>
      <c r="G2610" s="41" t="s">
        <v>15</v>
      </c>
      <c r="H2610" s="41" t="s">
        <v>48</v>
      </c>
      <c r="I2610" s="41">
        <v>496.7</v>
      </c>
    </row>
    <row r="2611" spans="1:9" x14ac:dyDescent="0.25">
      <c r="A2611" s="82" t="s">
        <v>3895</v>
      </c>
      <c r="B2611" s="41" t="s">
        <v>9706</v>
      </c>
      <c r="C2611" s="41"/>
      <c r="D2611" s="41" t="s">
        <v>451</v>
      </c>
      <c r="E2611" s="41" t="s">
        <v>400</v>
      </c>
      <c r="F2611" s="41" t="s">
        <v>9705</v>
      </c>
      <c r="G2611" s="41" t="s">
        <v>15</v>
      </c>
      <c r="H2611" s="41" t="s">
        <v>49</v>
      </c>
      <c r="I2611" s="41">
        <v>512.49</v>
      </c>
    </row>
    <row r="2612" spans="1:9" x14ac:dyDescent="0.25">
      <c r="A2612" s="82" t="s">
        <v>3895</v>
      </c>
      <c r="B2612" s="41" t="s">
        <v>9708</v>
      </c>
      <c r="C2612" s="41"/>
      <c r="D2612" s="41" t="s">
        <v>147</v>
      </c>
      <c r="E2612" s="41" t="s">
        <v>211</v>
      </c>
      <c r="F2612" s="41" t="s">
        <v>9707</v>
      </c>
      <c r="G2612" s="41" t="s">
        <v>15</v>
      </c>
      <c r="H2612" s="41" t="s">
        <v>56</v>
      </c>
      <c r="I2612" s="41">
        <v>200.91</v>
      </c>
    </row>
    <row r="2613" spans="1:9" x14ac:dyDescent="0.25">
      <c r="A2613" s="82" t="s">
        <v>3895</v>
      </c>
      <c r="B2613" s="41" t="s">
        <v>9709</v>
      </c>
      <c r="C2613" s="41"/>
      <c r="D2613" s="41" t="s">
        <v>1981</v>
      </c>
      <c r="E2613" s="41" t="s">
        <v>677</v>
      </c>
      <c r="F2613" s="41" t="s">
        <v>9530</v>
      </c>
      <c r="G2613" s="41" t="s">
        <v>15</v>
      </c>
      <c r="H2613" s="41" t="s">
        <v>52</v>
      </c>
      <c r="I2613" s="41">
        <v>496.7</v>
      </c>
    </row>
    <row r="2614" spans="1:9" x14ac:dyDescent="0.25">
      <c r="A2614" s="82" t="s">
        <v>3895</v>
      </c>
      <c r="B2614" s="41" t="s">
        <v>9711</v>
      </c>
      <c r="C2614" s="41"/>
      <c r="D2614" s="41" t="s">
        <v>2510</v>
      </c>
      <c r="E2614" s="41" t="s">
        <v>429</v>
      </c>
      <c r="F2614" s="41" t="s">
        <v>9710</v>
      </c>
      <c r="G2614" s="41" t="s">
        <v>15</v>
      </c>
      <c r="H2614" s="41" t="s">
        <v>53</v>
      </c>
      <c r="I2614" s="41">
        <v>496.7</v>
      </c>
    </row>
    <row r="2615" spans="1:9" x14ac:dyDescent="0.25">
      <c r="A2615" s="82" t="s">
        <v>3895</v>
      </c>
      <c r="B2615" s="41" t="s">
        <v>9713</v>
      </c>
      <c r="C2615" s="41"/>
      <c r="D2615" s="41" t="s">
        <v>254</v>
      </c>
      <c r="E2615" s="41" t="s">
        <v>2165</v>
      </c>
      <c r="F2615" s="41" t="s">
        <v>9712</v>
      </c>
      <c r="G2615" s="41" t="s">
        <v>15</v>
      </c>
      <c r="H2615" s="41" t="s">
        <v>48</v>
      </c>
      <c r="I2615" s="41">
        <v>496.7</v>
      </c>
    </row>
    <row r="2616" spans="1:9" x14ac:dyDescent="0.25">
      <c r="A2616" s="82" t="s">
        <v>3895</v>
      </c>
      <c r="B2616" s="41" t="s">
        <v>9715</v>
      </c>
      <c r="C2616" s="41"/>
      <c r="D2616" s="41" t="s">
        <v>828</v>
      </c>
      <c r="E2616" s="41" t="s">
        <v>2683</v>
      </c>
      <c r="F2616" s="41" t="s">
        <v>9714</v>
      </c>
      <c r="G2616" s="41" t="s">
        <v>15</v>
      </c>
      <c r="H2616" s="41" t="s">
        <v>56</v>
      </c>
      <c r="I2616" s="41">
        <v>200.91</v>
      </c>
    </row>
    <row r="2617" spans="1:9" x14ac:dyDescent="0.25">
      <c r="A2617" s="82" t="s">
        <v>3895</v>
      </c>
      <c r="B2617" s="41" t="s">
        <v>9717</v>
      </c>
      <c r="C2617" s="41"/>
      <c r="D2617" s="41" t="s">
        <v>2318</v>
      </c>
      <c r="E2617" s="41" t="s">
        <v>523</v>
      </c>
      <c r="F2617" s="41" t="s">
        <v>9716</v>
      </c>
      <c r="G2617" s="41" t="s">
        <v>15</v>
      </c>
      <c r="H2617" s="41" t="s">
        <v>56</v>
      </c>
      <c r="I2617" s="41">
        <v>200.91</v>
      </c>
    </row>
    <row r="2618" spans="1:9" x14ac:dyDescent="0.25">
      <c r="A2618" s="82" t="s">
        <v>3895</v>
      </c>
      <c r="B2618" s="41" t="s">
        <v>9719</v>
      </c>
      <c r="C2618" s="41"/>
      <c r="D2618" s="41" t="s">
        <v>2578</v>
      </c>
      <c r="E2618" s="41" t="s">
        <v>1471</v>
      </c>
      <c r="F2618" s="41" t="s">
        <v>9718</v>
      </c>
      <c r="G2618" s="41" t="s">
        <v>15</v>
      </c>
      <c r="H2618" s="41" t="s">
        <v>56</v>
      </c>
      <c r="I2618" s="41">
        <v>200.91</v>
      </c>
    </row>
    <row r="2619" spans="1:9" x14ac:dyDescent="0.25">
      <c r="A2619" s="82" t="s">
        <v>3895</v>
      </c>
      <c r="B2619" s="41" t="s">
        <v>9721</v>
      </c>
      <c r="C2619" s="41"/>
      <c r="D2619" s="41" t="s">
        <v>137</v>
      </c>
      <c r="E2619" s="41" t="s">
        <v>342</v>
      </c>
      <c r="F2619" s="41" t="s">
        <v>9720</v>
      </c>
      <c r="G2619" s="41" t="s">
        <v>15</v>
      </c>
      <c r="H2619" s="41" t="s">
        <v>56</v>
      </c>
      <c r="I2619" s="41">
        <v>200.91</v>
      </c>
    </row>
    <row r="2620" spans="1:9" x14ac:dyDescent="0.25">
      <c r="A2620" s="82" t="s">
        <v>3895</v>
      </c>
      <c r="B2620" s="41" t="s">
        <v>9723</v>
      </c>
      <c r="C2620" s="41"/>
      <c r="D2620" s="41" t="s">
        <v>978</v>
      </c>
      <c r="E2620" s="41" t="s">
        <v>245</v>
      </c>
      <c r="F2620" s="41" t="s">
        <v>9722</v>
      </c>
      <c r="G2620" s="41" t="s">
        <v>15</v>
      </c>
      <c r="H2620" s="41" t="s">
        <v>49</v>
      </c>
      <c r="I2620" s="41">
        <v>512.49</v>
      </c>
    </row>
    <row r="2621" spans="1:9" x14ac:dyDescent="0.25">
      <c r="A2621" s="82" t="s">
        <v>3895</v>
      </c>
      <c r="B2621" s="41" t="s">
        <v>9725</v>
      </c>
      <c r="C2621" s="41"/>
      <c r="D2621" s="41" t="s">
        <v>1671</v>
      </c>
      <c r="E2621" s="41" t="s">
        <v>2104</v>
      </c>
      <c r="F2621" s="41" t="s">
        <v>9724</v>
      </c>
      <c r="G2621" s="41" t="s">
        <v>15</v>
      </c>
      <c r="H2621" s="41" t="s">
        <v>52</v>
      </c>
      <c r="I2621" s="41">
        <v>496.7</v>
      </c>
    </row>
    <row r="2622" spans="1:9" x14ac:dyDescent="0.25">
      <c r="A2622" s="82" t="s">
        <v>3895</v>
      </c>
      <c r="B2622" s="41" t="s">
        <v>9727</v>
      </c>
      <c r="C2622" s="41"/>
      <c r="D2622" s="41" t="s">
        <v>211</v>
      </c>
      <c r="E2622" s="41" t="s">
        <v>597</v>
      </c>
      <c r="F2622" s="41" t="s">
        <v>9726</v>
      </c>
      <c r="G2622" s="41" t="s">
        <v>15</v>
      </c>
      <c r="H2622" s="41" t="s">
        <v>56</v>
      </c>
      <c r="I2622" s="41">
        <v>200.91</v>
      </c>
    </row>
    <row r="2623" spans="1:9" x14ac:dyDescent="0.25">
      <c r="A2623" s="82" t="s">
        <v>3895</v>
      </c>
      <c r="B2623" s="41" t="s">
        <v>9729</v>
      </c>
      <c r="C2623" s="41"/>
      <c r="D2623" s="41" t="s">
        <v>400</v>
      </c>
      <c r="E2623" s="41" t="s">
        <v>71</v>
      </c>
      <c r="F2623" s="41" t="s">
        <v>9728</v>
      </c>
      <c r="G2623" s="41" t="s">
        <v>15</v>
      </c>
      <c r="H2623" s="41" t="s">
        <v>51</v>
      </c>
      <c r="I2623" s="41">
        <v>496.7</v>
      </c>
    </row>
    <row r="2624" spans="1:9" x14ac:dyDescent="0.25">
      <c r="A2624" s="82" t="s">
        <v>3895</v>
      </c>
      <c r="B2624" s="41" t="s">
        <v>9731</v>
      </c>
      <c r="C2624" s="41"/>
      <c r="D2624" s="41" t="s">
        <v>130</v>
      </c>
      <c r="E2624" s="41" t="s">
        <v>2510</v>
      </c>
      <c r="F2624" s="41" t="s">
        <v>9730</v>
      </c>
      <c r="G2624" s="41" t="s">
        <v>15</v>
      </c>
      <c r="H2624" s="41" t="s">
        <v>56</v>
      </c>
      <c r="I2624" s="41">
        <v>200.91</v>
      </c>
    </row>
    <row r="2625" spans="1:9" x14ac:dyDescent="0.25">
      <c r="A2625" s="82" t="s">
        <v>3895</v>
      </c>
      <c r="B2625" s="41" t="s">
        <v>9733</v>
      </c>
      <c r="C2625" s="41"/>
      <c r="D2625" s="41" t="s">
        <v>687</v>
      </c>
      <c r="E2625" s="41" t="s">
        <v>294</v>
      </c>
      <c r="F2625" s="41" t="s">
        <v>9732</v>
      </c>
      <c r="G2625" s="41" t="s">
        <v>15</v>
      </c>
      <c r="H2625" s="41" t="s">
        <v>48</v>
      </c>
      <c r="I2625" s="41">
        <v>496.7</v>
      </c>
    </row>
    <row r="2626" spans="1:9" x14ac:dyDescent="0.25">
      <c r="A2626" s="82" t="s">
        <v>3895</v>
      </c>
      <c r="B2626" s="41" t="s">
        <v>9735</v>
      </c>
      <c r="C2626" s="41"/>
      <c r="D2626" s="41" t="s">
        <v>1351</v>
      </c>
      <c r="E2626" s="41" t="s">
        <v>1639</v>
      </c>
      <c r="F2626" s="41" t="s">
        <v>9734</v>
      </c>
      <c r="G2626" s="41" t="s">
        <v>15</v>
      </c>
      <c r="H2626" s="41" t="s">
        <v>53</v>
      </c>
      <c r="I2626" s="41">
        <v>496.7</v>
      </c>
    </row>
    <row r="2627" spans="1:9" x14ac:dyDescent="0.25">
      <c r="A2627" s="82" t="s">
        <v>3895</v>
      </c>
      <c r="B2627" s="41" t="s">
        <v>9737</v>
      </c>
      <c r="C2627" s="41"/>
      <c r="D2627" s="41" t="s">
        <v>1648</v>
      </c>
      <c r="E2627" s="41" t="s">
        <v>408</v>
      </c>
      <c r="F2627" s="41" t="s">
        <v>9736</v>
      </c>
      <c r="G2627" s="41" t="s">
        <v>15</v>
      </c>
      <c r="H2627" s="41" t="s">
        <v>56</v>
      </c>
      <c r="I2627" s="41">
        <v>200.91</v>
      </c>
    </row>
    <row r="2628" spans="1:9" x14ac:dyDescent="0.25">
      <c r="A2628" s="82" t="s">
        <v>3895</v>
      </c>
      <c r="B2628" s="41" t="s">
        <v>9738</v>
      </c>
      <c r="C2628" s="41"/>
      <c r="D2628" s="41" t="s">
        <v>832</v>
      </c>
      <c r="E2628" s="41" t="s">
        <v>130</v>
      </c>
      <c r="F2628" s="41" t="s">
        <v>7375</v>
      </c>
      <c r="G2628" s="41" t="s">
        <v>15</v>
      </c>
      <c r="H2628" s="41" t="s">
        <v>51</v>
      </c>
      <c r="I2628" s="41">
        <v>496.7</v>
      </c>
    </row>
    <row r="2629" spans="1:9" x14ac:dyDescent="0.25">
      <c r="A2629" s="82" t="s">
        <v>3897</v>
      </c>
      <c r="B2629" s="41" t="s">
        <v>9740</v>
      </c>
      <c r="C2629" s="41"/>
      <c r="D2629" s="41" t="s">
        <v>147</v>
      </c>
      <c r="E2629" s="41" t="s">
        <v>792</v>
      </c>
      <c r="F2629" s="41" t="s">
        <v>9739</v>
      </c>
      <c r="G2629" s="41" t="s">
        <v>15</v>
      </c>
      <c r="H2629" s="41" t="s">
        <v>52</v>
      </c>
      <c r="I2629" s="41">
        <v>496.7</v>
      </c>
    </row>
    <row r="2630" spans="1:9" x14ac:dyDescent="0.25">
      <c r="A2630" s="82" t="s">
        <v>3897</v>
      </c>
      <c r="B2630" s="41" t="s">
        <v>9741</v>
      </c>
      <c r="C2630" s="41"/>
      <c r="D2630" s="41" t="s">
        <v>147</v>
      </c>
      <c r="E2630" s="41" t="s">
        <v>842</v>
      </c>
      <c r="F2630" s="41" t="s">
        <v>6497</v>
      </c>
      <c r="G2630" s="41" t="s">
        <v>15</v>
      </c>
      <c r="H2630" s="41" t="s">
        <v>56</v>
      </c>
      <c r="I2630" s="41">
        <v>200.91</v>
      </c>
    </row>
    <row r="2631" spans="1:9" x14ac:dyDescent="0.25">
      <c r="A2631" s="82" t="s">
        <v>3897</v>
      </c>
      <c r="B2631" s="41" t="s">
        <v>9744</v>
      </c>
      <c r="C2631" s="41"/>
      <c r="D2631" s="41" t="s">
        <v>9742</v>
      </c>
      <c r="E2631" s="41" t="s">
        <v>439</v>
      </c>
      <c r="F2631" s="41" t="s">
        <v>9743</v>
      </c>
      <c r="G2631" s="41" t="s">
        <v>15</v>
      </c>
      <c r="H2631" s="41" t="s">
        <v>56</v>
      </c>
      <c r="I2631" s="41">
        <v>200.91</v>
      </c>
    </row>
    <row r="2632" spans="1:9" x14ac:dyDescent="0.25">
      <c r="A2632" s="82" t="s">
        <v>3897</v>
      </c>
      <c r="B2632" s="41" t="s">
        <v>9745</v>
      </c>
      <c r="C2632" s="41"/>
      <c r="D2632" s="41" t="s">
        <v>2427</v>
      </c>
      <c r="E2632" s="41" t="s">
        <v>1783</v>
      </c>
      <c r="F2632" s="41" t="s">
        <v>5029</v>
      </c>
      <c r="G2632" s="41" t="s">
        <v>15</v>
      </c>
      <c r="H2632" s="41" t="s">
        <v>56</v>
      </c>
      <c r="I2632" s="41">
        <v>200.91</v>
      </c>
    </row>
    <row r="2633" spans="1:9" x14ac:dyDescent="0.25">
      <c r="A2633" s="82" t="s">
        <v>3897</v>
      </c>
      <c r="B2633" s="41" t="s">
        <v>9747</v>
      </c>
      <c r="C2633" s="41"/>
      <c r="D2633" s="41" t="s">
        <v>1683</v>
      </c>
      <c r="E2633" s="41" t="s">
        <v>607</v>
      </c>
      <c r="F2633" s="41" t="s">
        <v>9746</v>
      </c>
      <c r="G2633" s="41" t="s">
        <v>15</v>
      </c>
      <c r="H2633" s="41" t="s">
        <v>51</v>
      </c>
      <c r="I2633" s="41">
        <v>496.7</v>
      </c>
    </row>
    <row r="2634" spans="1:9" x14ac:dyDescent="0.25">
      <c r="A2634" s="82" t="s">
        <v>3897</v>
      </c>
      <c r="B2634" s="41" t="s">
        <v>9749</v>
      </c>
      <c r="C2634" s="41"/>
      <c r="D2634" s="41" t="s">
        <v>2376</v>
      </c>
      <c r="E2634" s="41" t="s">
        <v>73</v>
      </c>
      <c r="F2634" s="41" t="s">
        <v>9748</v>
      </c>
      <c r="G2634" s="41" t="s">
        <v>15</v>
      </c>
      <c r="H2634" s="41" t="s">
        <v>56</v>
      </c>
      <c r="I2634" s="41">
        <v>200.91</v>
      </c>
    </row>
    <row r="2635" spans="1:9" x14ac:dyDescent="0.25">
      <c r="A2635" s="82" t="s">
        <v>3897</v>
      </c>
      <c r="B2635" s="41" t="s">
        <v>9752</v>
      </c>
      <c r="C2635" s="41"/>
      <c r="D2635" s="41" t="s">
        <v>9750</v>
      </c>
      <c r="E2635" s="41" t="s">
        <v>2649</v>
      </c>
      <c r="F2635" s="41" t="s">
        <v>9751</v>
      </c>
      <c r="G2635" s="41" t="s">
        <v>15</v>
      </c>
      <c r="H2635" s="41" t="s">
        <v>52</v>
      </c>
      <c r="I2635" s="41">
        <v>496.7</v>
      </c>
    </row>
    <row r="2636" spans="1:9" x14ac:dyDescent="0.25">
      <c r="A2636" s="82" t="s">
        <v>3897</v>
      </c>
      <c r="B2636" s="41" t="s">
        <v>9754</v>
      </c>
      <c r="C2636" s="41"/>
      <c r="D2636" s="41" t="s">
        <v>2887</v>
      </c>
      <c r="E2636" s="41" t="s">
        <v>9753</v>
      </c>
      <c r="F2636" s="41" t="s">
        <v>4780</v>
      </c>
      <c r="G2636" s="41" t="s">
        <v>15</v>
      </c>
      <c r="H2636" s="41" t="s">
        <v>56</v>
      </c>
      <c r="I2636" s="41">
        <v>200.91</v>
      </c>
    </row>
    <row r="2637" spans="1:9" x14ac:dyDescent="0.25">
      <c r="A2637" s="82" t="s">
        <v>3897</v>
      </c>
      <c r="B2637" s="41" t="s">
        <v>9756</v>
      </c>
      <c r="C2637" s="41"/>
      <c r="D2637" s="41" t="s">
        <v>2887</v>
      </c>
      <c r="E2637" s="41" t="s">
        <v>1345</v>
      </c>
      <c r="F2637" s="41" t="s">
        <v>9755</v>
      </c>
      <c r="G2637" s="41" t="s">
        <v>15</v>
      </c>
      <c r="H2637" s="41" t="s">
        <v>56</v>
      </c>
      <c r="I2637" s="41">
        <v>200.91</v>
      </c>
    </row>
    <row r="2638" spans="1:9" x14ac:dyDescent="0.25">
      <c r="A2638" s="82" t="s">
        <v>3897</v>
      </c>
      <c r="B2638" s="41" t="s">
        <v>9758</v>
      </c>
      <c r="C2638" s="41"/>
      <c r="D2638" s="41" t="s">
        <v>1758</v>
      </c>
      <c r="E2638" s="41" t="s">
        <v>106</v>
      </c>
      <c r="F2638" s="41" t="s">
        <v>9757</v>
      </c>
      <c r="G2638" s="41" t="s">
        <v>15</v>
      </c>
      <c r="H2638" s="41" t="s">
        <v>51</v>
      </c>
      <c r="I2638" s="41">
        <v>496.7</v>
      </c>
    </row>
    <row r="2639" spans="1:9" x14ac:dyDescent="0.25">
      <c r="A2639" s="82" t="s">
        <v>3897</v>
      </c>
      <c r="B2639" s="41" t="s">
        <v>9760</v>
      </c>
      <c r="C2639" s="41"/>
      <c r="D2639" s="41" t="s">
        <v>969</v>
      </c>
      <c r="E2639" s="41" t="s">
        <v>2353</v>
      </c>
      <c r="F2639" s="41" t="s">
        <v>9759</v>
      </c>
      <c r="G2639" s="41" t="s">
        <v>15</v>
      </c>
      <c r="H2639" s="41" t="s">
        <v>51</v>
      </c>
      <c r="I2639" s="41">
        <v>496.7</v>
      </c>
    </row>
    <row r="2640" spans="1:9" x14ac:dyDescent="0.25">
      <c r="A2640" s="82" t="s">
        <v>3897</v>
      </c>
      <c r="B2640" s="41" t="s">
        <v>9762</v>
      </c>
      <c r="C2640" s="41"/>
      <c r="D2640" s="41" t="s">
        <v>560</v>
      </c>
      <c r="E2640" s="41" t="s">
        <v>2144</v>
      </c>
      <c r="F2640" s="41" t="s">
        <v>9761</v>
      </c>
      <c r="G2640" s="41" t="s">
        <v>15</v>
      </c>
      <c r="H2640" s="41" t="s">
        <v>52</v>
      </c>
      <c r="I2640" s="41">
        <v>496.7</v>
      </c>
    </row>
    <row r="2641" spans="1:9" x14ac:dyDescent="0.25">
      <c r="A2641" s="82" t="s">
        <v>3897</v>
      </c>
      <c r="B2641" s="41" t="s">
        <v>9764</v>
      </c>
      <c r="C2641" s="41"/>
      <c r="D2641" s="41" t="s">
        <v>551</v>
      </c>
      <c r="E2641" s="41" t="s">
        <v>273</v>
      </c>
      <c r="F2641" s="41" t="s">
        <v>9763</v>
      </c>
      <c r="G2641" s="41" t="s">
        <v>15</v>
      </c>
      <c r="H2641" s="41" t="s">
        <v>49</v>
      </c>
      <c r="I2641" s="41">
        <v>512.49</v>
      </c>
    </row>
    <row r="2642" spans="1:9" x14ac:dyDescent="0.25">
      <c r="A2642" s="82" t="s">
        <v>3897</v>
      </c>
      <c r="B2642" s="41" t="s">
        <v>9767</v>
      </c>
      <c r="C2642" s="41"/>
      <c r="D2642" s="41" t="s">
        <v>9765</v>
      </c>
      <c r="E2642" s="41" t="s">
        <v>132</v>
      </c>
      <c r="F2642" s="41" t="s">
        <v>9766</v>
      </c>
      <c r="G2642" s="41" t="s">
        <v>15</v>
      </c>
      <c r="H2642" s="41" t="s">
        <v>51</v>
      </c>
      <c r="I2642" s="41">
        <v>496.7</v>
      </c>
    </row>
    <row r="2643" spans="1:9" x14ac:dyDescent="0.25">
      <c r="A2643" s="82" t="s">
        <v>3897</v>
      </c>
      <c r="B2643" s="41" t="s">
        <v>9769</v>
      </c>
      <c r="C2643" s="41"/>
      <c r="D2643" s="41" t="s">
        <v>2304</v>
      </c>
      <c r="E2643" s="41" t="s">
        <v>2369</v>
      </c>
      <c r="F2643" s="41" t="s">
        <v>9768</v>
      </c>
      <c r="G2643" s="41" t="s">
        <v>15</v>
      </c>
      <c r="H2643" s="41" t="s">
        <v>56</v>
      </c>
      <c r="I2643" s="41">
        <v>200.91</v>
      </c>
    </row>
    <row r="2644" spans="1:9" x14ac:dyDescent="0.25">
      <c r="A2644" s="82" t="s">
        <v>3897</v>
      </c>
      <c r="B2644" s="41" t="s">
        <v>9770</v>
      </c>
      <c r="C2644" s="41"/>
      <c r="D2644" s="41" t="s">
        <v>3355</v>
      </c>
      <c r="E2644" s="41" t="s">
        <v>2463</v>
      </c>
      <c r="F2644" s="41" t="s">
        <v>9763</v>
      </c>
      <c r="G2644" s="41" t="s">
        <v>15</v>
      </c>
      <c r="H2644" s="41" t="s">
        <v>49</v>
      </c>
      <c r="I2644" s="41">
        <v>512.49</v>
      </c>
    </row>
    <row r="2645" spans="1:9" x14ac:dyDescent="0.25">
      <c r="A2645" s="82" t="s">
        <v>3897</v>
      </c>
      <c r="B2645" s="41" t="s">
        <v>9772</v>
      </c>
      <c r="C2645" s="41"/>
      <c r="D2645" s="41" t="s">
        <v>131</v>
      </c>
      <c r="E2645" s="41" t="s">
        <v>180</v>
      </c>
      <c r="F2645" s="41" t="s">
        <v>9771</v>
      </c>
      <c r="G2645" s="41" t="s">
        <v>15</v>
      </c>
      <c r="H2645" s="41" t="s">
        <v>48</v>
      </c>
      <c r="I2645" s="41">
        <v>496.7</v>
      </c>
    </row>
    <row r="2646" spans="1:9" x14ac:dyDescent="0.25">
      <c r="A2646" s="82" t="s">
        <v>3897</v>
      </c>
      <c r="B2646" s="41" t="s">
        <v>9774</v>
      </c>
      <c r="C2646" s="41"/>
      <c r="D2646" s="41" t="s">
        <v>1216</v>
      </c>
      <c r="E2646" s="41" t="s">
        <v>2928</v>
      </c>
      <c r="F2646" s="41" t="s">
        <v>9773</v>
      </c>
      <c r="G2646" s="41" t="s">
        <v>15</v>
      </c>
      <c r="H2646" s="41" t="s">
        <v>48</v>
      </c>
      <c r="I2646" s="41">
        <v>496.7</v>
      </c>
    </row>
    <row r="2647" spans="1:9" x14ac:dyDescent="0.25">
      <c r="A2647" s="82" t="s">
        <v>3897</v>
      </c>
      <c r="B2647" s="41" t="s">
        <v>9776</v>
      </c>
      <c r="C2647" s="41"/>
      <c r="D2647" s="41" t="s">
        <v>692</v>
      </c>
      <c r="E2647" s="41" t="s">
        <v>91</v>
      </c>
      <c r="F2647" s="41" t="s">
        <v>9775</v>
      </c>
      <c r="G2647" s="41" t="s">
        <v>15</v>
      </c>
      <c r="H2647" s="41" t="s">
        <v>56</v>
      </c>
      <c r="I2647" s="41">
        <v>200.91</v>
      </c>
    </row>
    <row r="2648" spans="1:9" x14ac:dyDescent="0.25">
      <c r="A2648" s="82" t="s">
        <v>3897</v>
      </c>
      <c r="B2648" s="41" t="s">
        <v>9778</v>
      </c>
      <c r="C2648" s="41"/>
      <c r="D2648" s="41" t="s">
        <v>190</v>
      </c>
      <c r="E2648" s="41" t="s">
        <v>1854</v>
      </c>
      <c r="F2648" s="41" t="s">
        <v>9777</v>
      </c>
      <c r="G2648" s="41" t="s">
        <v>15</v>
      </c>
      <c r="H2648" s="41" t="s">
        <v>56</v>
      </c>
      <c r="I2648" s="41">
        <v>200.91</v>
      </c>
    </row>
    <row r="2649" spans="1:9" x14ac:dyDescent="0.25">
      <c r="A2649" s="82" t="s">
        <v>3897</v>
      </c>
      <c r="B2649" s="41" t="s">
        <v>9780</v>
      </c>
      <c r="C2649" s="41"/>
      <c r="D2649" s="41" t="s">
        <v>211</v>
      </c>
      <c r="E2649" s="41" t="s">
        <v>276</v>
      </c>
      <c r="F2649" s="41" t="s">
        <v>9779</v>
      </c>
      <c r="G2649" s="41" t="s">
        <v>15</v>
      </c>
      <c r="H2649" s="41" t="s">
        <v>56</v>
      </c>
      <c r="I2649" s="41">
        <v>200.91</v>
      </c>
    </row>
    <row r="2650" spans="1:9" x14ac:dyDescent="0.25">
      <c r="A2650" s="82" t="s">
        <v>3897</v>
      </c>
      <c r="B2650" s="41" t="s">
        <v>9781</v>
      </c>
      <c r="C2650" s="41"/>
      <c r="D2650" s="41" t="s">
        <v>760</v>
      </c>
      <c r="E2650" s="41" t="s">
        <v>3171</v>
      </c>
      <c r="F2650" s="41" t="s">
        <v>7312</v>
      </c>
      <c r="G2650" s="41" t="s">
        <v>15</v>
      </c>
      <c r="H2650" s="41" t="s">
        <v>51</v>
      </c>
      <c r="I2650" s="41">
        <v>496.7</v>
      </c>
    </row>
    <row r="2651" spans="1:9" x14ac:dyDescent="0.25">
      <c r="A2651" s="82" t="s">
        <v>3897</v>
      </c>
      <c r="B2651" s="41" t="s">
        <v>9782</v>
      </c>
      <c r="C2651" s="41"/>
      <c r="D2651" s="41" t="s">
        <v>990</v>
      </c>
      <c r="E2651" s="41" t="s">
        <v>2364</v>
      </c>
      <c r="F2651" s="41" t="s">
        <v>7375</v>
      </c>
      <c r="G2651" s="41" t="s">
        <v>15</v>
      </c>
      <c r="H2651" s="41" t="s">
        <v>56</v>
      </c>
      <c r="I2651" s="41">
        <v>200.91</v>
      </c>
    </row>
    <row r="2652" spans="1:9" x14ac:dyDescent="0.25">
      <c r="A2652" s="82" t="s">
        <v>3897</v>
      </c>
      <c r="B2652" s="41" t="s">
        <v>9783</v>
      </c>
      <c r="C2652" s="41"/>
      <c r="D2652" s="41" t="s">
        <v>221</v>
      </c>
      <c r="E2652" s="41" t="s">
        <v>107</v>
      </c>
      <c r="F2652" s="41" t="s">
        <v>5053</v>
      </c>
      <c r="G2652" s="41" t="s">
        <v>15</v>
      </c>
      <c r="H2652" s="41" t="s">
        <v>48</v>
      </c>
      <c r="I2652" s="41">
        <v>496.7</v>
      </c>
    </row>
    <row r="2653" spans="1:9" x14ac:dyDescent="0.25">
      <c r="A2653" s="82" t="s">
        <v>3897</v>
      </c>
      <c r="B2653" s="41" t="s">
        <v>9785</v>
      </c>
      <c r="C2653" s="41"/>
      <c r="D2653" s="41" t="s">
        <v>295</v>
      </c>
      <c r="E2653" s="41" t="s">
        <v>270</v>
      </c>
      <c r="F2653" s="41" t="s">
        <v>9784</v>
      </c>
      <c r="G2653" s="41" t="s">
        <v>15</v>
      </c>
      <c r="H2653" s="41" t="s">
        <v>48</v>
      </c>
      <c r="I2653" s="41">
        <v>496.7</v>
      </c>
    </row>
    <row r="2654" spans="1:9" x14ac:dyDescent="0.25">
      <c r="A2654" s="82" t="s">
        <v>3897</v>
      </c>
      <c r="B2654" s="41" t="s">
        <v>9787</v>
      </c>
      <c r="C2654" s="41"/>
      <c r="D2654" s="41" t="s">
        <v>857</v>
      </c>
      <c r="E2654" s="41" t="s">
        <v>823</v>
      </c>
      <c r="F2654" s="41" t="s">
        <v>9786</v>
      </c>
      <c r="G2654" s="41" t="s">
        <v>15</v>
      </c>
      <c r="H2654" s="41" t="s">
        <v>56</v>
      </c>
      <c r="I2654" s="41">
        <v>200.91</v>
      </c>
    </row>
    <row r="2655" spans="1:9" x14ac:dyDescent="0.25">
      <c r="A2655" s="82" t="s">
        <v>3891</v>
      </c>
      <c r="B2655" s="41" t="s">
        <v>9790</v>
      </c>
      <c r="C2655" s="41"/>
      <c r="D2655" s="41" t="s">
        <v>353</v>
      </c>
      <c r="E2655" s="41" t="s">
        <v>9788</v>
      </c>
      <c r="F2655" s="41" t="s">
        <v>9789</v>
      </c>
      <c r="G2655" s="41" t="s">
        <v>15</v>
      </c>
      <c r="H2655" s="41" t="s">
        <v>51</v>
      </c>
      <c r="I2655" s="41">
        <v>496.7</v>
      </c>
    </row>
    <row r="2656" spans="1:9" x14ac:dyDescent="0.25">
      <c r="A2656" s="82" t="s">
        <v>3891</v>
      </c>
      <c r="B2656" s="41" t="s">
        <v>9791</v>
      </c>
      <c r="C2656" s="41"/>
      <c r="D2656" s="41" t="s">
        <v>125</v>
      </c>
      <c r="E2656" s="41" t="s">
        <v>1582</v>
      </c>
      <c r="F2656" s="41" t="s">
        <v>5171</v>
      </c>
      <c r="G2656" s="41" t="s">
        <v>15</v>
      </c>
      <c r="H2656" s="41" t="s">
        <v>56</v>
      </c>
      <c r="I2656" s="41">
        <v>200.91</v>
      </c>
    </row>
    <row r="2657" spans="1:9" x14ac:dyDescent="0.25">
      <c r="A2657" s="82" t="s">
        <v>3891</v>
      </c>
      <c r="B2657" s="41" t="s">
        <v>9794</v>
      </c>
      <c r="C2657" s="41"/>
      <c r="D2657" s="41" t="s">
        <v>333</v>
      </c>
      <c r="E2657" s="41" t="s">
        <v>9792</v>
      </c>
      <c r="F2657" s="41" t="s">
        <v>9793</v>
      </c>
      <c r="G2657" s="41" t="s">
        <v>15</v>
      </c>
      <c r="H2657" s="41" t="s">
        <v>56</v>
      </c>
      <c r="I2657" s="41">
        <v>200.91</v>
      </c>
    </row>
    <row r="2658" spans="1:9" x14ac:dyDescent="0.25">
      <c r="A2658" s="82" t="s">
        <v>3891</v>
      </c>
      <c r="B2658" s="41" t="s">
        <v>9796</v>
      </c>
      <c r="C2658" s="41"/>
      <c r="D2658" s="41" t="s">
        <v>523</v>
      </c>
      <c r="E2658" s="41" t="s">
        <v>467</v>
      </c>
      <c r="F2658" s="41" t="s">
        <v>9795</v>
      </c>
      <c r="G2658" s="41" t="s">
        <v>15</v>
      </c>
      <c r="H2658" s="41" t="s">
        <v>56</v>
      </c>
      <c r="I2658" s="41">
        <v>200.91</v>
      </c>
    </row>
    <row r="2659" spans="1:9" x14ac:dyDescent="0.25">
      <c r="A2659" s="82" t="s">
        <v>3891</v>
      </c>
      <c r="B2659" s="41" t="s">
        <v>9799</v>
      </c>
      <c r="C2659" s="41"/>
      <c r="D2659" s="41" t="s">
        <v>9797</v>
      </c>
      <c r="E2659" s="41" t="s">
        <v>2948</v>
      </c>
      <c r="F2659" s="41" t="s">
        <v>9798</v>
      </c>
      <c r="G2659" s="41" t="s">
        <v>15</v>
      </c>
      <c r="H2659" s="41" t="s">
        <v>48</v>
      </c>
      <c r="I2659" s="41">
        <v>496.7</v>
      </c>
    </row>
    <row r="2660" spans="1:9" x14ac:dyDescent="0.25">
      <c r="A2660" s="82" t="s">
        <v>3891</v>
      </c>
      <c r="B2660" s="41" t="s">
        <v>9801</v>
      </c>
      <c r="C2660" s="41"/>
      <c r="D2660" s="41" t="s">
        <v>2138</v>
      </c>
      <c r="E2660" s="41" t="s">
        <v>119</v>
      </c>
      <c r="F2660" s="41" t="s">
        <v>9800</v>
      </c>
      <c r="G2660" s="41" t="s">
        <v>15</v>
      </c>
      <c r="H2660" s="41" t="s">
        <v>48</v>
      </c>
      <c r="I2660" s="41">
        <v>496.7</v>
      </c>
    </row>
    <row r="2661" spans="1:9" x14ac:dyDescent="0.25">
      <c r="A2661" s="82" t="s">
        <v>3891</v>
      </c>
      <c r="B2661" s="41" t="s">
        <v>9803</v>
      </c>
      <c r="C2661" s="41"/>
      <c r="D2661" s="41" t="s">
        <v>305</v>
      </c>
      <c r="E2661" s="41" t="s">
        <v>1143</v>
      </c>
      <c r="F2661" s="41" t="s">
        <v>9802</v>
      </c>
      <c r="G2661" s="41" t="s">
        <v>15</v>
      </c>
      <c r="H2661" s="41" t="s">
        <v>56</v>
      </c>
      <c r="I2661" s="41">
        <v>200.91</v>
      </c>
    </row>
    <row r="2662" spans="1:9" x14ac:dyDescent="0.25">
      <c r="A2662" s="82" t="s">
        <v>3891</v>
      </c>
      <c r="B2662" s="41" t="s">
        <v>9805</v>
      </c>
      <c r="C2662" s="41"/>
      <c r="D2662" s="41" t="s">
        <v>2683</v>
      </c>
      <c r="E2662" s="41" t="s">
        <v>147</v>
      </c>
      <c r="F2662" s="41" t="s">
        <v>9804</v>
      </c>
      <c r="G2662" s="41" t="s">
        <v>15</v>
      </c>
      <c r="H2662" s="41" t="s">
        <v>48</v>
      </c>
      <c r="I2662" s="41">
        <v>496.7</v>
      </c>
    </row>
    <row r="2663" spans="1:9" x14ac:dyDescent="0.25">
      <c r="A2663" s="82" t="s">
        <v>3891</v>
      </c>
      <c r="B2663" s="41" t="s">
        <v>9807</v>
      </c>
      <c r="C2663" s="41"/>
      <c r="D2663" s="41" t="s">
        <v>2683</v>
      </c>
      <c r="E2663" s="41" t="s">
        <v>641</v>
      </c>
      <c r="F2663" s="41" t="s">
        <v>9806</v>
      </c>
      <c r="G2663" s="41" t="s">
        <v>15</v>
      </c>
      <c r="H2663" s="41" t="s">
        <v>48</v>
      </c>
      <c r="I2663" s="41">
        <v>496.7</v>
      </c>
    </row>
    <row r="2664" spans="1:9" x14ac:dyDescent="0.25">
      <c r="A2664" s="82" t="s">
        <v>3891</v>
      </c>
      <c r="B2664" s="41" t="s">
        <v>9809</v>
      </c>
      <c r="C2664" s="41"/>
      <c r="D2664" s="41" t="s">
        <v>1708</v>
      </c>
      <c r="E2664" s="41" t="s">
        <v>1348</v>
      </c>
      <c r="F2664" s="41" t="s">
        <v>9808</v>
      </c>
      <c r="G2664" s="41" t="s">
        <v>15</v>
      </c>
      <c r="H2664" s="41" t="s">
        <v>52</v>
      </c>
      <c r="I2664" s="41">
        <v>496.7</v>
      </c>
    </row>
    <row r="2665" spans="1:9" x14ac:dyDescent="0.25">
      <c r="A2665" s="82" t="s">
        <v>3891</v>
      </c>
      <c r="B2665" s="41" t="s">
        <v>9811</v>
      </c>
      <c r="C2665" s="41"/>
      <c r="D2665" s="41" t="s">
        <v>101</v>
      </c>
      <c r="E2665" s="41" t="s">
        <v>2425</v>
      </c>
      <c r="F2665" s="41" t="s">
        <v>9810</v>
      </c>
      <c r="G2665" s="41" t="s">
        <v>15</v>
      </c>
      <c r="H2665" s="41" t="s">
        <v>56</v>
      </c>
      <c r="I2665" s="41">
        <v>200.91</v>
      </c>
    </row>
    <row r="2666" spans="1:9" x14ac:dyDescent="0.25">
      <c r="A2666" s="82" t="s">
        <v>3891</v>
      </c>
      <c r="B2666" s="41" t="s">
        <v>9813</v>
      </c>
      <c r="C2666" s="41"/>
      <c r="D2666" s="41" t="s">
        <v>162</v>
      </c>
      <c r="E2666" s="41" t="s">
        <v>241</v>
      </c>
      <c r="F2666" s="41" t="s">
        <v>9812</v>
      </c>
      <c r="G2666" s="41" t="s">
        <v>15</v>
      </c>
      <c r="H2666" s="41" t="s">
        <v>49</v>
      </c>
      <c r="I2666" s="41">
        <v>512.49</v>
      </c>
    </row>
    <row r="2667" spans="1:9" x14ac:dyDescent="0.25">
      <c r="A2667" s="82" t="s">
        <v>3891</v>
      </c>
      <c r="B2667" s="41" t="s">
        <v>9815</v>
      </c>
      <c r="C2667" s="41"/>
      <c r="D2667" s="41" t="s">
        <v>3348</v>
      </c>
      <c r="E2667" s="41" t="s">
        <v>252</v>
      </c>
      <c r="F2667" s="41" t="s">
        <v>9814</v>
      </c>
      <c r="G2667" s="41" t="s">
        <v>15</v>
      </c>
      <c r="H2667" s="41" t="s">
        <v>56</v>
      </c>
      <c r="I2667" s="41">
        <v>200.91</v>
      </c>
    </row>
    <row r="2668" spans="1:9" x14ac:dyDescent="0.25">
      <c r="A2668" s="82" t="s">
        <v>3891</v>
      </c>
      <c r="B2668" s="41" t="s">
        <v>9817</v>
      </c>
      <c r="C2668" s="41"/>
      <c r="D2668" s="41" t="s">
        <v>2385</v>
      </c>
      <c r="E2668" s="41" t="s">
        <v>1691</v>
      </c>
      <c r="F2668" s="41" t="s">
        <v>9816</v>
      </c>
      <c r="G2668" s="41" t="s">
        <v>15</v>
      </c>
      <c r="H2668" s="41" t="s">
        <v>48</v>
      </c>
      <c r="I2668" s="41">
        <v>496.7</v>
      </c>
    </row>
    <row r="2669" spans="1:9" x14ac:dyDescent="0.25">
      <c r="A2669" s="82" t="s">
        <v>3891</v>
      </c>
      <c r="B2669" s="41" t="s">
        <v>9819</v>
      </c>
      <c r="C2669" s="41"/>
      <c r="D2669" s="41" t="s">
        <v>216</v>
      </c>
      <c r="E2669" s="41" t="s">
        <v>674</v>
      </c>
      <c r="F2669" s="41" t="s">
        <v>9818</v>
      </c>
      <c r="G2669" s="41" t="s">
        <v>15</v>
      </c>
      <c r="H2669" s="41" t="s">
        <v>51</v>
      </c>
      <c r="I2669" s="41">
        <v>496.7</v>
      </c>
    </row>
    <row r="2670" spans="1:9" x14ac:dyDescent="0.25">
      <c r="A2670" s="82" t="s">
        <v>3891</v>
      </c>
      <c r="B2670" s="41" t="s">
        <v>9821</v>
      </c>
      <c r="C2670" s="41"/>
      <c r="D2670" s="41" t="s">
        <v>2232</v>
      </c>
      <c r="E2670" s="41" t="s">
        <v>997</v>
      </c>
      <c r="F2670" s="41" t="s">
        <v>9820</v>
      </c>
      <c r="G2670" s="41" t="s">
        <v>15</v>
      </c>
      <c r="H2670" s="41" t="s">
        <v>51</v>
      </c>
      <c r="I2670" s="41">
        <v>496.7</v>
      </c>
    </row>
    <row r="2671" spans="1:9" x14ac:dyDescent="0.25">
      <c r="A2671" s="82" t="s">
        <v>3891</v>
      </c>
      <c r="B2671" s="41" t="s">
        <v>9823</v>
      </c>
      <c r="C2671" s="41"/>
      <c r="D2671" s="41" t="s">
        <v>2880</v>
      </c>
      <c r="E2671" s="41" t="s">
        <v>102</v>
      </c>
      <c r="F2671" s="41" t="s">
        <v>9822</v>
      </c>
      <c r="G2671" s="41" t="s">
        <v>15</v>
      </c>
      <c r="H2671" s="41" t="s">
        <v>56</v>
      </c>
      <c r="I2671" s="41">
        <v>200.91</v>
      </c>
    </row>
    <row r="2672" spans="1:9" x14ac:dyDescent="0.25">
      <c r="A2672" s="82" t="s">
        <v>3891</v>
      </c>
      <c r="B2672" s="41" t="s">
        <v>9825</v>
      </c>
      <c r="C2672" s="41"/>
      <c r="D2672" s="41" t="s">
        <v>1758</v>
      </c>
      <c r="E2672" s="41" t="s">
        <v>2050</v>
      </c>
      <c r="F2672" s="41" t="s">
        <v>9824</v>
      </c>
      <c r="G2672" s="41" t="s">
        <v>15</v>
      </c>
      <c r="H2672" s="41" t="s">
        <v>56</v>
      </c>
      <c r="I2672" s="41">
        <v>200.91</v>
      </c>
    </row>
    <row r="2673" spans="1:9" x14ac:dyDescent="0.25">
      <c r="A2673" s="82" t="s">
        <v>3891</v>
      </c>
      <c r="B2673" s="41" t="s">
        <v>9827</v>
      </c>
      <c r="C2673" s="41"/>
      <c r="D2673" s="41" t="s">
        <v>2652</v>
      </c>
      <c r="E2673" s="41" t="s">
        <v>2259</v>
      </c>
      <c r="F2673" s="41" t="s">
        <v>9826</v>
      </c>
      <c r="G2673" s="41" t="s">
        <v>15</v>
      </c>
      <c r="H2673" s="41" t="s">
        <v>56</v>
      </c>
      <c r="I2673" s="41">
        <v>200.91</v>
      </c>
    </row>
    <row r="2674" spans="1:9" x14ac:dyDescent="0.25">
      <c r="A2674" s="82" t="s">
        <v>3891</v>
      </c>
      <c r="B2674" s="41" t="s">
        <v>9829</v>
      </c>
      <c r="C2674" s="41"/>
      <c r="D2674" s="41" t="s">
        <v>1507</v>
      </c>
      <c r="E2674" s="41" t="s">
        <v>171</v>
      </c>
      <c r="F2674" s="41" t="s">
        <v>9828</v>
      </c>
      <c r="G2674" s="41" t="s">
        <v>15</v>
      </c>
      <c r="H2674" s="41" t="s">
        <v>51</v>
      </c>
      <c r="I2674" s="41">
        <v>496.7</v>
      </c>
    </row>
    <row r="2675" spans="1:9" x14ac:dyDescent="0.25">
      <c r="A2675" s="82" t="s">
        <v>3891</v>
      </c>
      <c r="B2675" s="41" t="s">
        <v>9831</v>
      </c>
      <c r="C2675" s="41"/>
      <c r="D2675" s="41" t="s">
        <v>228</v>
      </c>
      <c r="E2675" s="41" t="s">
        <v>985</v>
      </c>
      <c r="F2675" s="41" t="s">
        <v>9830</v>
      </c>
      <c r="G2675" s="41" t="s">
        <v>15</v>
      </c>
      <c r="H2675" s="41" t="s">
        <v>51</v>
      </c>
      <c r="I2675" s="41">
        <v>496.7</v>
      </c>
    </row>
    <row r="2676" spans="1:9" x14ac:dyDescent="0.25">
      <c r="A2676" s="82" t="s">
        <v>3891</v>
      </c>
      <c r="B2676" s="41" t="s">
        <v>9833</v>
      </c>
      <c r="C2676" s="41"/>
      <c r="D2676" s="41" t="s">
        <v>1360</v>
      </c>
      <c r="E2676" s="41" t="s">
        <v>697</v>
      </c>
      <c r="F2676" s="41" t="s">
        <v>9832</v>
      </c>
      <c r="G2676" s="41" t="s">
        <v>15</v>
      </c>
      <c r="H2676" s="41" t="s">
        <v>56</v>
      </c>
      <c r="I2676" s="41">
        <v>200.91</v>
      </c>
    </row>
    <row r="2677" spans="1:9" x14ac:dyDescent="0.25">
      <c r="A2677" s="82" t="s">
        <v>3891</v>
      </c>
      <c r="B2677" s="41" t="s">
        <v>9835</v>
      </c>
      <c r="C2677" s="41"/>
      <c r="D2677" s="41" t="s">
        <v>975</v>
      </c>
      <c r="E2677" s="41" t="s">
        <v>2525</v>
      </c>
      <c r="F2677" s="41" t="s">
        <v>9834</v>
      </c>
      <c r="G2677" s="41" t="s">
        <v>15</v>
      </c>
      <c r="H2677" s="41" t="s">
        <v>51</v>
      </c>
      <c r="I2677" s="41">
        <v>496.7</v>
      </c>
    </row>
    <row r="2678" spans="1:9" x14ac:dyDescent="0.25">
      <c r="A2678" s="82" t="s">
        <v>3891</v>
      </c>
      <c r="B2678" s="41" t="s">
        <v>9837</v>
      </c>
      <c r="C2678" s="41"/>
      <c r="D2678" s="41" t="s">
        <v>1824</v>
      </c>
      <c r="E2678" s="41" t="s">
        <v>252</v>
      </c>
      <c r="F2678" s="41" t="s">
        <v>9836</v>
      </c>
      <c r="G2678" s="41" t="s">
        <v>15</v>
      </c>
      <c r="H2678" s="41" t="s">
        <v>56</v>
      </c>
      <c r="I2678" s="41">
        <v>200.91</v>
      </c>
    </row>
    <row r="2679" spans="1:9" x14ac:dyDescent="0.25">
      <c r="A2679" s="82" t="s">
        <v>3891</v>
      </c>
      <c r="B2679" s="41" t="s">
        <v>9839</v>
      </c>
      <c r="C2679" s="41"/>
      <c r="D2679" s="41" t="s">
        <v>67</v>
      </c>
      <c r="E2679" s="41" t="s">
        <v>121</v>
      </c>
      <c r="F2679" s="41" t="s">
        <v>9838</v>
      </c>
      <c r="G2679" s="41" t="s">
        <v>15</v>
      </c>
      <c r="H2679" s="41" t="s">
        <v>56</v>
      </c>
      <c r="I2679" s="41">
        <v>200.91</v>
      </c>
    </row>
    <row r="2680" spans="1:9" x14ac:dyDescent="0.25">
      <c r="A2680" s="82" t="s">
        <v>3891</v>
      </c>
      <c r="B2680" s="41" t="s">
        <v>9841</v>
      </c>
      <c r="C2680" s="41"/>
      <c r="D2680" s="41" t="s">
        <v>2291</v>
      </c>
      <c r="E2680" s="41" t="s">
        <v>1106</v>
      </c>
      <c r="F2680" s="41" t="s">
        <v>9840</v>
      </c>
      <c r="G2680" s="41" t="s">
        <v>15</v>
      </c>
      <c r="H2680" s="41" t="s">
        <v>51</v>
      </c>
      <c r="I2680" s="41">
        <v>496.7</v>
      </c>
    </row>
    <row r="2681" spans="1:9" x14ac:dyDescent="0.25">
      <c r="A2681" s="82" t="s">
        <v>3891</v>
      </c>
      <c r="B2681" s="41" t="s">
        <v>9843</v>
      </c>
      <c r="C2681" s="41"/>
      <c r="D2681" s="41" t="s">
        <v>624</v>
      </c>
      <c r="E2681" s="41" t="s">
        <v>430</v>
      </c>
      <c r="F2681" s="41" t="s">
        <v>9842</v>
      </c>
      <c r="G2681" s="41" t="s">
        <v>15</v>
      </c>
      <c r="H2681" s="41" t="s">
        <v>48</v>
      </c>
      <c r="I2681" s="41">
        <v>496.7</v>
      </c>
    </row>
    <row r="2682" spans="1:9" x14ac:dyDescent="0.25">
      <c r="A2682" s="82" t="s">
        <v>3891</v>
      </c>
      <c r="B2682" s="41" t="s">
        <v>9845</v>
      </c>
      <c r="C2682" s="41"/>
      <c r="D2682" s="41" t="s">
        <v>131</v>
      </c>
      <c r="E2682" s="41" t="s">
        <v>1755</v>
      </c>
      <c r="F2682" s="41" t="s">
        <v>9844</v>
      </c>
      <c r="G2682" s="41" t="s">
        <v>15</v>
      </c>
      <c r="H2682" s="41" t="s">
        <v>56</v>
      </c>
      <c r="I2682" s="41">
        <v>200.91</v>
      </c>
    </row>
    <row r="2683" spans="1:9" x14ac:dyDescent="0.25">
      <c r="A2683" s="82" t="s">
        <v>3891</v>
      </c>
      <c r="B2683" s="41" t="s">
        <v>9847</v>
      </c>
      <c r="C2683" s="41"/>
      <c r="D2683" s="41" t="s">
        <v>214</v>
      </c>
      <c r="E2683" s="41" t="s">
        <v>159</v>
      </c>
      <c r="F2683" s="41" t="s">
        <v>9846</v>
      </c>
      <c r="G2683" s="41" t="s">
        <v>15</v>
      </c>
      <c r="H2683" s="41" t="s">
        <v>51</v>
      </c>
      <c r="I2683" s="41">
        <v>496.7</v>
      </c>
    </row>
    <row r="2684" spans="1:9" x14ac:dyDescent="0.25">
      <c r="A2684" s="82" t="s">
        <v>3891</v>
      </c>
      <c r="B2684" s="41" t="s">
        <v>9849</v>
      </c>
      <c r="C2684" s="41"/>
      <c r="D2684" s="41" t="s">
        <v>404</v>
      </c>
      <c r="E2684" s="41" t="s">
        <v>636</v>
      </c>
      <c r="F2684" s="41" t="s">
        <v>9848</v>
      </c>
      <c r="G2684" s="41" t="s">
        <v>15</v>
      </c>
      <c r="H2684" s="41" t="s">
        <v>48</v>
      </c>
      <c r="I2684" s="41">
        <v>496.7</v>
      </c>
    </row>
    <row r="2685" spans="1:9" x14ac:dyDescent="0.25">
      <c r="A2685" s="82" t="s">
        <v>3891</v>
      </c>
      <c r="B2685" s="41" t="s">
        <v>9851</v>
      </c>
      <c r="C2685" s="41"/>
      <c r="D2685" s="41" t="s">
        <v>344</v>
      </c>
      <c r="E2685" s="41" t="s">
        <v>211</v>
      </c>
      <c r="F2685" s="41" t="s">
        <v>9850</v>
      </c>
      <c r="G2685" s="41" t="s">
        <v>15</v>
      </c>
      <c r="H2685" s="41" t="s">
        <v>48</v>
      </c>
      <c r="I2685" s="41">
        <v>496.7</v>
      </c>
    </row>
    <row r="2686" spans="1:9" x14ac:dyDescent="0.25">
      <c r="A2686" s="82" t="s">
        <v>3891</v>
      </c>
      <c r="B2686" s="41" t="s">
        <v>9853</v>
      </c>
      <c r="C2686" s="41"/>
      <c r="D2686" s="41" t="s">
        <v>835</v>
      </c>
      <c r="E2686" s="41" t="s">
        <v>418</v>
      </c>
      <c r="F2686" s="41" t="s">
        <v>9852</v>
      </c>
      <c r="G2686" s="41" t="s">
        <v>15</v>
      </c>
      <c r="H2686" s="41" t="s">
        <v>52</v>
      </c>
      <c r="I2686" s="41">
        <v>496.7</v>
      </c>
    </row>
    <row r="2687" spans="1:9" x14ac:dyDescent="0.25">
      <c r="A2687" s="82" t="s">
        <v>3891</v>
      </c>
      <c r="B2687" s="41" t="s">
        <v>9855</v>
      </c>
      <c r="C2687" s="41"/>
      <c r="D2687" s="41" t="s">
        <v>211</v>
      </c>
      <c r="E2687" s="41" t="s">
        <v>9854</v>
      </c>
      <c r="F2687" s="41" t="s">
        <v>5108</v>
      </c>
      <c r="G2687" s="41" t="s">
        <v>15</v>
      </c>
      <c r="H2687" s="41" t="s">
        <v>48</v>
      </c>
      <c r="I2687" s="41">
        <v>496.7</v>
      </c>
    </row>
    <row r="2688" spans="1:9" x14ac:dyDescent="0.25">
      <c r="A2688" s="82" t="s">
        <v>3891</v>
      </c>
      <c r="B2688" s="41" t="s">
        <v>9856</v>
      </c>
      <c r="C2688" s="41"/>
      <c r="D2688" s="41" t="s">
        <v>211</v>
      </c>
      <c r="E2688" s="41" t="s">
        <v>890</v>
      </c>
      <c r="F2688" s="41" t="s">
        <v>3042</v>
      </c>
      <c r="G2688" s="41" t="s">
        <v>15</v>
      </c>
      <c r="H2688" s="41" t="s">
        <v>52</v>
      </c>
      <c r="I2688" s="41">
        <v>496.7</v>
      </c>
    </row>
    <row r="2689" spans="1:9" x14ac:dyDescent="0.25">
      <c r="A2689" s="82" t="s">
        <v>3891</v>
      </c>
      <c r="B2689" s="41" t="s">
        <v>9858</v>
      </c>
      <c r="C2689" s="41"/>
      <c r="D2689" s="41" t="s">
        <v>618</v>
      </c>
      <c r="E2689" s="41" t="s">
        <v>3157</v>
      </c>
      <c r="F2689" s="41" t="s">
        <v>9857</v>
      </c>
      <c r="G2689" s="41" t="s">
        <v>15</v>
      </c>
      <c r="H2689" s="41" t="s">
        <v>56</v>
      </c>
      <c r="I2689" s="41">
        <v>200.91</v>
      </c>
    </row>
    <row r="2690" spans="1:9" x14ac:dyDescent="0.25">
      <c r="A2690" s="82" t="s">
        <v>3891</v>
      </c>
      <c r="B2690" s="41" t="s">
        <v>9860</v>
      </c>
      <c r="C2690" s="41"/>
      <c r="D2690" s="41" t="s">
        <v>215</v>
      </c>
      <c r="E2690" s="41" t="s">
        <v>2701</v>
      </c>
      <c r="F2690" s="41" t="s">
        <v>9859</v>
      </c>
      <c r="G2690" s="41" t="s">
        <v>15</v>
      </c>
      <c r="H2690" s="41" t="s">
        <v>56</v>
      </c>
      <c r="I2690" s="41">
        <v>200.91</v>
      </c>
    </row>
    <row r="2691" spans="1:9" x14ac:dyDescent="0.25">
      <c r="A2691" s="82" t="s">
        <v>3891</v>
      </c>
      <c r="B2691" s="41" t="s">
        <v>9862</v>
      </c>
      <c r="C2691" s="41"/>
      <c r="D2691" s="41" t="s">
        <v>712</v>
      </c>
      <c r="E2691" s="41" t="s">
        <v>162</v>
      </c>
      <c r="F2691" s="41" t="s">
        <v>9861</v>
      </c>
      <c r="G2691" s="41" t="s">
        <v>15</v>
      </c>
      <c r="H2691" s="41" t="s">
        <v>56</v>
      </c>
      <c r="I2691" s="41">
        <v>200.91</v>
      </c>
    </row>
    <row r="2692" spans="1:9" x14ac:dyDescent="0.25">
      <c r="A2692" s="82" t="s">
        <v>3891</v>
      </c>
      <c r="B2692" s="41" t="s">
        <v>9864</v>
      </c>
      <c r="C2692" s="41"/>
      <c r="D2692" s="41" t="s">
        <v>1077</v>
      </c>
      <c r="E2692" s="41" t="s">
        <v>241</v>
      </c>
      <c r="F2692" s="41" t="s">
        <v>9863</v>
      </c>
      <c r="G2692" s="41" t="s">
        <v>15</v>
      </c>
      <c r="H2692" s="41" t="s">
        <v>48</v>
      </c>
      <c r="I2692" s="41">
        <v>496.7</v>
      </c>
    </row>
    <row r="2693" spans="1:9" x14ac:dyDescent="0.25">
      <c r="A2693" s="82" t="s">
        <v>3892</v>
      </c>
      <c r="B2693" s="41" t="s">
        <v>9866</v>
      </c>
      <c r="C2693" s="41"/>
      <c r="D2693" s="41" t="s">
        <v>2013</v>
      </c>
      <c r="E2693" s="41" t="s">
        <v>305</v>
      </c>
      <c r="F2693" s="41" t="s">
        <v>9865</v>
      </c>
      <c r="G2693" s="41" t="s">
        <v>15</v>
      </c>
      <c r="H2693" s="41" t="s">
        <v>28</v>
      </c>
      <c r="I2693" s="41">
        <v>200.91</v>
      </c>
    </row>
    <row r="2694" spans="1:9" x14ac:dyDescent="0.25">
      <c r="A2694" s="82" t="s">
        <v>3892</v>
      </c>
      <c r="B2694" s="41" t="s">
        <v>9867</v>
      </c>
      <c r="C2694" s="41"/>
      <c r="D2694" s="41" t="s">
        <v>1875</v>
      </c>
      <c r="E2694" s="41" t="s">
        <v>73</v>
      </c>
      <c r="F2694" s="41" t="s">
        <v>9714</v>
      </c>
      <c r="G2694" s="41" t="s">
        <v>15</v>
      </c>
      <c r="H2694" s="41" t="s">
        <v>51</v>
      </c>
      <c r="I2694" s="41">
        <v>496.7</v>
      </c>
    </row>
    <row r="2695" spans="1:9" x14ac:dyDescent="0.25">
      <c r="A2695" s="82" t="s">
        <v>3892</v>
      </c>
      <c r="B2695" s="41" t="s">
        <v>9869</v>
      </c>
      <c r="C2695" s="41"/>
      <c r="D2695" s="41" t="s">
        <v>581</v>
      </c>
      <c r="E2695" s="41" t="s">
        <v>641</v>
      </c>
      <c r="F2695" s="41" t="s">
        <v>9868</v>
      </c>
      <c r="G2695" s="41" t="s">
        <v>15</v>
      </c>
      <c r="H2695" s="41" t="s">
        <v>56</v>
      </c>
      <c r="I2695" s="41">
        <v>200.91</v>
      </c>
    </row>
    <row r="2696" spans="1:9" x14ac:dyDescent="0.25">
      <c r="A2696" s="82" t="s">
        <v>3892</v>
      </c>
      <c r="B2696" s="41" t="s">
        <v>9871</v>
      </c>
      <c r="C2696" s="41"/>
      <c r="D2696" s="41" t="s">
        <v>512</v>
      </c>
      <c r="E2696" s="41" t="s">
        <v>366</v>
      </c>
      <c r="F2696" s="41" t="s">
        <v>9870</v>
      </c>
      <c r="G2696" s="41" t="s">
        <v>15</v>
      </c>
      <c r="H2696" s="41" t="s">
        <v>48</v>
      </c>
      <c r="I2696" s="41">
        <v>496.7</v>
      </c>
    </row>
    <row r="2697" spans="1:9" x14ac:dyDescent="0.25">
      <c r="A2697" s="82" t="s">
        <v>3892</v>
      </c>
      <c r="B2697" s="41" t="s">
        <v>9873</v>
      </c>
      <c r="C2697" s="41"/>
      <c r="D2697" s="41" t="s">
        <v>512</v>
      </c>
      <c r="E2697" s="41" t="s">
        <v>211</v>
      </c>
      <c r="F2697" s="41" t="s">
        <v>9872</v>
      </c>
      <c r="G2697" s="41" t="s">
        <v>15</v>
      </c>
      <c r="H2697" s="41" t="s">
        <v>56</v>
      </c>
      <c r="I2697" s="41">
        <v>200.91</v>
      </c>
    </row>
    <row r="2698" spans="1:9" x14ac:dyDescent="0.25">
      <c r="A2698" s="82" t="s">
        <v>3892</v>
      </c>
      <c r="B2698" s="41" t="s">
        <v>9875</v>
      </c>
      <c r="C2698" s="41"/>
      <c r="D2698" s="41" t="s">
        <v>117</v>
      </c>
      <c r="E2698" s="41" t="s">
        <v>628</v>
      </c>
      <c r="F2698" s="41" t="s">
        <v>9874</v>
      </c>
      <c r="G2698" s="41" t="s">
        <v>15</v>
      </c>
      <c r="H2698" s="41" t="s">
        <v>48</v>
      </c>
      <c r="I2698" s="41">
        <v>496.7</v>
      </c>
    </row>
    <row r="2699" spans="1:9" x14ac:dyDescent="0.25">
      <c r="A2699" s="82" t="s">
        <v>3892</v>
      </c>
      <c r="B2699" s="41" t="s">
        <v>9878</v>
      </c>
      <c r="C2699" s="41"/>
      <c r="D2699" s="41" t="s">
        <v>9876</v>
      </c>
      <c r="E2699" s="41" t="s">
        <v>6222</v>
      </c>
      <c r="F2699" s="41" t="s">
        <v>9877</v>
      </c>
      <c r="G2699" s="41" t="s">
        <v>15</v>
      </c>
      <c r="H2699" s="41" t="s">
        <v>56</v>
      </c>
      <c r="I2699" s="41">
        <v>200.91</v>
      </c>
    </row>
    <row r="2700" spans="1:9" x14ac:dyDescent="0.25">
      <c r="A2700" s="82" t="s">
        <v>3892</v>
      </c>
      <c r="B2700" s="41" t="s">
        <v>9880</v>
      </c>
      <c r="C2700" s="41"/>
      <c r="D2700" s="41" t="s">
        <v>121</v>
      </c>
      <c r="E2700" s="41" t="s">
        <v>1729</v>
      </c>
      <c r="F2700" s="41" t="s">
        <v>9879</v>
      </c>
      <c r="G2700" s="41" t="s">
        <v>15</v>
      </c>
      <c r="H2700" s="41" t="s">
        <v>56</v>
      </c>
      <c r="I2700" s="41">
        <v>200.91</v>
      </c>
    </row>
    <row r="2701" spans="1:9" x14ac:dyDescent="0.25">
      <c r="A2701" s="82" t="s">
        <v>3892</v>
      </c>
      <c r="B2701" s="41" t="s">
        <v>9882</v>
      </c>
      <c r="C2701" s="41"/>
      <c r="D2701" s="41" t="s">
        <v>370</v>
      </c>
      <c r="E2701" s="41" t="s">
        <v>339</v>
      </c>
      <c r="F2701" s="41" t="s">
        <v>9881</v>
      </c>
      <c r="G2701" s="41" t="s">
        <v>15</v>
      </c>
      <c r="H2701" s="41" t="s">
        <v>53</v>
      </c>
      <c r="I2701" s="41">
        <v>496.7</v>
      </c>
    </row>
    <row r="2702" spans="1:9" x14ac:dyDescent="0.25">
      <c r="A2702" s="82" t="s">
        <v>3892</v>
      </c>
      <c r="B2702" s="41" t="s">
        <v>9884</v>
      </c>
      <c r="C2702" s="41"/>
      <c r="D2702" s="41" t="s">
        <v>959</v>
      </c>
      <c r="E2702" s="41" t="s">
        <v>4634</v>
      </c>
      <c r="F2702" s="41" t="s">
        <v>9883</v>
      </c>
      <c r="G2702" s="41" t="s">
        <v>15</v>
      </c>
      <c r="H2702" s="41" t="s">
        <v>56</v>
      </c>
      <c r="I2702" s="41">
        <v>200.91</v>
      </c>
    </row>
    <row r="2703" spans="1:9" x14ac:dyDescent="0.25">
      <c r="A2703" s="82" t="s">
        <v>3892</v>
      </c>
      <c r="B2703" s="41" t="s">
        <v>9886</v>
      </c>
      <c r="C2703" s="41"/>
      <c r="D2703" s="41" t="s">
        <v>960</v>
      </c>
      <c r="E2703" s="41" t="s">
        <v>1015</v>
      </c>
      <c r="F2703" s="41" t="s">
        <v>9885</v>
      </c>
      <c r="G2703" s="41" t="s">
        <v>15</v>
      </c>
      <c r="H2703" s="41" t="s">
        <v>56</v>
      </c>
      <c r="I2703" s="41">
        <v>200.91</v>
      </c>
    </row>
    <row r="2704" spans="1:9" x14ac:dyDescent="0.25">
      <c r="A2704" s="82" t="s">
        <v>3892</v>
      </c>
      <c r="B2704" s="41" t="s">
        <v>9888</v>
      </c>
      <c r="C2704" s="41"/>
      <c r="D2704" s="41" t="s">
        <v>344</v>
      </c>
      <c r="E2704" s="41" t="s">
        <v>3213</v>
      </c>
      <c r="F2704" s="41" t="s">
        <v>9887</v>
      </c>
      <c r="G2704" s="41" t="s">
        <v>15</v>
      </c>
      <c r="H2704" s="41" t="s">
        <v>48</v>
      </c>
      <c r="I2704" s="41">
        <v>496.7</v>
      </c>
    </row>
    <row r="2705" spans="1:9" x14ac:dyDescent="0.25">
      <c r="A2705" s="82" t="s">
        <v>3892</v>
      </c>
      <c r="B2705" s="41" t="s">
        <v>9890</v>
      </c>
      <c r="C2705" s="41"/>
      <c r="D2705" s="41" t="s">
        <v>835</v>
      </c>
      <c r="E2705" s="41" t="s">
        <v>214</v>
      </c>
      <c r="F2705" s="41" t="s">
        <v>9889</v>
      </c>
      <c r="G2705" s="41" t="s">
        <v>15</v>
      </c>
      <c r="H2705" s="41" t="s">
        <v>48</v>
      </c>
      <c r="I2705" s="41">
        <v>496.7</v>
      </c>
    </row>
    <row r="2706" spans="1:9" x14ac:dyDescent="0.25">
      <c r="A2706" s="82" t="s">
        <v>3892</v>
      </c>
      <c r="B2706" s="41" t="s">
        <v>9892</v>
      </c>
      <c r="C2706" s="41"/>
      <c r="D2706" s="41" t="s">
        <v>211</v>
      </c>
      <c r="E2706" s="41" t="s">
        <v>142</v>
      </c>
      <c r="F2706" s="41" t="s">
        <v>9891</v>
      </c>
      <c r="G2706" s="41" t="s">
        <v>15</v>
      </c>
      <c r="H2706" s="41" t="s">
        <v>56</v>
      </c>
      <c r="I2706" s="41">
        <v>200.91</v>
      </c>
    </row>
    <row r="2707" spans="1:9" x14ac:dyDescent="0.25">
      <c r="A2707" s="82" t="s">
        <v>3892</v>
      </c>
      <c r="B2707" s="41" t="s">
        <v>9894</v>
      </c>
      <c r="C2707" s="41"/>
      <c r="D2707" s="41" t="s">
        <v>1386</v>
      </c>
      <c r="E2707" s="41" t="s">
        <v>996</v>
      </c>
      <c r="F2707" s="41" t="s">
        <v>9893</v>
      </c>
      <c r="G2707" s="41" t="s">
        <v>15</v>
      </c>
      <c r="H2707" s="41" t="s">
        <v>48</v>
      </c>
      <c r="I2707" s="41">
        <v>496.7</v>
      </c>
    </row>
    <row r="2708" spans="1:9" x14ac:dyDescent="0.25">
      <c r="A2708" s="82" t="s">
        <v>3892</v>
      </c>
      <c r="B2708" s="41" t="s">
        <v>9896</v>
      </c>
      <c r="C2708" s="41"/>
      <c r="D2708" s="41" t="s">
        <v>607</v>
      </c>
      <c r="E2708" s="41" t="s">
        <v>564</v>
      </c>
      <c r="F2708" s="41" t="s">
        <v>9895</v>
      </c>
      <c r="G2708" s="41" t="s">
        <v>15</v>
      </c>
      <c r="H2708" s="41" t="s">
        <v>53</v>
      </c>
      <c r="I2708" s="41">
        <v>496.7</v>
      </c>
    </row>
    <row r="2709" spans="1:9" x14ac:dyDescent="0.25">
      <c r="A2709" s="82" t="s">
        <v>3892</v>
      </c>
      <c r="B2709" s="41" t="s">
        <v>9898</v>
      </c>
      <c r="C2709" s="41"/>
      <c r="D2709" s="41" t="s">
        <v>1995</v>
      </c>
      <c r="E2709" s="41" t="s">
        <v>1619</v>
      </c>
      <c r="F2709" s="41" t="s">
        <v>9897</v>
      </c>
      <c r="G2709" s="41" t="s">
        <v>15</v>
      </c>
      <c r="H2709" s="41" t="s">
        <v>56</v>
      </c>
      <c r="I2709" s="41">
        <v>200.91</v>
      </c>
    </row>
    <row r="2710" spans="1:9" x14ac:dyDescent="0.25">
      <c r="A2710" s="82" t="s">
        <v>3892</v>
      </c>
      <c r="B2710" s="41" t="s">
        <v>9901</v>
      </c>
      <c r="C2710" s="41"/>
      <c r="D2710" s="41" t="s">
        <v>9899</v>
      </c>
      <c r="E2710" s="41" t="s">
        <v>6222</v>
      </c>
      <c r="F2710" s="41" t="s">
        <v>9900</v>
      </c>
      <c r="G2710" s="41" t="s">
        <v>15</v>
      </c>
      <c r="H2710" s="41" t="s">
        <v>52</v>
      </c>
      <c r="I2710" s="41">
        <v>496.7</v>
      </c>
    </row>
    <row r="2711" spans="1:9" x14ac:dyDescent="0.25">
      <c r="A2711" s="82" t="s">
        <v>3893</v>
      </c>
      <c r="B2711" s="41" t="s">
        <v>9903</v>
      </c>
      <c r="C2711" s="41"/>
      <c r="D2711" s="41" t="s">
        <v>909</v>
      </c>
      <c r="E2711" s="41" t="s">
        <v>211</v>
      </c>
      <c r="F2711" s="41" t="s">
        <v>9902</v>
      </c>
      <c r="G2711" s="41" t="s">
        <v>15</v>
      </c>
      <c r="H2711" s="41" t="s">
        <v>56</v>
      </c>
      <c r="I2711" s="41">
        <v>200.91</v>
      </c>
    </row>
    <row r="2712" spans="1:9" x14ac:dyDescent="0.25">
      <c r="A2712" s="82" t="s">
        <v>3893</v>
      </c>
      <c r="B2712" s="41" t="s">
        <v>9905</v>
      </c>
      <c r="C2712" s="41"/>
      <c r="D2712" s="41" t="s">
        <v>2864</v>
      </c>
      <c r="E2712" s="41" t="s">
        <v>2017</v>
      </c>
      <c r="F2712" s="41" t="s">
        <v>9904</v>
      </c>
      <c r="G2712" s="41" t="s">
        <v>15</v>
      </c>
      <c r="H2712" s="41" t="s">
        <v>49</v>
      </c>
      <c r="I2712" s="41">
        <v>512.49</v>
      </c>
    </row>
    <row r="2713" spans="1:9" x14ac:dyDescent="0.25">
      <c r="A2713" s="82" t="s">
        <v>3893</v>
      </c>
      <c r="B2713" s="41" t="s">
        <v>9907</v>
      </c>
      <c r="C2713" s="41"/>
      <c r="D2713" s="41" t="s">
        <v>353</v>
      </c>
      <c r="E2713" s="41" t="s">
        <v>788</v>
      </c>
      <c r="F2713" s="41" t="s">
        <v>9906</v>
      </c>
      <c r="G2713" s="41" t="s">
        <v>15</v>
      </c>
      <c r="H2713" s="41" t="s">
        <v>48</v>
      </c>
      <c r="I2713" s="41">
        <v>496.7</v>
      </c>
    </row>
    <row r="2714" spans="1:9" x14ac:dyDescent="0.25">
      <c r="A2714" s="82" t="s">
        <v>3893</v>
      </c>
      <c r="B2714" s="41" t="s">
        <v>9909</v>
      </c>
      <c r="C2714" s="41"/>
      <c r="D2714" s="41" t="s">
        <v>813</v>
      </c>
      <c r="E2714" s="41" t="s">
        <v>212</v>
      </c>
      <c r="F2714" s="41" t="s">
        <v>9908</v>
      </c>
      <c r="G2714" s="41" t="s">
        <v>15</v>
      </c>
      <c r="H2714" s="41" t="s">
        <v>56</v>
      </c>
      <c r="I2714" s="41">
        <v>200.91</v>
      </c>
    </row>
    <row r="2715" spans="1:9" x14ac:dyDescent="0.25">
      <c r="A2715" s="82" t="s">
        <v>3893</v>
      </c>
      <c r="B2715" s="41" t="s">
        <v>9911</v>
      </c>
      <c r="C2715" s="41"/>
      <c r="D2715" s="41" t="s">
        <v>1272</v>
      </c>
      <c r="E2715" s="41" t="s">
        <v>960</v>
      </c>
      <c r="F2715" s="41" t="s">
        <v>9910</v>
      </c>
      <c r="G2715" s="41" t="s">
        <v>15</v>
      </c>
      <c r="H2715" s="41" t="s">
        <v>51</v>
      </c>
      <c r="I2715" s="41">
        <v>496.7</v>
      </c>
    </row>
    <row r="2716" spans="1:9" x14ac:dyDescent="0.25">
      <c r="A2716" s="82" t="s">
        <v>3893</v>
      </c>
      <c r="B2716" s="41" t="s">
        <v>9914</v>
      </c>
      <c r="C2716" s="41"/>
      <c r="D2716" s="41" t="s">
        <v>2492</v>
      </c>
      <c r="E2716" s="41" t="s">
        <v>9912</v>
      </c>
      <c r="F2716" s="41" t="s">
        <v>9913</v>
      </c>
      <c r="G2716" s="41" t="s">
        <v>15</v>
      </c>
      <c r="H2716" s="41" t="s">
        <v>51</v>
      </c>
      <c r="I2716" s="41">
        <v>496.7</v>
      </c>
    </row>
    <row r="2717" spans="1:9" x14ac:dyDescent="0.25">
      <c r="A2717" s="82" t="s">
        <v>3893</v>
      </c>
      <c r="B2717" s="41" t="s">
        <v>9916</v>
      </c>
      <c r="C2717" s="41"/>
      <c r="D2717" s="41" t="s">
        <v>769</v>
      </c>
      <c r="E2717" s="41" t="s">
        <v>640</v>
      </c>
      <c r="F2717" s="41" t="s">
        <v>9915</v>
      </c>
      <c r="G2717" s="41" t="s">
        <v>15</v>
      </c>
      <c r="H2717" s="41" t="s">
        <v>49</v>
      </c>
      <c r="I2717" s="41">
        <v>512.49</v>
      </c>
    </row>
    <row r="2718" spans="1:9" x14ac:dyDescent="0.25">
      <c r="A2718" s="82" t="s">
        <v>3893</v>
      </c>
      <c r="B2718" s="41" t="s">
        <v>9919</v>
      </c>
      <c r="C2718" s="41"/>
      <c r="D2718" s="41" t="s">
        <v>9917</v>
      </c>
      <c r="E2718" s="41" t="s">
        <v>177</v>
      </c>
      <c r="F2718" s="41" t="s">
        <v>9918</v>
      </c>
      <c r="G2718" s="41" t="s">
        <v>15</v>
      </c>
      <c r="H2718" s="41" t="s">
        <v>48</v>
      </c>
      <c r="I2718" s="41">
        <v>496.7</v>
      </c>
    </row>
    <row r="2719" spans="1:9" x14ac:dyDescent="0.25">
      <c r="A2719" s="82" t="s">
        <v>3893</v>
      </c>
      <c r="B2719" s="41" t="s">
        <v>9921</v>
      </c>
      <c r="C2719" s="41"/>
      <c r="D2719" s="41" t="s">
        <v>752</v>
      </c>
      <c r="E2719" s="41" t="s">
        <v>913</v>
      </c>
      <c r="F2719" s="41" t="s">
        <v>9920</v>
      </c>
      <c r="G2719" s="41" t="s">
        <v>15</v>
      </c>
      <c r="H2719" s="41" t="s">
        <v>51</v>
      </c>
      <c r="I2719" s="41">
        <v>496.7</v>
      </c>
    </row>
    <row r="2720" spans="1:9" x14ac:dyDescent="0.25">
      <c r="A2720" s="82" t="s">
        <v>3893</v>
      </c>
      <c r="B2720" s="41" t="s">
        <v>9923</v>
      </c>
      <c r="C2720" s="41"/>
      <c r="D2720" s="41" t="s">
        <v>795</v>
      </c>
      <c r="E2720" s="41" t="s">
        <v>292</v>
      </c>
      <c r="F2720" s="41" t="s">
        <v>9922</v>
      </c>
      <c r="G2720" s="41" t="s">
        <v>15</v>
      </c>
      <c r="H2720" s="41" t="s">
        <v>56</v>
      </c>
      <c r="I2720" s="41">
        <v>200.91</v>
      </c>
    </row>
    <row r="2721" spans="1:9" x14ac:dyDescent="0.25">
      <c r="A2721" s="82" t="s">
        <v>3893</v>
      </c>
      <c r="B2721" s="41" t="s">
        <v>9926</v>
      </c>
      <c r="C2721" s="41"/>
      <c r="D2721" s="41" t="s">
        <v>1479</v>
      </c>
      <c r="E2721" s="41" t="s">
        <v>9924</v>
      </c>
      <c r="F2721" s="41" t="s">
        <v>9925</v>
      </c>
      <c r="G2721" s="41" t="s">
        <v>15</v>
      </c>
      <c r="H2721" s="41" t="s">
        <v>53</v>
      </c>
      <c r="I2721" s="41">
        <v>496.7</v>
      </c>
    </row>
    <row r="2722" spans="1:9" x14ac:dyDescent="0.25">
      <c r="A2722" s="82" t="s">
        <v>3893</v>
      </c>
      <c r="B2722" s="41" t="s">
        <v>9928</v>
      </c>
      <c r="C2722" s="41"/>
      <c r="D2722" s="41" t="s">
        <v>147</v>
      </c>
      <c r="E2722" s="41" t="s">
        <v>2235</v>
      </c>
      <c r="F2722" s="41" t="s">
        <v>9927</v>
      </c>
      <c r="G2722" s="41" t="s">
        <v>15</v>
      </c>
      <c r="H2722" s="41" t="s">
        <v>28</v>
      </c>
      <c r="I2722" s="41">
        <v>200.91</v>
      </c>
    </row>
    <row r="2723" spans="1:9" x14ac:dyDescent="0.25">
      <c r="A2723" s="82" t="s">
        <v>3893</v>
      </c>
      <c r="B2723" s="41" t="s">
        <v>9930</v>
      </c>
      <c r="C2723" s="41"/>
      <c r="D2723" s="41" t="s">
        <v>1890</v>
      </c>
      <c r="E2723" s="41" t="s">
        <v>190</v>
      </c>
      <c r="F2723" s="41" t="s">
        <v>9929</v>
      </c>
      <c r="G2723" s="41" t="s">
        <v>15</v>
      </c>
      <c r="H2723" s="41" t="s">
        <v>56</v>
      </c>
      <c r="I2723" s="41">
        <v>200.91</v>
      </c>
    </row>
    <row r="2724" spans="1:9" x14ac:dyDescent="0.25">
      <c r="A2724" s="82" t="s">
        <v>3893</v>
      </c>
      <c r="B2724" s="41" t="s">
        <v>9932</v>
      </c>
      <c r="C2724" s="41"/>
      <c r="D2724" s="41" t="s">
        <v>82</v>
      </c>
      <c r="E2724" s="41" t="s">
        <v>155</v>
      </c>
      <c r="F2724" s="41" t="s">
        <v>9931</v>
      </c>
      <c r="G2724" s="41" t="s">
        <v>15</v>
      </c>
      <c r="H2724" s="41" t="s">
        <v>48</v>
      </c>
      <c r="I2724" s="41">
        <v>496.7</v>
      </c>
    </row>
    <row r="2725" spans="1:9" x14ac:dyDescent="0.25">
      <c r="A2725" s="82" t="s">
        <v>3893</v>
      </c>
      <c r="B2725" s="41" t="s">
        <v>9934</v>
      </c>
      <c r="C2725" s="41"/>
      <c r="D2725" s="41" t="s">
        <v>252</v>
      </c>
      <c r="E2725" s="41" t="s">
        <v>241</v>
      </c>
      <c r="F2725" s="41" t="s">
        <v>9933</v>
      </c>
      <c r="G2725" s="41" t="s">
        <v>15</v>
      </c>
      <c r="H2725" s="41" t="s">
        <v>56</v>
      </c>
      <c r="I2725" s="41">
        <v>200.91</v>
      </c>
    </row>
    <row r="2726" spans="1:9" x14ac:dyDescent="0.25">
      <c r="A2726" s="82" t="s">
        <v>3893</v>
      </c>
      <c r="B2726" s="41" t="s">
        <v>9937</v>
      </c>
      <c r="C2726" s="41"/>
      <c r="D2726" s="41" t="s">
        <v>252</v>
      </c>
      <c r="E2726" s="41" t="s">
        <v>9935</v>
      </c>
      <c r="F2726" s="41" t="s">
        <v>9936</v>
      </c>
      <c r="G2726" s="41" t="s">
        <v>15</v>
      </c>
      <c r="H2726" s="41" t="s">
        <v>53</v>
      </c>
      <c r="I2726" s="41">
        <v>496.7</v>
      </c>
    </row>
    <row r="2727" spans="1:9" x14ac:dyDescent="0.25">
      <c r="A2727" s="82" t="s">
        <v>3893</v>
      </c>
      <c r="B2727" s="41" t="s">
        <v>9939</v>
      </c>
      <c r="C2727" s="41"/>
      <c r="D2727" s="41" t="s">
        <v>888</v>
      </c>
      <c r="E2727" s="41" t="s">
        <v>2486</v>
      </c>
      <c r="F2727" s="41" t="s">
        <v>9938</v>
      </c>
      <c r="G2727" s="41" t="s">
        <v>15</v>
      </c>
      <c r="H2727" s="41" t="s">
        <v>48</v>
      </c>
      <c r="I2727" s="41">
        <v>496.7</v>
      </c>
    </row>
    <row r="2728" spans="1:9" x14ac:dyDescent="0.25">
      <c r="A2728" s="82" t="s">
        <v>3893</v>
      </c>
      <c r="B2728" s="41" t="s">
        <v>9941</v>
      </c>
      <c r="C2728" s="41"/>
      <c r="D2728" s="41" t="s">
        <v>234</v>
      </c>
      <c r="E2728" s="41" t="s">
        <v>189</v>
      </c>
      <c r="F2728" s="41" t="s">
        <v>9940</v>
      </c>
      <c r="G2728" s="41" t="s">
        <v>15</v>
      </c>
      <c r="H2728" s="41" t="s">
        <v>56</v>
      </c>
      <c r="I2728" s="41">
        <v>200.91</v>
      </c>
    </row>
    <row r="2729" spans="1:9" x14ac:dyDescent="0.25">
      <c r="A2729" s="82" t="s">
        <v>3893</v>
      </c>
      <c r="B2729" s="41" t="s">
        <v>9944</v>
      </c>
      <c r="C2729" s="41"/>
      <c r="D2729" s="41" t="s">
        <v>2507</v>
      </c>
      <c r="E2729" s="41" t="s">
        <v>9942</v>
      </c>
      <c r="F2729" s="41" t="s">
        <v>9943</v>
      </c>
      <c r="G2729" s="41" t="s">
        <v>15</v>
      </c>
      <c r="H2729" s="41" t="s">
        <v>48</v>
      </c>
      <c r="I2729" s="41">
        <v>496.7</v>
      </c>
    </row>
    <row r="2730" spans="1:9" x14ac:dyDescent="0.25">
      <c r="A2730" s="82" t="s">
        <v>3893</v>
      </c>
      <c r="B2730" s="41" t="s">
        <v>9946</v>
      </c>
      <c r="C2730" s="41"/>
      <c r="D2730" s="41" t="s">
        <v>2988</v>
      </c>
      <c r="E2730" s="41" t="s">
        <v>681</v>
      </c>
      <c r="F2730" s="41" t="s">
        <v>9945</v>
      </c>
      <c r="G2730" s="41" t="s">
        <v>15</v>
      </c>
      <c r="H2730" s="41" t="s">
        <v>56</v>
      </c>
      <c r="I2730" s="41">
        <v>200.91</v>
      </c>
    </row>
    <row r="2731" spans="1:9" x14ac:dyDescent="0.25">
      <c r="A2731" s="82" t="s">
        <v>3893</v>
      </c>
      <c r="B2731" s="41" t="s">
        <v>9948</v>
      </c>
      <c r="C2731" s="41"/>
      <c r="D2731" s="41" t="s">
        <v>197</v>
      </c>
      <c r="E2731" s="41" t="s">
        <v>76</v>
      </c>
      <c r="F2731" s="41" t="s">
        <v>9947</v>
      </c>
      <c r="G2731" s="41" t="s">
        <v>15</v>
      </c>
      <c r="H2731" s="41" t="s">
        <v>51</v>
      </c>
      <c r="I2731" s="41">
        <v>496.7</v>
      </c>
    </row>
    <row r="2732" spans="1:9" x14ac:dyDescent="0.25">
      <c r="A2732" s="82" t="s">
        <v>3893</v>
      </c>
      <c r="B2732" s="41" t="s">
        <v>9950</v>
      </c>
      <c r="C2732" s="41"/>
      <c r="D2732" s="41" t="s">
        <v>708</v>
      </c>
      <c r="E2732" s="41" t="s">
        <v>266</v>
      </c>
      <c r="F2732" s="41" t="s">
        <v>9949</v>
      </c>
      <c r="G2732" s="41" t="s">
        <v>15</v>
      </c>
      <c r="H2732" s="41" t="s">
        <v>48</v>
      </c>
      <c r="I2732" s="41">
        <v>496.7</v>
      </c>
    </row>
    <row r="2733" spans="1:9" x14ac:dyDescent="0.25">
      <c r="A2733" s="82" t="s">
        <v>3893</v>
      </c>
      <c r="B2733" s="41" t="s">
        <v>9952</v>
      </c>
      <c r="C2733" s="41"/>
      <c r="D2733" s="41" t="s">
        <v>893</v>
      </c>
      <c r="E2733" s="41" t="s">
        <v>596</v>
      </c>
      <c r="F2733" s="41" t="s">
        <v>9951</v>
      </c>
      <c r="G2733" s="41" t="s">
        <v>15</v>
      </c>
      <c r="H2733" s="41" t="s">
        <v>48</v>
      </c>
      <c r="I2733" s="41">
        <v>496.7</v>
      </c>
    </row>
    <row r="2734" spans="1:9" x14ac:dyDescent="0.25">
      <c r="A2734" s="82" t="s">
        <v>3893</v>
      </c>
      <c r="B2734" s="41" t="s">
        <v>9954</v>
      </c>
      <c r="C2734" s="41"/>
      <c r="D2734" s="41" t="s">
        <v>2592</v>
      </c>
      <c r="E2734" s="41" t="s">
        <v>260</v>
      </c>
      <c r="F2734" s="41" t="s">
        <v>9953</v>
      </c>
      <c r="G2734" s="41" t="s">
        <v>15</v>
      </c>
      <c r="H2734" s="41" t="s">
        <v>52</v>
      </c>
      <c r="I2734" s="41">
        <v>496.7</v>
      </c>
    </row>
    <row r="2735" spans="1:9" x14ac:dyDescent="0.25">
      <c r="A2735" s="82" t="s">
        <v>3893</v>
      </c>
      <c r="B2735" s="41" t="s">
        <v>9956</v>
      </c>
      <c r="C2735" s="41"/>
      <c r="D2735" s="41" t="s">
        <v>132</v>
      </c>
      <c r="E2735" s="41" t="s">
        <v>705</v>
      </c>
      <c r="F2735" s="41" t="s">
        <v>9955</v>
      </c>
      <c r="G2735" s="41" t="s">
        <v>15</v>
      </c>
      <c r="H2735" s="41" t="s">
        <v>28</v>
      </c>
      <c r="I2735" s="41">
        <v>200.91</v>
      </c>
    </row>
    <row r="2736" spans="1:9" x14ac:dyDescent="0.25">
      <c r="A2736" s="82" t="s">
        <v>3893</v>
      </c>
      <c r="B2736" s="41" t="s">
        <v>9958</v>
      </c>
      <c r="C2736" s="41"/>
      <c r="D2736" s="41" t="s">
        <v>886</v>
      </c>
      <c r="E2736" s="41" t="s">
        <v>128</v>
      </c>
      <c r="F2736" s="41" t="s">
        <v>9957</v>
      </c>
      <c r="G2736" s="41" t="s">
        <v>15</v>
      </c>
      <c r="H2736" s="41" t="s">
        <v>48</v>
      </c>
      <c r="I2736" s="41">
        <v>496.7</v>
      </c>
    </row>
    <row r="2737" spans="1:9" x14ac:dyDescent="0.25">
      <c r="A2737" s="82" t="s">
        <v>3893</v>
      </c>
      <c r="B2737" s="41" t="s">
        <v>9960</v>
      </c>
      <c r="C2737" s="41"/>
      <c r="D2737" s="41" t="s">
        <v>767</v>
      </c>
      <c r="E2737" s="41" t="s">
        <v>107</v>
      </c>
      <c r="F2737" s="41" t="s">
        <v>9959</v>
      </c>
      <c r="G2737" s="41" t="s">
        <v>15</v>
      </c>
      <c r="H2737" s="41" t="s">
        <v>53</v>
      </c>
      <c r="I2737" s="41">
        <v>496.7</v>
      </c>
    </row>
    <row r="2738" spans="1:9" x14ac:dyDescent="0.25">
      <c r="A2738" s="82" t="s">
        <v>3893</v>
      </c>
      <c r="B2738" s="41" t="s">
        <v>9962</v>
      </c>
      <c r="C2738" s="41"/>
      <c r="D2738" s="41" t="s">
        <v>420</v>
      </c>
      <c r="E2738" s="41" t="s">
        <v>292</v>
      </c>
      <c r="F2738" s="41" t="s">
        <v>9961</v>
      </c>
      <c r="G2738" s="41" t="s">
        <v>15</v>
      </c>
      <c r="H2738" s="41" t="s">
        <v>48</v>
      </c>
      <c r="I2738" s="41">
        <v>496.7</v>
      </c>
    </row>
    <row r="2739" spans="1:9" x14ac:dyDescent="0.25">
      <c r="A2739" s="82" t="s">
        <v>3893</v>
      </c>
      <c r="B2739" s="41" t="s">
        <v>9964</v>
      </c>
      <c r="C2739" s="41"/>
      <c r="D2739" s="41" t="s">
        <v>118</v>
      </c>
      <c r="E2739" s="41" t="s">
        <v>1016</v>
      </c>
      <c r="F2739" s="41" t="s">
        <v>9963</v>
      </c>
      <c r="G2739" s="41" t="s">
        <v>15</v>
      </c>
      <c r="H2739" s="41" t="s">
        <v>56</v>
      </c>
      <c r="I2739" s="41">
        <v>200.91</v>
      </c>
    </row>
    <row r="2740" spans="1:9" x14ac:dyDescent="0.25">
      <c r="A2740" s="82" t="s">
        <v>3893</v>
      </c>
      <c r="B2740" s="41" t="s">
        <v>9966</v>
      </c>
      <c r="C2740" s="41"/>
      <c r="D2740" s="41" t="s">
        <v>131</v>
      </c>
      <c r="E2740" s="41" t="s">
        <v>712</v>
      </c>
      <c r="F2740" s="41" t="s">
        <v>9965</v>
      </c>
      <c r="G2740" s="41" t="s">
        <v>15</v>
      </c>
      <c r="H2740" s="41" t="s">
        <v>51</v>
      </c>
      <c r="I2740" s="41">
        <v>496.7</v>
      </c>
    </row>
    <row r="2741" spans="1:9" x14ac:dyDescent="0.25">
      <c r="A2741" s="82" t="s">
        <v>3893</v>
      </c>
      <c r="B2741" s="41" t="s">
        <v>9968</v>
      </c>
      <c r="C2741" s="41"/>
      <c r="D2741" s="41" t="s">
        <v>214</v>
      </c>
      <c r="E2741" s="41" t="s">
        <v>190</v>
      </c>
      <c r="F2741" s="41" t="s">
        <v>9967</v>
      </c>
      <c r="G2741" s="41" t="s">
        <v>15</v>
      </c>
      <c r="H2741" s="41" t="s">
        <v>51</v>
      </c>
      <c r="I2741" s="41">
        <v>496.7</v>
      </c>
    </row>
    <row r="2742" spans="1:9" x14ac:dyDescent="0.25">
      <c r="A2742" s="82" t="s">
        <v>3893</v>
      </c>
      <c r="B2742" s="41" t="s">
        <v>9970</v>
      </c>
      <c r="C2742" s="41"/>
      <c r="D2742" s="41" t="s">
        <v>532</v>
      </c>
      <c r="E2742" s="41" t="s">
        <v>162</v>
      </c>
      <c r="F2742" s="41" t="s">
        <v>9969</v>
      </c>
      <c r="G2742" s="41" t="s">
        <v>15</v>
      </c>
      <c r="H2742" s="41" t="s">
        <v>28</v>
      </c>
      <c r="I2742" s="41">
        <v>200.91</v>
      </c>
    </row>
    <row r="2743" spans="1:9" x14ac:dyDescent="0.25">
      <c r="A2743" s="82" t="s">
        <v>3893</v>
      </c>
      <c r="B2743" s="41" t="s">
        <v>9972</v>
      </c>
      <c r="C2743" s="41"/>
      <c r="D2743" s="41" t="s">
        <v>344</v>
      </c>
      <c r="E2743" s="41" t="s">
        <v>107</v>
      </c>
      <c r="F2743" s="41" t="s">
        <v>9971</v>
      </c>
      <c r="G2743" s="41" t="s">
        <v>15</v>
      </c>
      <c r="H2743" s="41" t="s">
        <v>56</v>
      </c>
      <c r="I2743" s="41">
        <v>200.91</v>
      </c>
    </row>
    <row r="2744" spans="1:9" x14ac:dyDescent="0.25">
      <c r="A2744" s="82" t="s">
        <v>3893</v>
      </c>
      <c r="B2744" s="41" t="s">
        <v>9974</v>
      </c>
      <c r="C2744" s="41"/>
      <c r="D2744" s="41" t="s">
        <v>114</v>
      </c>
      <c r="E2744" s="41" t="s">
        <v>679</v>
      </c>
      <c r="F2744" s="41" t="s">
        <v>9973</v>
      </c>
      <c r="G2744" s="41" t="s">
        <v>15</v>
      </c>
      <c r="H2744" s="41" t="s">
        <v>56</v>
      </c>
      <c r="I2744" s="41">
        <v>200.91</v>
      </c>
    </row>
    <row r="2745" spans="1:9" x14ac:dyDescent="0.25">
      <c r="A2745" s="82" t="s">
        <v>3893</v>
      </c>
      <c r="B2745" s="41" t="s">
        <v>9976</v>
      </c>
      <c r="C2745" s="41"/>
      <c r="D2745" s="41" t="s">
        <v>3338</v>
      </c>
      <c r="E2745" s="41" t="s">
        <v>292</v>
      </c>
      <c r="F2745" s="41" t="s">
        <v>9975</v>
      </c>
      <c r="G2745" s="41" t="s">
        <v>15</v>
      </c>
      <c r="H2745" s="41" t="s">
        <v>51</v>
      </c>
      <c r="I2745" s="41">
        <v>496.7</v>
      </c>
    </row>
    <row r="2746" spans="1:9" x14ac:dyDescent="0.25">
      <c r="A2746" s="82" t="s">
        <v>3893</v>
      </c>
      <c r="B2746" s="41" t="s">
        <v>9978</v>
      </c>
      <c r="C2746" s="41"/>
      <c r="D2746" s="41" t="s">
        <v>760</v>
      </c>
      <c r="E2746" s="41" t="s">
        <v>1031</v>
      </c>
      <c r="F2746" s="41" t="s">
        <v>9977</v>
      </c>
      <c r="G2746" s="41" t="s">
        <v>15</v>
      </c>
      <c r="H2746" s="41" t="s">
        <v>48</v>
      </c>
      <c r="I2746" s="41">
        <v>496.7</v>
      </c>
    </row>
    <row r="2747" spans="1:9" x14ac:dyDescent="0.25">
      <c r="A2747" s="82" t="s">
        <v>3893</v>
      </c>
      <c r="B2747" s="41" t="s">
        <v>9980</v>
      </c>
      <c r="C2747" s="41"/>
      <c r="D2747" s="41" t="s">
        <v>174</v>
      </c>
      <c r="E2747" s="41" t="s">
        <v>344</v>
      </c>
      <c r="F2747" s="41" t="s">
        <v>9979</v>
      </c>
      <c r="G2747" s="41" t="s">
        <v>15</v>
      </c>
      <c r="H2747" s="41" t="s">
        <v>48</v>
      </c>
      <c r="I2747" s="41">
        <v>496.7</v>
      </c>
    </row>
    <row r="2748" spans="1:9" x14ac:dyDescent="0.25">
      <c r="A2748" s="82" t="s">
        <v>3893</v>
      </c>
      <c r="B2748" s="41" t="s">
        <v>9982</v>
      </c>
      <c r="C2748" s="41"/>
      <c r="D2748" s="41" t="s">
        <v>709</v>
      </c>
      <c r="E2748" s="41" t="s">
        <v>118</v>
      </c>
      <c r="F2748" s="41" t="s">
        <v>9981</v>
      </c>
      <c r="G2748" s="41" t="s">
        <v>15</v>
      </c>
      <c r="H2748" s="41" t="s">
        <v>56</v>
      </c>
      <c r="I2748" s="41">
        <v>200.91</v>
      </c>
    </row>
    <row r="2749" spans="1:9" x14ac:dyDescent="0.25">
      <c r="A2749" s="82" t="s">
        <v>3896</v>
      </c>
      <c r="B2749" s="41" t="s">
        <v>9984</v>
      </c>
      <c r="C2749" s="41"/>
      <c r="D2749" s="41" t="s">
        <v>746</v>
      </c>
      <c r="E2749" s="41" t="s">
        <v>943</v>
      </c>
      <c r="F2749" s="41" t="s">
        <v>9983</v>
      </c>
      <c r="G2749" s="41" t="s">
        <v>15</v>
      </c>
      <c r="H2749" s="41" t="s">
        <v>56</v>
      </c>
      <c r="I2749" s="41">
        <v>200.91</v>
      </c>
    </row>
    <row r="2750" spans="1:9" x14ac:dyDescent="0.25">
      <c r="A2750" s="82" t="s">
        <v>3896</v>
      </c>
      <c r="B2750" s="41" t="s">
        <v>9986</v>
      </c>
      <c r="C2750" s="41"/>
      <c r="D2750" s="41" t="s">
        <v>1245</v>
      </c>
      <c r="E2750" s="41" t="s">
        <v>136</v>
      </c>
      <c r="F2750" s="41" t="s">
        <v>9985</v>
      </c>
      <c r="G2750" s="41" t="s">
        <v>15</v>
      </c>
      <c r="H2750" s="41" t="s">
        <v>48</v>
      </c>
      <c r="I2750" s="41">
        <v>496.7</v>
      </c>
    </row>
    <row r="2751" spans="1:9" x14ac:dyDescent="0.25">
      <c r="A2751" s="82" t="s">
        <v>3896</v>
      </c>
      <c r="B2751" s="41" t="s">
        <v>9988</v>
      </c>
      <c r="C2751" s="41"/>
      <c r="D2751" s="41" t="s">
        <v>85</v>
      </c>
      <c r="E2751" s="41" t="s">
        <v>1012</v>
      </c>
      <c r="F2751" s="41" t="s">
        <v>9987</v>
      </c>
      <c r="G2751" s="41" t="s">
        <v>15</v>
      </c>
      <c r="H2751" s="41" t="s">
        <v>48</v>
      </c>
      <c r="I2751" s="41">
        <v>496.7</v>
      </c>
    </row>
    <row r="2752" spans="1:9" x14ac:dyDescent="0.25">
      <c r="A2752" s="82" t="s">
        <v>3896</v>
      </c>
      <c r="B2752" s="41" t="s">
        <v>9990</v>
      </c>
      <c r="C2752" s="41"/>
      <c r="D2752" s="41" t="s">
        <v>1337</v>
      </c>
      <c r="E2752" s="41" t="s">
        <v>1458</v>
      </c>
      <c r="F2752" s="41" t="s">
        <v>9989</v>
      </c>
      <c r="G2752" s="41" t="s">
        <v>15</v>
      </c>
      <c r="H2752" s="41" t="s">
        <v>49</v>
      </c>
      <c r="I2752" s="41">
        <v>512.49</v>
      </c>
    </row>
    <row r="2753" spans="1:9" x14ac:dyDescent="0.25">
      <c r="A2753" s="82" t="s">
        <v>3896</v>
      </c>
      <c r="B2753" s="41" t="s">
        <v>9992</v>
      </c>
      <c r="C2753" s="41"/>
      <c r="D2753" s="41" t="s">
        <v>403</v>
      </c>
      <c r="E2753" s="41" t="s">
        <v>2544</v>
      </c>
      <c r="F2753" s="41" t="s">
        <v>9991</v>
      </c>
      <c r="G2753" s="41" t="s">
        <v>15</v>
      </c>
      <c r="H2753" s="41" t="s">
        <v>56</v>
      </c>
      <c r="I2753" s="41">
        <v>200.91</v>
      </c>
    </row>
    <row r="2754" spans="1:9" x14ac:dyDescent="0.25">
      <c r="A2754" s="82" t="s">
        <v>3896</v>
      </c>
      <c r="B2754" s="41" t="s">
        <v>9994</v>
      </c>
      <c r="C2754" s="41"/>
      <c r="D2754" s="41" t="s">
        <v>1079</v>
      </c>
      <c r="E2754" s="41" t="s">
        <v>2142</v>
      </c>
      <c r="F2754" s="41" t="s">
        <v>9993</v>
      </c>
      <c r="G2754" s="41" t="s">
        <v>15</v>
      </c>
      <c r="H2754" s="41" t="s">
        <v>48</v>
      </c>
      <c r="I2754" s="41">
        <v>496.7</v>
      </c>
    </row>
    <row r="2755" spans="1:9" x14ac:dyDescent="0.25">
      <c r="A2755" s="82" t="s">
        <v>3896</v>
      </c>
      <c r="B2755" s="41" t="s">
        <v>9996</v>
      </c>
      <c r="C2755" s="41"/>
      <c r="D2755" s="41" t="s">
        <v>358</v>
      </c>
      <c r="E2755" s="41" t="s">
        <v>184</v>
      </c>
      <c r="F2755" s="41" t="s">
        <v>9995</v>
      </c>
      <c r="G2755" s="41" t="s">
        <v>15</v>
      </c>
      <c r="H2755" s="41" t="s">
        <v>48</v>
      </c>
      <c r="I2755" s="41">
        <v>496.7</v>
      </c>
    </row>
    <row r="2756" spans="1:9" x14ac:dyDescent="0.25">
      <c r="A2756" s="82" t="s">
        <v>3896</v>
      </c>
      <c r="B2756" s="41" t="s">
        <v>9998</v>
      </c>
      <c r="C2756" s="41"/>
      <c r="D2756" s="41" t="s">
        <v>738</v>
      </c>
      <c r="E2756" s="41" t="s">
        <v>571</v>
      </c>
      <c r="F2756" s="41" t="s">
        <v>9997</v>
      </c>
      <c r="G2756" s="41" t="s">
        <v>15</v>
      </c>
      <c r="H2756" s="41" t="s">
        <v>56</v>
      </c>
      <c r="I2756" s="41">
        <v>200.91</v>
      </c>
    </row>
    <row r="2757" spans="1:9" x14ac:dyDescent="0.25">
      <c r="A2757" s="82" t="s">
        <v>3896</v>
      </c>
      <c r="B2757" s="41" t="s">
        <v>10000</v>
      </c>
      <c r="C2757" s="41"/>
      <c r="D2757" s="41" t="s">
        <v>212</v>
      </c>
      <c r="E2757" s="41" t="s">
        <v>1700</v>
      </c>
      <c r="F2757" s="41" t="s">
        <v>9999</v>
      </c>
      <c r="G2757" s="41" t="s">
        <v>15</v>
      </c>
      <c r="H2757" s="41" t="s">
        <v>56</v>
      </c>
      <c r="I2757" s="41">
        <v>200.91</v>
      </c>
    </row>
    <row r="2758" spans="1:9" x14ac:dyDescent="0.25">
      <c r="A2758" s="82" t="s">
        <v>3896</v>
      </c>
      <c r="B2758" s="41" t="s">
        <v>10002</v>
      </c>
      <c r="C2758" s="41"/>
      <c r="D2758" s="41" t="s">
        <v>277</v>
      </c>
      <c r="E2758" s="41" t="s">
        <v>990</v>
      </c>
      <c r="F2758" s="41" t="s">
        <v>10001</v>
      </c>
      <c r="G2758" s="41" t="s">
        <v>15</v>
      </c>
      <c r="H2758" s="41" t="s">
        <v>56</v>
      </c>
      <c r="I2758" s="41">
        <v>200.91</v>
      </c>
    </row>
    <row r="2759" spans="1:9" x14ac:dyDescent="0.25">
      <c r="A2759" s="82" t="s">
        <v>3896</v>
      </c>
      <c r="B2759" s="41" t="s">
        <v>10004</v>
      </c>
      <c r="C2759" s="41"/>
      <c r="D2759" s="41" t="s">
        <v>292</v>
      </c>
      <c r="E2759" s="41" t="s">
        <v>308</v>
      </c>
      <c r="F2759" s="41" t="s">
        <v>10003</v>
      </c>
      <c r="G2759" s="41" t="s">
        <v>15</v>
      </c>
      <c r="H2759" s="41" t="s">
        <v>56</v>
      </c>
      <c r="I2759" s="41">
        <v>200.91</v>
      </c>
    </row>
    <row r="2760" spans="1:9" x14ac:dyDescent="0.25">
      <c r="A2760" s="82" t="s">
        <v>3896</v>
      </c>
      <c r="B2760" s="41" t="s">
        <v>10007</v>
      </c>
      <c r="C2760" s="41"/>
      <c r="D2760" s="41" t="s">
        <v>10005</v>
      </c>
      <c r="E2760" s="41" t="s">
        <v>1162</v>
      </c>
      <c r="F2760" s="41" t="s">
        <v>10006</v>
      </c>
      <c r="G2760" s="41" t="s">
        <v>15</v>
      </c>
      <c r="H2760" s="41" t="s">
        <v>56</v>
      </c>
      <c r="I2760" s="41">
        <v>200.91</v>
      </c>
    </row>
    <row r="2761" spans="1:9" x14ac:dyDescent="0.25">
      <c r="A2761" s="82" t="s">
        <v>3896</v>
      </c>
      <c r="B2761" s="41" t="s">
        <v>10009</v>
      </c>
      <c r="C2761" s="41"/>
      <c r="D2761" s="41" t="s">
        <v>946</v>
      </c>
      <c r="E2761" s="41" t="s">
        <v>842</v>
      </c>
      <c r="F2761" s="41" t="s">
        <v>10008</v>
      </c>
      <c r="G2761" s="41" t="s">
        <v>15</v>
      </c>
      <c r="H2761" s="41" t="s">
        <v>56</v>
      </c>
      <c r="I2761" s="41">
        <v>200.91</v>
      </c>
    </row>
    <row r="2762" spans="1:9" x14ac:dyDescent="0.25">
      <c r="A2762" s="82" t="s">
        <v>3896</v>
      </c>
      <c r="B2762" s="41" t="s">
        <v>10011</v>
      </c>
      <c r="C2762" s="41"/>
      <c r="D2762" s="41" t="s">
        <v>666</v>
      </c>
      <c r="E2762" s="41" t="s">
        <v>2291</v>
      </c>
      <c r="F2762" s="41" t="s">
        <v>10010</v>
      </c>
      <c r="G2762" s="41" t="s">
        <v>15</v>
      </c>
      <c r="H2762" s="41" t="s">
        <v>48</v>
      </c>
      <c r="I2762" s="41">
        <v>496.7</v>
      </c>
    </row>
    <row r="2763" spans="1:9" x14ac:dyDescent="0.25">
      <c r="A2763" s="82" t="s">
        <v>3896</v>
      </c>
      <c r="B2763" s="41" t="s">
        <v>10013</v>
      </c>
      <c r="C2763" s="41"/>
      <c r="D2763" s="41" t="s">
        <v>285</v>
      </c>
      <c r="E2763" s="41" t="s">
        <v>117</v>
      </c>
      <c r="F2763" s="41" t="s">
        <v>10012</v>
      </c>
      <c r="G2763" s="41" t="s">
        <v>15</v>
      </c>
      <c r="H2763" s="41" t="s">
        <v>28</v>
      </c>
      <c r="I2763" s="41">
        <v>200.91</v>
      </c>
    </row>
    <row r="2764" spans="1:9" x14ac:dyDescent="0.25">
      <c r="A2764" s="82" t="s">
        <v>3896</v>
      </c>
      <c r="B2764" s="41" t="s">
        <v>10015</v>
      </c>
      <c r="C2764" s="41"/>
      <c r="D2764" s="41" t="s">
        <v>147</v>
      </c>
      <c r="E2764" s="41" t="s">
        <v>772</v>
      </c>
      <c r="F2764" s="41" t="s">
        <v>10014</v>
      </c>
      <c r="G2764" s="41" t="s">
        <v>15</v>
      </c>
      <c r="H2764" s="41" t="s">
        <v>56</v>
      </c>
      <c r="I2764" s="41">
        <v>200.91</v>
      </c>
    </row>
    <row r="2765" spans="1:9" x14ac:dyDescent="0.25">
      <c r="A2765" s="82" t="s">
        <v>3896</v>
      </c>
      <c r="B2765" s="41" t="s">
        <v>10017</v>
      </c>
      <c r="C2765" s="41"/>
      <c r="D2765" s="41" t="s">
        <v>71</v>
      </c>
      <c r="E2765" s="41" t="s">
        <v>945</v>
      </c>
      <c r="F2765" s="41" t="s">
        <v>10016</v>
      </c>
      <c r="G2765" s="41" t="s">
        <v>15</v>
      </c>
      <c r="H2765" s="41" t="s">
        <v>51</v>
      </c>
      <c r="I2765" s="41">
        <v>496.7</v>
      </c>
    </row>
    <row r="2766" spans="1:9" x14ac:dyDescent="0.25">
      <c r="A2766" s="82" t="s">
        <v>3896</v>
      </c>
      <c r="B2766" s="41" t="s">
        <v>10019</v>
      </c>
      <c r="C2766" s="41"/>
      <c r="D2766" s="41" t="s">
        <v>3212</v>
      </c>
      <c r="E2766" s="41" t="s">
        <v>1969</v>
      </c>
      <c r="F2766" s="41" t="s">
        <v>10018</v>
      </c>
      <c r="G2766" s="41" t="s">
        <v>15</v>
      </c>
      <c r="H2766" s="41" t="s">
        <v>56</v>
      </c>
      <c r="I2766" s="41">
        <v>200.91</v>
      </c>
    </row>
    <row r="2767" spans="1:9" x14ac:dyDescent="0.25">
      <c r="A2767" s="82" t="s">
        <v>3896</v>
      </c>
      <c r="B2767" s="41" t="s">
        <v>10021</v>
      </c>
      <c r="C2767" s="41"/>
      <c r="D2767" s="41" t="s">
        <v>427</v>
      </c>
      <c r="E2767" s="41" t="s">
        <v>2322</v>
      </c>
      <c r="F2767" s="41" t="s">
        <v>10020</v>
      </c>
      <c r="G2767" s="41" t="s">
        <v>15</v>
      </c>
      <c r="H2767" s="41" t="s">
        <v>51</v>
      </c>
      <c r="I2767" s="41">
        <v>496.7</v>
      </c>
    </row>
    <row r="2768" spans="1:9" x14ac:dyDescent="0.25">
      <c r="A2768" s="82" t="s">
        <v>3896</v>
      </c>
      <c r="B2768" s="41" t="s">
        <v>10023</v>
      </c>
      <c r="C2768" s="41"/>
      <c r="D2768" s="41" t="s">
        <v>973</v>
      </c>
      <c r="E2768" s="41" t="s">
        <v>171</v>
      </c>
      <c r="F2768" s="41" t="s">
        <v>10022</v>
      </c>
      <c r="G2768" s="41" t="s">
        <v>15</v>
      </c>
      <c r="H2768" s="41" t="s">
        <v>56</v>
      </c>
      <c r="I2768" s="41">
        <v>200.91</v>
      </c>
    </row>
    <row r="2769" spans="1:9" x14ac:dyDescent="0.25">
      <c r="A2769" s="82" t="s">
        <v>3896</v>
      </c>
      <c r="B2769" s="41" t="s">
        <v>10025</v>
      </c>
      <c r="C2769" s="41"/>
      <c r="D2769" s="41" t="s">
        <v>645</v>
      </c>
      <c r="E2769" s="41" t="s">
        <v>572</v>
      </c>
      <c r="F2769" s="41" t="s">
        <v>10024</v>
      </c>
      <c r="G2769" s="41" t="s">
        <v>15</v>
      </c>
      <c r="H2769" s="41" t="s">
        <v>48</v>
      </c>
      <c r="I2769" s="41">
        <v>496.7</v>
      </c>
    </row>
    <row r="2770" spans="1:9" x14ac:dyDescent="0.25">
      <c r="A2770" s="82" t="s">
        <v>3896</v>
      </c>
      <c r="B2770" s="41" t="s">
        <v>10027</v>
      </c>
      <c r="C2770" s="41"/>
      <c r="D2770" s="41" t="s">
        <v>9295</v>
      </c>
      <c r="E2770" s="41" t="s">
        <v>1028</v>
      </c>
      <c r="F2770" s="41" t="s">
        <v>10026</v>
      </c>
      <c r="G2770" s="41" t="s">
        <v>15</v>
      </c>
      <c r="H2770" s="41" t="s">
        <v>53</v>
      </c>
      <c r="I2770" s="41">
        <v>496.7</v>
      </c>
    </row>
    <row r="2771" spans="1:9" x14ac:dyDescent="0.25">
      <c r="A2771" s="82" t="s">
        <v>3896</v>
      </c>
      <c r="B2771" s="41" t="s">
        <v>10029</v>
      </c>
      <c r="C2771" s="41"/>
      <c r="D2771" s="41" t="s">
        <v>433</v>
      </c>
      <c r="E2771" s="41" t="s">
        <v>1904</v>
      </c>
      <c r="F2771" s="41" t="s">
        <v>10028</v>
      </c>
      <c r="G2771" s="41" t="s">
        <v>15</v>
      </c>
      <c r="H2771" s="41" t="s">
        <v>48</v>
      </c>
      <c r="I2771" s="41">
        <v>496.7</v>
      </c>
    </row>
    <row r="2772" spans="1:9" x14ac:dyDescent="0.25">
      <c r="A2772" s="82" t="s">
        <v>3896</v>
      </c>
      <c r="B2772" s="41" t="s">
        <v>10031</v>
      </c>
      <c r="C2772" s="41"/>
      <c r="D2772" s="41" t="s">
        <v>937</v>
      </c>
      <c r="E2772" s="41" t="s">
        <v>937</v>
      </c>
      <c r="F2772" s="41" t="s">
        <v>10030</v>
      </c>
      <c r="G2772" s="41" t="s">
        <v>15</v>
      </c>
      <c r="H2772" s="41" t="s">
        <v>56</v>
      </c>
      <c r="I2772" s="41">
        <v>200.91</v>
      </c>
    </row>
    <row r="2773" spans="1:9" x14ac:dyDescent="0.25">
      <c r="A2773" s="82" t="s">
        <v>3896</v>
      </c>
      <c r="B2773" s="41" t="s">
        <v>10033</v>
      </c>
      <c r="C2773" s="41"/>
      <c r="D2773" s="41" t="s">
        <v>885</v>
      </c>
      <c r="E2773" s="41" t="s">
        <v>2490</v>
      </c>
      <c r="F2773" s="41" t="s">
        <v>10032</v>
      </c>
      <c r="G2773" s="41" t="s">
        <v>15</v>
      </c>
      <c r="H2773" s="41" t="s">
        <v>56</v>
      </c>
      <c r="I2773" s="41">
        <v>200.91</v>
      </c>
    </row>
    <row r="2774" spans="1:9" x14ac:dyDescent="0.25">
      <c r="A2774" s="82" t="s">
        <v>3896</v>
      </c>
      <c r="B2774" s="41" t="s">
        <v>10035</v>
      </c>
      <c r="C2774" s="41"/>
      <c r="D2774" s="41" t="s">
        <v>922</v>
      </c>
      <c r="E2774" s="41" t="s">
        <v>1181</v>
      </c>
      <c r="F2774" s="41" t="s">
        <v>10034</v>
      </c>
      <c r="G2774" s="41" t="s">
        <v>15</v>
      </c>
      <c r="H2774" s="41" t="s">
        <v>49</v>
      </c>
      <c r="I2774" s="41">
        <v>512.49</v>
      </c>
    </row>
    <row r="2775" spans="1:9" x14ac:dyDescent="0.25">
      <c r="A2775" s="82" t="s">
        <v>3896</v>
      </c>
      <c r="B2775" s="41" t="s">
        <v>10037</v>
      </c>
      <c r="C2775" s="41"/>
      <c r="D2775" s="41" t="s">
        <v>1136</v>
      </c>
      <c r="E2775" s="41" t="s">
        <v>102</v>
      </c>
      <c r="F2775" s="41" t="s">
        <v>10036</v>
      </c>
      <c r="G2775" s="41" t="s">
        <v>15</v>
      </c>
      <c r="H2775" s="41" t="s">
        <v>28</v>
      </c>
      <c r="I2775" s="41">
        <v>200.91</v>
      </c>
    </row>
    <row r="2776" spans="1:9" x14ac:dyDescent="0.25">
      <c r="A2776" s="82" t="s">
        <v>3896</v>
      </c>
      <c r="B2776" s="41" t="s">
        <v>10039</v>
      </c>
      <c r="C2776" s="41"/>
      <c r="D2776" s="41" t="s">
        <v>940</v>
      </c>
      <c r="E2776" s="41" t="s">
        <v>402</v>
      </c>
      <c r="F2776" s="41" t="s">
        <v>10038</v>
      </c>
      <c r="G2776" s="41" t="s">
        <v>15</v>
      </c>
      <c r="H2776" s="41" t="s">
        <v>52</v>
      </c>
      <c r="I2776" s="41">
        <v>496.7</v>
      </c>
    </row>
    <row r="2777" spans="1:9" x14ac:dyDescent="0.25">
      <c r="A2777" s="82" t="s">
        <v>3896</v>
      </c>
      <c r="B2777" s="41" t="s">
        <v>10042</v>
      </c>
      <c r="C2777" s="41"/>
      <c r="D2777" s="41" t="s">
        <v>107</v>
      </c>
      <c r="E2777" s="41" t="s">
        <v>10040</v>
      </c>
      <c r="F2777" s="41" t="s">
        <v>10041</v>
      </c>
      <c r="G2777" s="41" t="s">
        <v>15</v>
      </c>
      <c r="H2777" s="41" t="s">
        <v>53</v>
      </c>
      <c r="I2777" s="41">
        <v>496.7</v>
      </c>
    </row>
    <row r="2778" spans="1:9" x14ac:dyDescent="0.25">
      <c r="A2778" s="82" t="s">
        <v>3896</v>
      </c>
      <c r="B2778" s="41" t="s">
        <v>10044</v>
      </c>
      <c r="C2778" s="41"/>
      <c r="D2778" s="41" t="s">
        <v>549</v>
      </c>
      <c r="E2778" s="41" t="s">
        <v>118</v>
      </c>
      <c r="F2778" s="41" t="s">
        <v>10043</v>
      </c>
      <c r="G2778" s="41" t="s">
        <v>15</v>
      </c>
      <c r="H2778" s="41" t="s">
        <v>48</v>
      </c>
      <c r="I2778" s="41">
        <v>496.7</v>
      </c>
    </row>
    <row r="2779" spans="1:9" x14ac:dyDescent="0.25">
      <c r="A2779" s="82" t="s">
        <v>3896</v>
      </c>
      <c r="B2779" s="41" t="s">
        <v>10046</v>
      </c>
      <c r="C2779" s="41"/>
      <c r="D2779" s="41" t="s">
        <v>692</v>
      </c>
      <c r="E2779" s="41" t="s">
        <v>292</v>
      </c>
      <c r="F2779" s="41" t="s">
        <v>10045</v>
      </c>
      <c r="G2779" s="41" t="s">
        <v>15</v>
      </c>
      <c r="H2779" s="41" t="s">
        <v>52</v>
      </c>
      <c r="I2779" s="41">
        <v>496.7</v>
      </c>
    </row>
    <row r="2780" spans="1:9" x14ac:dyDescent="0.25">
      <c r="A2780" s="82" t="s">
        <v>3896</v>
      </c>
      <c r="B2780" s="41" t="s">
        <v>10048</v>
      </c>
      <c r="C2780" s="41"/>
      <c r="D2780" s="41" t="s">
        <v>532</v>
      </c>
      <c r="E2780" s="41" t="s">
        <v>6222</v>
      </c>
      <c r="F2780" s="41" t="s">
        <v>10047</v>
      </c>
      <c r="G2780" s="41" t="s">
        <v>15</v>
      </c>
      <c r="H2780" s="41" t="s">
        <v>28</v>
      </c>
      <c r="I2780" s="41">
        <v>200.91</v>
      </c>
    </row>
    <row r="2781" spans="1:9" x14ac:dyDescent="0.25">
      <c r="A2781" s="82" t="s">
        <v>3896</v>
      </c>
      <c r="B2781" s="41" t="s">
        <v>10050</v>
      </c>
      <c r="C2781" s="41"/>
      <c r="D2781" s="41" t="s">
        <v>91</v>
      </c>
      <c r="E2781" s="41" t="s">
        <v>602</v>
      </c>
      <c r="F2781" s="41" t="s">
        <v>10049</v>
      </c>
      <c r="G2781" s="41" t="s">
        <v>15</v>
      </c>
      <c r="H2781" s="41" t="s">
        <v>48</v>
      </c>
      <c r="I2781" s="41">
        <v>496.7</v>
      </c>
    </row>
    <row r="2782" spans="1:9" x14ac:dyDescent="0.25">
      <c r="A2782" s="82" t="s">
        <v>3896</v>
      </c>
      <c r="B2782" s="41" t="s">
        <v>10052</v>
      </c>
      <c r="C2782" s="41"/>
      <c r="D2782" s="41" t="s">
        <v>684</v>
      </c>
      <c r="E2782" s="41" t="s">
        <v>214</v>
      </c>
      <c r="F2782" s="41" t="s">
        <v>10051</v>
      </c>
      <c r="G2782" s="41" t="s">
        <v>15</v>
      </c>
      <c r="H2782" s="41" t="s">
        <v>51</v>
      </c>
      <c r="I2782" s="41">
        <v>496.7</v>
      </c>
    </row>
    <row r="2783" spans="1:9" x14ac:dyDescent="0.25">
      <c r="A2783" s="82" t="s">
        <v>3896</v>
      </c>
      <c r="B2783" s="41" t="s">
        <v>10054</v>
      </c>
      <c r="C2783" s="41"/>
      <c r="D2783" s="41" t="s">
        <v>901</v>
      </c>
      <c r="E2783" s="41" t="s">
        <v>1808</v>
      </c>
      <c r="F2783" s="41" t="s">
        <v>10053</v>
      </c>
      <c r="G2783" s="41" t="s">
        <v>15</v>
      </c>
      <c r="H2783" s="41" t="s">
        <v>56</v>
      </c>
      <c r="I2783" s="41">
        <v>200.91</v>
      </c>
    </row>
    <row r="2784" spans="1:9" x14ac:dyDescent="0.25">
      <c r="A2784" s="82" t="s">
        <v>3896</v>
      </c>
      <c r="B2784" s="41" t="s">
        <v>10056</v>
      </c>
      <c r="C2784" s="41"/>
      <c r="D2784" s="41" t="s">
        <v>357</v>
      </c>
      <c r="E2784" s="41" t="s">
        <v>1949</v>
      </c>
      <c r="F2784" s="41" t="s">
        <v>10055</v>
      </c>
      <c r="G2784" s="41" t="s">
        <v>15</v>
      </c>
      <c r="H2784" s="41" t="s">
        <v>49</v>
      </c>
      <c r="I2784" s="41">
        <v>512.49</v>
      </c>
    </row>
    <row r="2785" spans="1:9" x14ac:dyDescent="0.25">
      <c r="A2785" s="82" t="s">
        <v>3896</v>
      </c>
      <c r="B2785" s="41" t="s">
        <v>10058</v>
      </c>
      <c r="C2785" s="41"/>
      <c r="D2785" s="41" t="s">
        <v>357</v>
      </c>
      <c r="E2785" s="41" t="s">
        <v>82</v>
      </c>
      <c r="F2785" s="41" t="s">
        <v>10057</v>
      </c>
      <c r="G2785" s="41" t="s">
        <v>15</v>
      </c>
      <c r="H2785" s="41" t="s">
        <v>28</v>
      </c>
      <c r="I2785" s="41">
        <v>200.91</v>
      </c>
    </row>
    <row r="2786" spans="1:9" x14ac:dyDescent="0.25">
      <c r="A2786" s="82" t="s">
        <v>3896</v>
      </c>
      <c r="B2786" s="41" t="s">
        <v>10060</v>
      </c>
      <c r="C2786" s="41"/>
      <c r="D2786" s="41" t="s">
        <v>207</v>
      </c>
      <c r="E2786" s="41" t="s">
        <v>3381</v>
      </c>
      <c r="F2786" s="41" t="s">
        <v>10059</v>
      </c>
      <c r="G2786" s="41" t="s">
        <v>15</v>
      </c>
      <c r="H2786" s="41" t="s">
        <v>53</v>
      </c>
      <c r="I2786" s="41">
        <v>496.7</v>
      </c>
    </row>
    <row r="2787" spans="1:9" x14ac:dyDescent="0.25">
      <c r="A2787" s="82" t="s">
        <v>3896</v>
      </c>
      <c r="B2787" s="41" t="s">
        <v>10062</v>
      </c>
      <c r="C2787" s="41"/>
      <c r="D2787" s="41" t="s">
        <v>261</v>
      </c>
      <c r="E2787" s="41" t="s">
        <v>165</v>
      </c>
      <c r="F2787" s="41" t="s">
        <v>10061</v>
      </c>
      <c r="G2787" s="41" t="s">
        <v>15</v>
      </c>
      <c r="H2787" s="41" t="s">
        <v>56</v>
      </c>
      <c r="I2787" s="41">
        <v>200.91</v>
      </c>
    </row>
    <row r="2788" spans="1:9" x14ac:dyDescent="0.25">
      <c r="A2788" s="82" t="s">
        <v>3896</v>
      </c>
      <c r="B2788" s="41" t="s">
        <v>10064</v>
      </c>
      <c r="C2788" s="41"/>
      <c r="D2788" s="41" t="s">
        <v>3472</v>
      </c>
      <c r="E2788" s="41" t="s">
        <v>1907</v>
      </c>
      <c r="F2788" s="41" t="s">
        <v>10063</v>
      </c>
      <c r="G2788" s="41" t="s">
        <v>15</v>
      </c>
      <c r="H2788" s="41" t="s">
        <v>49</v>
      </c>
      <c r="I2788" s="41">
        <v>512.49</v>
      </c>
    </row>
    <row r="2789" spans="1:9" x14ac:dyDescent="0.25">
      <c r="A2789" s="82" t="s">
        <v>3896</v>
      </c>
      <c r="B2789" s="41" t="s">
        <v>10066</v>
      </c>
      <c r="C2789" s="41"/>
      <c r="D2789" s="41" t="s">
        <v>74</v>
      </c>
      <c r="E2789" s="41" t="s">
        <v>1360</v>
      </c>
      <c r="F2789" s="41" t="s">
        <v>10065</v>
      </c>
      <c r="G2789" s="41" t="s">
        <v>15</v>
      </c>
      <c r="H2789" s="41" t="s">
        <v>53</v>
      </c>
      <c r="I2789" s="41">
        <v>496.7</v>
      </c>
    </row>
    <row r="2790" spans="1:9" x14ac:dyDescent="0.25">
      <c r="A2790" s="82" t="s">
        <v>3900</v>
      </c>
      <c r="B2790" s="41" t="s">
        <v>10069</v>
      </c>
      <c r="C2790" s="41" t="s">
        <v>10067</v>
      </c>
      <c r="D2790" s="41" t="s">
        <v>260</v>
      </c>
      <c r="E2790" s="41" t="s">
        <v>326</v>
      </c>
      <c r="F2790" s="41" t="s">
        <v>10068</v>
      </c>
      <c r="G2790" s="41" t="s">
        <v>15</v>
      </c>
      <c r="H2790" s="41" t="s">
        <v>56</v>
      </c>
      <c r="I2790" s="41">
        <v>200.91</v>
      </c>
    </row>
    <row r="2791" spans="1:9" x14ac:dyDescent="0.25">
      <c r="A2791" s="82" t="s">
        <v>3900</v>
      </c>
      <c r="B2791" s="41" t="s">
        <v>10071</v>
      </c>
      <c r="C2791" s="41" t="s">
        <v>10067</v>
      </c>
      <c r="D2791" s="41" t="s">
        <v>245</v>
      </c>
      <c r="E2791" s="41" t="s">
        <v>385</v>
      </c>
      <c r="F2791" s="41" t="s">
        <v>10070</v>
      </c>
      <c r="G2791" s="41" t="s">
        <v>15</v>
      </c>
      <c r="H2791" s="41" t="s">
        <v>56</v>
      </c>
      <c r="I2791" s="41">
        <v>200.91</v>
      </c>
    </row>
    <row r="2792" spans="1:9" x14ac:dyDescent="0.25">
      <c r="A2792" s="82" t="s">
        <v>3900</v>
      </c>
      <c r="B2792" s="41" t="s">
        <v>10072</v>
      </c>
      <c r="C2792" s="41" t="s">
        <v>10067</v>
      </c>
      <c r="D2792" s="41" t="s">
        <v>125</v>
      </c>
      <c r="E2792" s="41" t="s">
        <v>391</v>
      </c>
      <c r="F2792" s="41" t="s">
        <v>1044</v>
      </c>
      <c r="G2792" s="41" t="s">
        <v>15</v>
      </c>
      <c r="H2792" s="41" t="s">
        <v>48</v>
      </c>
      <c r="I2792" s="41">
        <v>496.7</v>
      </c>
    </row>
    <row r="2793" spans="1:9" x14ac:dyDescent="0.25">
      <c r="A2793" s="82" t="s">
        <v>3900</v>
      </c>
      <c r="B2793" s="41" t="s">
        <v>10075</v>
      </c>
      <c r="C2793" s="41" t="s">
        <v>10067</v>
      </c>
      <c r="D2793" s="41" t="s">
        <v>85</v>
      </c>
      <c r="E2793" s="41" t="s">
        <v>10073</v>
      </c>
      <c r="F2793" s="41" t="s">
        <v>10074</v>
      </c>
      <c r="G2793" s="41" t="s">
        <v>15</v>
      </c>
      <c r="H2793" s="41" t="s">
        <v>48</v>
      </c>
      <c r="I2793" s="41">
        <v>496.7</v>
      </c>
    </row>
    <row r="2794" spans="1:9" x14ac:dyDescent="0.25">
      <c r="A2794" s="82" t="s">
        <v>3900</v>
      </c>
      <c r="B2794" s="41" t="s">
        <v>10076</v>
      </c>
      <c r="C2794" s="41" t="s">
        <v>10067</v>
      </c>
      <c r="D2794" s="41" t="s">
        <v>1109</v>
      </c>
      <c r="E2794" s="41" t="s">
        <v>1849</v>
      </c>
      <c r="F2794" s="41" t="s">
        <v>1348</v>
      </c>
      <c r="G2794" s="41" t="s">
        <v>15</v>
      </c>
      <c r="H2794" s="41" t="s">
        <v>28</v>
      </c>
      <c r="I2794" s="41">
        <v>200.91</v>
      </c>
    </row>
    <row r="2795" spans="1:9" x14ac:dyDescent="0.25">
      <c r="A2795" s="82" t="s">
        <v>3900</v>
      </c>
      <c r="B2795" s="41" t="s">
        <v>10078</v>
      </c>
      <c r="C2795" s="41" t="s">
        <v>10067</v>
      </c>
      <c r="D2795" s="41" t="s">
        <v>1479</v>
      </c>
      <c r="E2795" s="41" t="s">
        <v>514</v>
      </c>
      <c r="F2795" s="41" t="s">
        <v>10077</v>
      </c>
      <c r="G2795" s="41" t="s">
        <v>15</v>
      </c>
      <c r="H2795" s="41" t="s">
        <v>56</v>
      </c>
      <c r="I2795" s="41">
        <v>200.91</v>
      </c>
    </row>
    <row r="2796" spans="1:9" x14ac:dyDescent="0.25">
      <c r="A2796" s="82" t="s">
        <v>3900</v>
      </c>
      <c r="B2796" s="41" t="s">
        <v>10081</v>
      </c>
      <c r="C2796" s="41" t="s">
        <v>10067</v>
      </c>
      <c r="D2796" s="41" t="s">
        <v>142</v>
      </c>
      <c r="E2796" s="41" t="s">
        <v>10079</v>
      </c>
      <c r="F2796" s="41" t="s">
        <v>10080</v>
      </c>
      <c r="G2796" s="41" t="s">
        <v>15</v>
      </c>
      <c r="H2796" s="41" t="s">
        <v>51</v>
      </c>
      <c r="I2796" s="41">
        <v>496.7</v>
      </c>
    </row>
    <row r="2797" spans="1:9" x14ac:dyDescent="0.25">
      <c r="A2797" s="82" t="s">
        <v>3900</v>
      </c>
      <c r="B2797" s="41" t="s">
        <v>10083</v>
      </c>
      <c r="C2797" s="41" t="s">
        <v>10067</v>
      </c>
      <c r="D2797" s="41" t="s">
        <v>3057</v>
      </c>
      <c r="E2797" s="41" t="s">
        <v>6931</v>
      </c>
      <c r="F2797" s="41" t="s">
        <v>10082</v>
      </c>
      <c r="G2797" s="41" t="s">
        <v>15</v>
      </c>
      <c r="H2797" s="41" t="s">
        <v>48</v>
      </c>
      <c r="I2797" s="41">
        <v>496.7</v>
      </c>
    </row>
    <row r="2798" spans="1:9" x14ac:dyDescent="0.25">
      <c r="A2798" s="82" t="s">
        <v>3900</v>
      </c>
      <c r="B2798" s="41" t="s">
        <v>10085</v>
      </c>
      <c r="C2798" s="41" t="s">
        <v>10067</v>
      </c>
      <c r="D2798" s="41" t="s">
        <v>3057</v>
      </c>
      <c r="E2798" s="41" t="s">
        <v>10084</v>
      </c>
      <c r="F2798" s="41" t="s">
        <v>325</v>
      </c>
      <c r="G2798" s="41" t="s">
        <v>15</v>
      </c>
      <c r="H2798" s="41" t="s">
        <v>51</v>
      </c>
      <c r="I2798" s="41">
        <v>496.7</v>
      </c>
    </row>
    <row r="2799" spans="1:9" x14ac:dyDescent="0.25">
      <c r="A2799" s="82" t="s">
        <v>3900</v>
      </c>
      <c r="B2799" s="41" t="s">
        <v>10089</v>
      </c>
      <c r="C2799" s="41" t="s">
        <v>10067</v>
      </c>
      <c r="D2799" s="41" t="s">
        <v>10086</v>
      </c>
      <c r="E2799" s="41" t="s">
        <v>10087</v>
      </c>
      <c r="F2799" s="41" t="s">
        <v>10088</v>
      </c>
      <c r="G2799" s="41" t="s">
        <v>15</v>
      </c>
      <c r="H2799" s="41" t="s">
        <v>49</v>
      </c>
      <c r="I2799" s="41">
        <v>512.49</v>
      </c>
    </row>
    <row r="2800" spans="1:9" x14ac:dyDescent="0.25">
      <c r="A2800" s="82" t="s">
        <v>3900</v>
      </c>
      <c r="B2800" s="41" t="s">
        <v>10091</v>
      </c>
      <c r="C2800" s="41" t="s">
        <v>10067</v>
      </c>
      <c r="D2800" s="41" t="s">
        <v>3044</v>
      </c>
      <c r="E2800" s="41" t="s">
        <v>125</v>
      </c>
      <c r="F2800" s="41" t="s">
        <v>10090</v>
      </c>
      <c r="G2800" s="41" t="s">
        <v>15</v>
      </c>
      <c r="H2800" s="41" t="s">
        <v>48</v>
      </c>
      <c r="I2800" s="41">
        <v>496.7</v>
      </c>
    </row>
    <row r="2801" spans="1:9" x14ac:dyDescent="0.25">
      <c r="A2801" s="82" t="s">
        <v>3900</v>
      </c>
      <c r="B2801" s="41" t="s">
        <v>10093</v>
      </c>
      <c r="C2801" s="41" t="s">
        <v>10067</v>
      </c>
      <c r="D2801" s="41" t="s">
        <v>3044</v>
      </c>
      <c r="E2801" s="41" t="s">
        <v>3054</v>
      </c>
      <c r="F2801" s="41" t="s">
        <v>10092</v>
      </c>
      <c r="G2801" s="41" t="s">
        <v>15</v>
      </c>
      <c r="H2801" s="41" t="s">
        <v>28</v>
      </c>
      <c r="I2801" s="41">
        <v>200.91</v>
      </c>
    </row>
    <row r="2802" spans="1:9" x14ac:dyDescent="0.25">
      <c r="A2802" s="82" t="s">
        <v>3900</v>
      </c>
      <c r="B2802" s="41" t="s">
        <v>10096</v>
      </c>
      <c r="C2802" s="41" t="s">
        <v>10067</v>
      </c>
      <c r="D2802" s="41" t="s">
        <v>10094</v>
      </c>
      <c r="E2802" s="41" t="s">
        <v>5825</v>
      </c>
      <c r="F2802" s="41" t="s">
        <v>10095</v>
      </c>
      <c r="G2802" s="41" t="s">
        <v>15</v>
      </c>
      <c r="H2802" s="41" t="s">
        <v>51</v>
      </c>
      <c r="I2802" s="41">
        <v>496.7</v>
      </c>
    </row>
    <row r="2803" spans="1:9" x14ac:dyDescent="0.25">
      <c r="A2803" s="82" t="s">
        <v>3900</v>
      </c>
      <c r="B2803" s="41" t="s">
        <v>10099</v>
      </c>
      <c r="C2803" s="41" t="s">
        <v>10067</v>
      </c>
      <c r="D2803" s="41" t="s">
        <v>118</v>
      </c>
      <c r="E2803" s="41" t="s">
        <v>10097</v>
      </c>
      <c r="F2803" s="41" t="s">
        <v>10098</v>
      </c>
      <c r="G2803" s="41" t="s">
        <v>15</v>
      </c>
      <c r="H2803" s="41" t="s">
        <v>48</v>
      </c>
      <c r="I2803" s="41">
        <v>496.7</v>
      </c>
    </row>
    <row r="2804" spans="1:9" x14ac:dyDescent="0.25">
      <c r="A2804" s="82" t="s">
        <v>3900</v>
      </c>
      <c r="B2804" s="41" t="s">
        <v>10101</v>
      </c>
      <c r="C2804" s="41" t="s">
        <v>10067</v>
      </c>
      <c r="D2804" s="41" t="s">
        <v>3012</v>
      </c>
      <c r="E2804" s="41" t="s">
        <v>10100</v>
      </c>
      <c r="F2804" s="41" t="s">
        <v>222</v>
      </c>
      <c r="G2804" s="41" t="s">
        <v>15</v>
      </c>
      <c r="H2804" s="41" t="s">
        <v>48</v>
      </c>
      <c r="I2804" s="41">
        <v>496.7</v>
      </c>
    </row>
    <row r="2805" spans="1:9" x14ac:dyDescent="0.25">
      <c r="A2805" s="82" t="s">
        <v>3900</v>
      </c>
      <c r="B2805" s="41" t="s">
        <v>10102</v>
      </c>
      <c r="C2805" s="41" t="s">
        <v>10067</v>
      </c>
      <c r="D2805" s="41" t="s">
        <v>3186</v>
      </c>
      <c r="E2805" s="41" t="s">
        <v>243</v>
      </c>
      <c r="F2805" s="41" t="s">
        <v>3416</v>
      </c>
      <c r="G2805" s="41" t="s">
        <v>15</v>
      </c>
      <c r="H2805" s="41" t="s">
        <v>48</v>
      </c>
      <c r="I2805" s="41">
        <v>496.7</v>
      </c>
    </row>
    <row r="2806" spans="1:9" x14ac:dyDescent="0.25">
      <c r="A2806" s="82" t="s">
        <v>3900</v>
      </c>
      <c r="B2806" s="41" t="s">
        <v>10104</v>
      </c>
      <c r="C2806" s="41" t="s">
        <v>10067</v>
      </c>
      <c r="D2806" s="41" t="s">
        <v>221</v>
      </c>
      <c r="E2806" s="41" t="s">
        <v>180</v>
      </c>
      <c r="F2806" s="41" t="s">
        <v>10103</v>
      </c>
      <c r="G2806" s="41" t="s">
        <v>15</v>
      </c>
      <c r="H2806" s="41" t="s">
        <v>48</v>
      </c>
      <c r="I2806" s="41">
        <v>496.7</v>
      </c>
    </row>
    <row r="2807" spans="1:9" ht="30" x14ac:dyDescent="0.25">
      <c r="A2807" s="82" t="s">
        <v>3903</v>
      </c>
      <c r="B2807" s="41" t="s">
        <v>10105</v>
      </c>
      <c r="C2807" s="41" t="s">
        <v>4086</v>
      </c>
      <c r="D2807" s="41" t="s">
        <v>343</v>
      </c>
      <c r="E2807" s="41" t="s">
        <v>403</v>
      </c>
      <c r="F2807" s="41" t="s">
        <v>548</v>
      </c>
      <c r="G2807" s="41" t="s">
        <v>15</v>
      </c>
      <c r="H2807" s="41" t="s">
        <v>48</v>
      </c>
      <c r="I2807" s="41">
        <v>496.7</v>
      </c>
    </row>
    <row r="2808" spans="1:9" ht="30" x14ac:dyDescent="0.25">
      <c r="A2808" s="82" t="s">
        <v>3903</v>
      </c>
      <c r="B2808" s="41" t="s">
        <v>10107</v>
      </c>
      <c r="C2808" s="41" t="s">
        <v>4086</v>
      </c>
      <c r="D2808" s="41" t="s">
        <v>2656</v>
      </c>
      <c r="E2808" s="41" t="s">
        <v>118</v>
      </c>
      <c r="F2808" s="41" t="s">
        <v>10106</v>
      </c>
      <c r="G2808" s="41" t="s">
        <v>15</v>
      </c>
      <c r="H2808" s="41" t="s">
        <v>48</v>
      </c>
      <c r="I2808" s="41">
        <v>496.7</v>
      </c>
    </row>
    <row r="2809" spans="1:9" ht="30" x14ac:dyDescent="0.25">
      <c r="A2809" s="82" t="s">
        <v>3903</v>
      </c>
      <c r="B2809" s="41" t="s">
        <v>10109</v>
      </c>
      <c r="C2809" s="41" t="s">
        <v>4086</v>
      </c>
      <c r="D2809" s="41" t="s">
        <v>319</v>
      </c>
      <c r="E2809" s="41" t="s">
        <v>439</v>
      </c>
      <c r="F2809" s="41" t="s">
        <v>10108</v>
      </c>
      <c r="G2809" s="41" t="s">
        <v>15</v>
      </c>
      <c r="H2809" s="41" t="s">
        <v>56</v>
      </c>
      <c r="I2809" s="41">
        <v>200.91</v>
      </c>
    </row>
    <row r="2810" spans="1:9" ht="30" x14ac:dyDescent="0.25">
      <c r="A2810" s="82" t="s">
        <v>3903</v>
      </c>
      <c r="B2810" s="41" t="s">
        <v>10111</v>
      </c>
      <c r="C2810" s="41" t="s">
        <v>4086</v>
      </c>
      <c r="D2810" s="41" t="s">
        <v>162</v>
      </c>
      <c r="E2810" s="41" t="s">
        <v>162</v>
      </c>
      <c r="F2810" s="41" t="s">
        <v>10110</v>
      </c>
      <c r="G2810" s="41" t="s">
        <v>15</v>
      </c>
      <c r="H2810" s="41" t="s">
        <v>56</v>
      </c>
      <c r="I2810" s="41">
        <v>200.91</v>
      </c>
    </row>
    <row r="2811" spans="1:9" ht="30" x14ac:dyDescent="0.25">
      <c r="A2811" s="82" t="s">
        <v>3903</v>
      </c>
      <c r="B2811" s="41" t="s">
        <v>10112</v>
      </c>
      <c r="C2811" s="41" t="s">
        <v>4086</v>
      </c>
      <c r="D2811" s="41" t="s">
        <v>142</v>
      </c>
      <c r="E2811" s="41" t="s">
        <v>666</v>
      </c>
      <c r="F2811" s="41" t="s">
        <v>627</v>
      </c>
      <c r="G2811" s="41" t="s">
        <v>15</v>
      </c>
      <c r="H2811" s="41" t="s">
        <v>56</v>
      </c>
      <c r="I2811" s="41">
        <v>200.91</v>
      </c>
    </row>
    <row r="2812" spans="1:9" ht="30" x14ac:dyDescent="0.25">
      <c r="A2812" s="82" t="s">
        <v>3903</v>
      </c>
      <c r="B2812" s="41" t="s">
        <v>10113</v>
      </c>
      <c r="C2812" s="41" t="s">
        <v>4086</v>
      </c>
      <c r="D2812" s="41" t="s">
        <v>895</v>
      </c>
      <c r="E2812" s="41" t="s">
        <v>357</v>
      </c>
      <c r="F2812" s="41" t="s">
        <v>1096</v>
      </c>
      <c r="G2812" s="41" t="s">
        <v>15</v>
      </c>
      <c r="H2812" s="41" t="s">
        <v>56</v>
      </c>
      <c r="I2812" s="41">
        <v>200.91</v>
      </c>
    </row>
    <row r="2813" spans="1:9" ht="30" x14ac:dyDescent="0.25">
      <c r="A2813" s="82" t="s">
        <v>3903</v>
      </c>
      <c r="B2813" s="41" t="s">
        <v>10114</v>
      </c>
      <c r="C2813" s="41" t="s">
        <v>4086</v>
      </c>
      <c r="D2813" s="41" t="s">
        <v>895</v>
      </c>
      <c r="E2813" s="41" t="s">
        <v>142</v>
      </c>
      <c r="F2813" s="41" t="s">
        <v>1998</v>
      </c>
      <c r="G2813" s="41" t="s">
        <v>15</v>
      </c>
      <c r="H2813" s="41" t="s">
        <v>49</v>
      </c>
      <c r="I2813" s="41">
        <v>512.49</v>
      </c>
    </row>
    <row r="2814" spans="1:9" ht="30" x14ac:dyDescent="0.25">
      <c r="A2814" s="82" t="s">
        <v>3903</v>
      </c>
      <c r="B2814" s="41" t="s">
        <v>10115</v>
      </c>
      <c r="C2814" s="41" t="s">
        <v>4086</v>
      </c>
      <c r="D2814" s="41" t="s">
        <v>91</v>
      </c>
      <c r="E2814" s="41" t="s">
        <v>171</v>
      </c>
      <c r="F2814" s="41" t="s">
        <v>1446</v>
      </c>
      <c r="G2814" s="41" t="s">
        <v>15</v>
      </c>
      <c r="H2814" s="41" t="s">
        <v>48</v>
      </c>
      <c r="I2814" s="41">
        <v>496.7</v>
      </c>
    </row>
    <row r="2815" spans="1:9" ht="30" x14ac:dyDescent="0.25">
      <c r="A2815" s="82" t="s">
        <v>3903</v>
      </c>
      <c r="B2815" s="41" t="s">
        <v>10117</v>
      </c>
      <c r="C2815" s="41" t="s">
        <v>4086</v>
      </c>
      <c r="D2815" s="41" t="s">
        <v>261</v>
      </c>
      <c r="E2815" s="41" t="s">
        <v>1526</v>
      </c>
      <c r="F2815" s="41" t="s">
        <v>10116</v>
      </c>
      <c r="G2815" s="41" t="s">
        <v>15</v>
      </c>
      <c r="H2815" s="41" t="s">
        <v>51</v>
      </c>
      <c r="I2815" s="41">
        <v>496.7</v>
      </c>
    </row>
    <row r="2816" spans="1:9" ht="30" x14ac:dyDescent="0.25">
      <c r="A2816" s="82" t="s">
        <v>3903</v>
      </c>
      <c r="B2816" s="41" t="s">
        <v>10118</v>
      </c>
      <c r="C2816" s="41" t="s">
        <v>4086</v>
      </c>
      <c r="D2816" s="41" t="s">
        <v>447</v>
      </c>
      <c r="E2816" s="41" t="s">
        <v>681</v>
      </c>
      <c r="F2816" s="41" t="s">
        <v>472</v>
      </c>
      <c r="G2816" s="41" t="s">
        <v>15</v>
      </c>
      <c r="H2816" s="41" t="s">
        <v>51</v>
      </c>
      <c r="I2816" s="41">
        <v>496.7</v>
      </c>
    </row>
    <row r="2817" spans="1:9" ht="30" x14ac:dyDescent="0.25">
      <c r="A2817" s="82" t="s">
        <v>3903</v>
      </c>
      <c r="B2817" s="41" t="s">
        <v>10119</v>
      </c>
      <c r="C2817" s="41" t="s">
        <v>4086</v>
      </c>
      <c r="D2817" s="41" t="s">
        <v>447</v>
      </c>
      <c r="E2817" s="41" t="s">
        <v>1266</v>
      </c>
      <c r="F2817" s="41" t="s">
        <v>1146</v>
      </c>
      <c r="G2817" s="41" t="s">
        <v>15</v>
      </c>
      <c r="H2817" s="41" t="s">
        <v>48</v>
      </c>
      <c r="I2817" s="41">
        <v>496.7</v>
      </c>
    </row>
    <row r="2818" spans="1:9" x14ac:dyDescent="0.25">
      <c r="A2818" s="82" t="s">
        <v>3904</v>
      </c>
      <c r="B2818" s="41" t="s">
        <v>10122</v>
      </c>
      <c r="C2818" s="41" t="s">
        <v>3449</v>
      </c>
      <c r="D2818" s="41" t="s">
        <v>10120</v>
      </c>
      <c r="E2818" s="41" t="s">
        <v>3447</v>
      </c>
      <c r="F2818" s="41" t="s">
        <v>10121</v>
      </c>
      <c r="G2818" s="41" t="s">
        <v>15</v>
      </c>
      <c r="H2818" s="41" t="s">
        <v>51</v>
      </c>
      <c r="I2818" s="41">
        <v>496.7</v>
      </c>
    </row>
    <row r="2819" spans="1:9" x14ac:dyDescent="0.25">
      <c r="A2819" s="82" t="s">
        <v>3904</v>
      </c>
      <c r="B2819" s="41" t="s">
        <v>10125</v>
      </c>
      <c r="C2819" s="41" t="s">
        <v>3458</v>
      </c>
      <c r="D2819" s="41" t="s">
        <v>3018</v>
      </c>
      <c r="E2819" s="41" t="s">
        <v>10123</v>
      </c>
      <c r="F2819" s="41" t="s">
        <v>10124</v>
      </c>
      <c r="G2819" s="41" t="s">
        <v>15</v>
      </c>
      <c r="H2819" s="41" t="s">
        <v>52</v>
      </c>
      <c r="I2819" s="41">
        <v>496.7</v>
      </c>
    </row>
    <row r="2820" spans="1:9" x14ac:dyDescent="0.25">
      <c r="A2820" s="82" t="s">
        <v>3904</v>
      </c>
      <c r="B2820" s="41" t="s">
        <v>10129</v>
      </c>
      <c r="C2820" s="41" t="s">
        <v>10126</v>
      </c>
      <c r="D2820" s="41" t="s">
        <v>10127</v>
      </c>
      <c r="E2820" s="41" t="s">
        <v>1083</v>
      </c>
      <c r="F2820" s="41" t="s">
        <v>10128</v>
      </c>
      <c r="G2820" s="41" t="s">
        <v>15</v>
      </c>
      <c r="H2820" s="41" t="s">
        <v>48</v>
      </c>
      <c r="I2820" s="41">
        <v>496.7</v>
      </c>
    </row>
    <row r="2821" spans="1:9" x14ac:dyDescent="0.25">
      <c r="A2821" s="82" t="s">
        <v>3904</v>
      </c>
      <c r="B2821" s="41" t="s">
        <v>10132</v>
      </c>
      <c r="C2821" s="41" t="s">
        <v>3444</v>
      </c>
      <c r="D2821" s="41" t="s">
        <v>10130</v>
      </c>
      <c r="E2821" s="41" t="s">
        <v>101</v>
      </c>
      <c r="F2821" s="41" t="s">
        <v>10131</v>
      </c>
      <c r="G2821" s="41" t="s">
        <v>15</v>
      </c>
      <c r="H2821" s="41" t="s">
        <v>56</v>
      </c>
      <c r="I2821" s="41">
        <v>200.91</v>
      </c>
    </row>
    <row r="2822" spans="1:9" x14ac:dyDescent="0.25">
      <c r="A2822" s="82" t="s">
        <v>3904</v>
      </c>
      <c r="B2822" s="41" t="s">
        <v>10135</v>
      </c>
      <c r="C2822" s="41" t="s">
        <v>3445</v>
      </c>
      <c r="D2822" s="41" t="s">
        <v>10133</v>
      </c>
      <c r="E2822" s="41" t="s">
        <v>1023</v>
      </c>
      <c r="F2822" s="41" t="s">
        <v>10134</v>
      </c>
      <c r="G2822" s="41" t="s">
        <v>15</v>
      </c>
      <c r="H2822" s="41" t="s">
        <v>53</v>
      </c>
      <c r="I2822" s="41">
        <v>496.7</v>
      </c>
    </row>
    <row r="2823" spans="1:9" x14ac:dyDescent="0.25">
      <c r="A2823" s="82" t="s">
        <v>3904</v>
      </c>
      <c r="B2823" s="41" t="s">
        <v>10137</v>
      </c>
      <c r="C2823" s="41" t="s">
        <v>3444</v>
      </c>
      <c r="D2823" s="41" t="s">
        <v>6931</v>
      </c>
      <c r="E2823" s="41" t="s">
        <v>356</v>
      </c>
      <c r="F2823" s="41" t="s">
        <v>10136</v>
      </c>
      <c r="G2823" s="41" t="s">
        <v>15</v>
      </c>
      <c r="H2823" s="41" t="s">
        <v>56</v>
      </c>
      <c r="I2823" s="41">
        <v>200.91</v>
      </c>
    </row>
    <row r="2824" spans="1:9" x14ac:dyDescent="0.25">
      <c r="A2824" s="82" t="s">
        <v>3904</v>
      </c>
      <c r="B2824" s="41" t="s">
        <v>10140</v>
      </c>
      <c r="C2824" s="41" t="s">
        <v>3451</v>
      </c>
      <c r="D2824" s="41" t="s">
        <v>10138</v>
      </c>
      <c r="E2824" s="41" t="s">
        <v>10139</v>
      </c>
      <c r="F2824" s="41" t="s">
        <v>4224</v>
      </c>
      <c r="G2824" s="41" t="s">
        <v>15</v>
      </c>
      <c r="H2824" s="41" t="s">
        <v>56</v>
      </c>
      <c r="I2824" s="41">
        <v>200.91</v>
      </c>
    </row>
    <row r="2825" spans="1:9" x14ac:dyDescent="0.25">
      <c r="A2825" s="82" t="s">
        <v>3904</v>
      </c>
      <c r="B2825" s="41" t="s">
        <v>10142</v>
      </c>
      <c r="C2825" s="41" t="s">
        <v>3264</v>
      </c>
      <c r="D2825" s="41" t="s">
        <v>6919</v>
      </c>
      <c r="E2825" s="41" t="s">
        <v>264</v>
      </c>
      <c r="F2825" s="41" t="s">
        <v>10141</v>
      </c>
      <c r="G2825" s="41" t="s">
        <v>15</v>
      </c>
      <c r="H2825" s="41" t="s">
        <v>51</v>
      </c>
      <c r="I2825" s="41">
        <v>496.7</v>
      </c>
    </row>
    <row r="2826" spans="1:9" x14ac:dyDescent="0.25">
      <c r="A2826" s="82" t="s">
        <v>3904</v>
      </c>
      <c r="B2826" s="41" t="s">
        <v>10145</v>
      </c>
      <c r="C2826" s="41" t="s">
        <v>10143</v>
      </c>
      <c r="D2826" s="41" t="s">
        <v>6919</v>
      </c>
      <c r="E2826" s="41" t="s">
        <v>2995</v>
      </c>
      <c r="F2826" s="41" t="s">
        <v>10144</v>
      </c>
      <c r="G2826" s="41" t="s">
        <v>15</v>
      </c>
      <c r="H2826" s="41" t="s">
        <v>48</v>
      </c>
      <c r="I2826" s="41">
        <v>496.7</v>
      </c>
    </row>
    <row r="2827" spans="1:9" x14ac:dyDescent="0.25">
      <c r="A2827" s="82" t="s">
        <v>3904</v>
      </c>
      <c r="B2827" s="41" t="s">
        <v>10149</v>
      </c>
      <c r="C2827" s="41" t="s">
        <v>10146</v>
      </c>
      <c r="D2827" s="41" t="s">
        <v>10147</v>
      </c>
      <c r="E2827" s="41" t="s">
        <v>131</v>
      </c>
      <c r="F2827" s="41" t="s">
        <v>10148</v>
      </c>
      <c r="G2827" s="41" t="s">
        <v>15</v>
      </c>
      <c r="H2827" s="41" t="s">
        <v>51</v>
      </c>
      <c r="I2827" s="41">
        <v>496.7</v>
      </c>
    </row>
    <row r="2828" spans="1:9" x14ac:dyDescent="0.25">
      <c r="A2828" s="82" t="s">
        <v>3904</v>
      </c>
      <c r="B2828" s="41" t="s">
        <v>10151</v>
      </c>
      <c r="C2828" s="41" t="s">
        <v>10150</v>
      </c>
      <c r="D2828" s="41" t="s">
        <v>3362</v>
      </c>
      <c r="E2828" s="41" t="s">
        <v>2216</v>
      </c>
      <c r="F2828" s="41" t="s">
        <v>2800</v>
      </c>
      <c r="G2828" s="41" t="s">
        <v>15</v>
      </c>
      <c r="H2828" s="41" t="s">
        <v>56</v>
      </c>
      <c r="I2828" s="41">
        <v>200.91</v>
      </c>
    </row>
    <row r="2829" spans="1:9" x14ac:dyDescent="0.25">
      <c r="A2829" s="82" t="s">
        <v>3904</v>
      </c>
      <c r="B2829" s="41" t="s">
        <v>10154</v>
      </c>
      <c r="C2829" s="41" t="s">
        <v>3445</v>
      </c>
      <c r="D2829" s="41" t="s">
        <v>10152</v>
      </c>
      <c r="E2829" s="41" t="s">
        <v>1603</v>
      </c>
      <c r="F2829" s="41" t="s">
        <v>10153</v>
      </c>
      <c r="G2829" s="41" t="s">
        <v>15</v>
      </c>
      <c r="H2829" s="41" t="s">
        <v>56</v>
      </c>
      <c r="I2829" s="41">
        <v>200.91</v>
      </c>
    </row>
    <row r="2830" spans="1:9" x14ac:dyDescent="0.25">
      <c r="A2830" s="82" t="s">
        <v>3904</v>
      </c>
      <c r="B2830" s="41" t="s">
        <v>10156</v>
      </c>
      <c r="C2830" s="41" t="s">
        <v>3998</v>
      </c>
      <c r="D2830" s="41" t="s">
        <v>10155</v>
      </c>
      <c r="E2830" s="41" t="s">
        <v>1592</v>
      </c>
      <c r="F2830" s="41" t="s">
        <v>4357</v>
      </c>
      <c r="G2830" s="41" t="s">
        <v>15</v>
      </c>
      <c r="H2830" s="41" t="s">
        <v>48</v>
      </c>
      <c r="I2830" s="41">
        <v>496.7</v>
      </c>
    </row>
    <row r="2831" spans="1:9" x14ac:dyDescent="0.25">
      <c r="A2831" s="82" t="s">
        <v>3904</v>
      </c>
      <c r="B2831" s="41" t="s">
        <v>10158</v>
      </c>
      <c r="C2831" s="41" t="s">
        <v>3998</v>
      </c>
      <c r="D2831" s="41" t="s">
        <v>3026</v>
      </c>
      <c r="E2831" s="41" t="s">
        <v>118</v>
      </c>
      <c r="F2831" s="41" t="s">
        <v>10157</v>
      </c>
      <c r="G2831" s="41" t="s">
        <v>15</v>
      </c>
      <c r="H2831" s="41" t="s">
        <v>52</v>
      </c>
      <c r="I2831" s="41">
        <v>496.7</v>
      </c>
    </row>
    <row r="2832" spans="1:9" x14ac:dyDescent="0.25">
      <c r="A2832" s="82" t="s">
        <v>3904</v>
      </c>
      <c r="B2832" s="41" t="s">
        <v>10161</v>
      </c>
      <c r="C2832" s="41" t="s">
        <v>10159</v>
      </c>
      <c r="D2832" s="41" t="s">
        <v>3041</v>
      </c>
      <c r="E2832" s="41" t="s">
        <v>142</v>
      </c>
      <c r="F2832" s="41" t="s">
        <v>10160</v>
      </c>
      <c r="G2832" s="41" t="s">
        <v>15</v>
      </c>
      <c r="H2832" s="41" t="s">
        <v>53</v>
      </c>
      <c r="I2832" s="41">
        <v>0</v>
      </c>
    </row>
    <row r="2833" spans="1:9" x14ac:dyDescent="0.25">
      <c r="A2833" s="82" t="s">
        <v>3904</v>
      </c>
      <c r="B2833" s="41" t="s">
        <v>10164</v>
      </c>
      <c r="C2833" s="41" t="s">
        <v>10162</v>
      </c>
      <c r="D2833" s="41" t="s">
        <v>3032</v>
      </c>
      <c r="E2833" s="41" t="s">
        <v>171</v>
      </c>
      <c r="F2833" s="41" t="s">
        <v>10163</v>
      </c>
      <c r="G2833" s="41" t="s">
        <v>15</v>
      </c>
      <c r="H2833" s="41" t="s">
        <v>48</v>
      </c>
      <c r="I2833" s="41">
        <v>496.7</v>
      </c>
    </row>
    <row r="2834" spans="1:9" x14ac:dyDescent="0.25">
      <c r="A2834" s="82" t="s">
        <v>3904</v>
      </c>
      <c r="B2834" s="41" t="s">
        <v>10166</v>
      </c>
      <c r="C2834" s="41" t="s">
        <v>10165</v>
      </c>
      <c r="D2834" s="41" t="s">
        <v>102</v>
      </c>
      <c r="E2834" s="41" t="s">
        <v>389</v>
      </c>
      <c r="F2834" s="41" t="s">
        <v>5497</v>
      </c>
      <c r="G2834" s="41" t="s">
        <v>15</v>
      </c>
      <c r="H2834" s="41" t="s">
        <v>51</v>
      </c>
      <c r="I2834" s="41">
        <v>496.7</v>
      </c>
    </row>
    <row r="2835" spans="1:9" x14ac:dyDescent="0.25">
      <c r="A2835" s="82" t="s">
        <v>3904</v>
      </c>
      <c r="B2835" s="41" t="s">
        <v>10169</v>
      </c>
      <c r="C2835" s="41" t="s">
        <v>3998</v>
      </c>
      <c r="D2835" s="41" t="s">
        <v>10167</v>
      </c>
      <c r="E2835" s="41" t="s">
        <v>118</v>
      </c>
      <c r="F2835" s="41" t="s">
        <v>10168</v>
      </c>
      <c r="G2835" s="41" t="s">
        <v>15</v>
      </c>
      <c r="H2835" s="41" t="s">
        <v>56</v>
      </c>
      <c r="I2835" s="41">
        <v>200.91</v>
      </c>
    </row>
    <row r="2836" spans="1:9" x14ac:dyDescent="0.25">
      <c r="A2836" s="82" t="s">
        <v>3904</v>
      </c>
      <c r="B2836" s="41" t="s">
        <v>10172</v>
      </c>
      <c r="C2836" s="41" t="s">
        <v>3450</v>
      </c>
      <c r="D2836" s="41" t="s">
        <v>10170</v>
      </c>
      <c r="E2836" s="41" t="s">
        <v>796</v>
      </c>
      <c r="F2836" s="41" t="s">
        <v>10171</v>
      </c>
      <c r="G2836" s="41" t="s">
        <v>15</v>
      </c>
      <c r="H2836" s="41" t="s">
        <v>56</v>
      </c>
      <c r="I2836" s="41">
        <v>200.91</v>
      </c>
    </row>
    <row r="2837" spans="1:9" x14ac:dyDescent="0.25">
      <c r="A2837" s="82" t="s">
        <v>3904</v>
      </c>
      <c r="B2837" s="41" t="s">
        <v>10175</v>
      </c>
      <c r="C2837" s="41" t="s">
        <v>3444</v>
      </c>
      <c r="D2837" s="41" t="s">
        <v>10173</v>
      </c>
      <c r="E2837" s="41" t="s">
        <v>1434</v>
      </c>
      <c r="F2837" s="41" t="s">
        <v>10174</v>
      </c>
      <c r="G2837" s="41" t="s">
        <v>15</v>
      </c>
      <c r="H2837" s="41" t="s">
        <v>56</v>
      </c>
      <c r="I2837" s="41">
        <v>200.91</v>
      </c>
    </row>
    <row r="2838" spans="1:9" x14ac:dyDescent="0.25">
      <c r="A2838" s="82" t="s">
        <v>3904</v>
      </c>
      <c r="B2838" s="41" t="s">
        <v>10178</v>
      </c>
      <c r="C2838" s="41" t="s">
        <v>10143</v>
      </c>
      <c r="D2838" s="41" t="s">
        <v>10176</v>
      </c>
      <c r="E2838" s="41" t="s">
        <v>280</v>
      </c>
      <c r="F2838" s="41" t="s">
        <v>10177</v>
      </c>
      <c r="G2838" s="41" t="s">
        <v>15</v>
      </c>
      <c r="H2838" s="41" t="s">
        <v>56</v>
      </c>
      <c r="I2838" s="41">
        <v>200.91</v>
      </c>
    </row>
    <row r="2839" spans="1:9" x14ac:dyDescent="0.25">
      <c r="A2839" s="82" t="s">
        <v>3904</v>
      </c>
      <c r="B2839" s="41" t="s">
        <v>10180</v>
      </c>
      <c r="C2839" s="41" t="s">
        <v>3444</v>
      </c>
      <c r="D2839" s="41" t="s">
        <v>6971</v>
      </c>
      <c r="E2839" s="41" t="s">
        <v>3459</v>
      </c>
      <c r="F2839" s="41" t="s">
        <v>10179</v>
      </c>
      <c r="G2839" s="41" t="s">
        <v>15</v>
      </c>
      <c r="H2839" s="41" t="s">
        <v>56</v>
      </c>
      <c r="I2839" s="41">
        <v>200.91</v>
      </c>
    </row>
    <row r="2840" spans="1:9" x14ac:dyDescent="0.25">
      <c r="A2840" s="82" t="s">
        <v>3904</v>
      </c>
      <c r="B2840" s="41" t="s">
        <v>10182</v>
      </c>
      <c r="C2840" s="41" t="s">
        <v>3444</v>
      </c>
      <c r="D2840" s="41" t="s">
        <v>3090</v>
      </c>
      <c r="E2840" s="41" t="s">
        <v>3592</v>
      </c>
      <c r="F2840" s="41" t="s">
        <v>10181</v>
      </c>
      <c r="G2840" s="41" t="s">
        <v>15</v>
      </c>
      <c r="H2840" s="41" t="s">
        <v>56</v>
      </c>
      <c r="I2840" s="41">
        <v>200.91</v>
      </c>
    </row>
    <row r="2841" spans="1:9" x14ac:dyDescent="0.25">
      <c r="A2841" s="82" t="s">
        <v>3904</v>
      </c>
      <c r="B2841" s="41" t="s">
        <v>10185</v>
      </c>
      <c r="C2841" s="41" t="s">
        <v>3264</v>
      </c>
      <c r="D2841" s="41" t="s">
        <v>10183</v>
      </c>
      <c r="E2841" s="41" t="s">
        <v>144</v>
      </c>
      <c r="F2841" s="41" t="s">
        <v>10184</v>
      </c>
      <c r="G2841" s="41" t="s">
        <v>15</v>
      </c>
      <c r="H2841" s="41" t="s">
        <v>48</v>
      </c>
      <c r="I2841" s="41">
        <v>496.7</v>
      </c>
    </row>
    <row r="2842" spans="1:9" x14ac:dyDescent="0.25">
      <c r="A2842" s="82" t="s">
        <v>3904</v>
      </c>
      <c r="B2842" s="41" t="s">
        <v>10189</v>
      </c>
      <c r="C2842" s="41" t="s">
        <v>10186</v>
      </c>
      <c r="D2842" s="41" t="s">
        <v>5782</v>
      </c>
      <c r="E2842" s="41" t="s">
        <v>10187</v>
      </c>
      <c r="F2842" s="41" t="s">
        <v>10188</v>
      </c>
      <c r="G2842" s="41" t="s">
        <v>15</v>
      </c>
      <c r="H2842" s="41" t="s">
        <v>51</v>
      </c>
      <c r="I2842" s="41">
        <v>496.7</v>
      </c>
    </row>
    <row r="2843" spans="1:9" x14ac:dyDescent="0.25">
      <c r="A2843" s="82" t="s">
        <v>3904</v>
      </c>
      <c r="B2843" s="41" t="s">
        <v>10192</v>
      </c>
      <c r="C2843" s="41" t="s">
        <v>3444</v>
      </c>
      <c r="D2843" s="41" t="s">
        <v>10190</v>
      </c>
      <c r="E2843" s="41" t="s">
        <v>136</v>
      </c>
      <c r="F2843" s="41" t="s">
        <v>10191</v>
      </c>
      <c r="G2843" s="41" t="s">
        <v>15</v>
      </c>
      <c r="H2843" s="41" t="s">
        <v>56</v>
      </c>
      <c r="I2843" s="41">
        <v>200.91</v>
      </c>
    </row>
    <row r="2844" spans="1:9" x14ac:dyDescent="0.25">
      <c r="A2844" s="82" t="s">
        <v>3904</v>
      </c>
      <c r="B2844" s="41" t="s">
        <v>10194</v>
      </c>
      <c r="C2844" s="41" t="s">
        <v>3452</v>
      </c>
      <c r="D2844" s="41" t="s">
        <v>10193</v>
      </c>
      <c r="E2844" s="41" t="s">
        <v>211</v>
      </c>
      <c r="F2844" s="41" t="s">
        <v>3002</v>
      </c>
      <c r="G2844" s="41" t="s">
        <v>15</v>
      </c>
      <c r="H2844" s="41" t="s">
        <v>51</v>
      </c>
      <c r="I2844" s="41">
        <v>496.7</v>
      </c>
    </row>
    <row r="2845" spans="1:9" ht="30" x14ac:dyDescent="0.25">
      <c r="A2845" s="82" t="s">
        <v>3904</v>
      </c>
      <c r="B2845" s="41" t="s">
        <v>10197</v>
      </c>
      <c r="C2845" s="41" t="s">
        <v>10195</v>
      </c>
      <c r="D2845" s="41" t="s">
        <v>10196</v>
      </c>
      <c r="E2845" s="41" t="s">
        <v>1424</v>
      </c>
      <c r="F2845" s="41" t="s">
        <v>5399</v>
      </c>
      <c r="G2845" s="41" t="s">
        <v>15</v>
      </c>
      <c r="H2845" s="41" t="s">
        <v>56</v>
      </c>
      <c r="I2845" s="41">
        <v>200.91</v>
      </c>
    </row>
    <row r="2846" spans="1:9" x14ac:dyDescent="0.25">
      <c r="A2846" s="82" t="s">
        <v>3904</v>
      </c>
      <c r="B2846" s="41" t="s">
        <v>10198</v>
      </c>
      <c r="C2846" s="41" t="s">
        <v>3264</v>
      </c>
      <c r="D2846" s="41" t="s">
        <v>2995</v>
      </c>
      <c r="E2846" s="41" t="s">
        <v>90</v>
      </c>
      <c r="F2846" s="41" t="s">
        <v>4208</v>
      </c>
      <c r="G2846" s="41" t="s">
        <v>15</v>
      </c>
      <c r="H2846" s="41" t="s">
        <v>56</v>
      </c>
      <c r="I2846" s="41">
        <v>200.91</v>
      </c>
    </row>
    <row r="2847" spans="1:9" ht="30" x14ac:dyDescent="0.25">
      <c r="A2847" s="82" t="s">
        <v>3904</v>
      </c>
      <c r="B2847" s="41" t="s">
        <v>10200</v>
      </c>
      <c r="C2847" s="41" t="s">
        <v>10195</v>
      </c>
      <c r="D2847" s="41" t="s">
        <v>3004</v>
      </c>
      <c r="E2847" s="41" t="s">
        <v>3460</v>
      </c>
      <c r="F2847" s="41" t="s">
        <v>10199</v>
      </c>
      <c r="G2847" s="41" t="s">
        <v>15</v>
      </c>
      <c r="H2847" s="41" t="s">
        <v>56</v>
      </c>
      <c r="I2847" s="41">
        <v>200.91</v>
      </c>
    </row>
    <row r="2848" spans="1:9" x14ac:dyDescent="0.25">
      <c r="A2848" s="82" t="s">
        <v>3904</v>
      </c>
      <c r="B2848" s="41" t="s">
        <v>10201</v>
      </c>
      <c r="C2848" s="41" t="s">
        <v>3451</v>
      </c>
      <c r="D2848" s="41" t="s">
        <v>5846</v>
      </c>
      <c r="E2848" s="41" t="s">
        <v>68</v>
      </c>
      <c r="F2848" s="41" t="s">
        <v>4215</v>
      </c>
      <c r="G2848" s="41" t="s">
        <v>15</v>
      </c>
      <c r="H2848" s="41" t="s">
        <v>48</v>
      </c>
      <c r="I2848" s="41">
        <v>496.7</v>
      </c>
    </row>
    <row r="2849" spans="1:9" x14ac:dyDescent="0.25">
      <c r="A2849" s="82" t="s">
        <v>3904</v>
      </c>
      <c r="B2849" s="41" t="s">
        <v>10204</v>
      </c>
      <c r="C2849" s="41" t="s">
        <v>3264</v>
      </c>
      <c r="D2849" s="41" t="s">
        <v>10202</v>
      </c>
      <c r="E2849" s="41" t="s">
        <v>3026</v>
      </c>
      <c r="F2849" s="41" t="s">
        <v>10203</v>
      </c>
      <c r="G2849" s="41" t="s">
        <v>15</v>
      </c>
      <c r="H2849" s="41" t="s">
        <v>56</v>
      </c>
      <c r="I2849" s="41">
        <v>200.91</v>
      </c>
    </row>
    <row r="2850" spans="1:9" x14ac:dyDescent="0.25">
      <c r="A2850" s="82" t="s">
        <v>3904</v>
      </c>
      <c r="B2850" s="41" t="s">
        <v>10206</v>
      </c>
      <c r="C2850" s="41" t="s">
        <v>3453</v>
      </c>
      <c r="D2850" s="41" t="s">
        <v>221</v>
      </c>
      <c r="E2850" s="41" t="s">
        <v>223</v>
      </c>
      <c r="F2850" s="41" t="s">
        <v>10205</v>
      </c>
      <c r="G2850" s="41" t="s">
        <v>15</v>
      </c>
      <c r="H2850" s="41" t="s">
        <v>49</v>
      </c>
      <c r="I2850" s="41">
        <v>512.49</v>
      </c>
    </row>
    <row r="2851" spans="1:9" x14ac:dyDescent="0.25">
      <c r="A2851" s="82" t="s">
        <v>3905</v>
      </c>
      <c r="B2851" s="41" t="s">
        <v>10209</v>
      </c>
      <c r="C2851" s="41" t="s">
        <v>2148</v>
      </c>
      <c r="D2851" s="41" t="s">
        <v>1666</v>
      </c>
      <c r="E2851" s="41" t="s">
        <v>10207</v>
      </c>
      <c r="F2851" s="41" t="s">
        <v>10208</v>
      </c>
      <c r="G2851" s="41" t="s">
        <v>15</v>
      </c>
      <c r="H2851" s="41" t="s">
        <v>56</v>
      </c>
      <c r="I2851" s="41">
        <v>200.91</v>
      </c>
    </row>
    <row r="2852" spans="1:9" x14ac:dyDescent="0.25">
      <c r="A2852" s="82" t="s">
        <v>3905</v>
      </c>
      <c r="B2852" s="41" t="s">
        <v>10211</v>
      </c>
      <c r="C2852" s="41" t="s">
        <v>2148</v>
      </c>
      <c r="D2852" s="41" t="s">
        <v>124</v>
      </c>
      <c r="E2852" s="41" t="s">
        <v>1411</v>
      </c>
      <c r="F2852" s="41" t="s">
        <v>10210</v>
      </c>
      <c r="G2852" s="41" t="s">
        <v>15</v>
      </c>
      <c r="H2852" s="41" t="s">
        <v>56</v>
      </c>
      <c r="I2852" s="41">
        <v>200.91</v>
      </c>
    </row>
    <row r="2853" spans="1:9" x14ac:dyDescent="0.25">
      <c r="A2853" s="82" t="s">
        <v>3905</v>
      </c>
      <c r="B2853" s="41" t="s">
        <v>10213</v>
      </c>
      <c r="C2853" s="41" t="s">
        <v>2148</v>
      </c>
      <c r="D2853" s="41" t="s">
        <v>256</v>
      </c>
      <c r="E2853" s="41" t="s">
        <v>923</v>
      </c>
      <c r="F2853" s="41" t="s">
        <v>10212</v>
      </c>
      <c r="G2853" s="41" t="s">
        <v>15</v>
      </c>
      <c r="H2853" s="41" t="s">
        <v>56</v>
      </c>
      <c r="I2853" s="41">
        <v>200.91</v>
      </c>
    </row>
    <row r="2854" spans="1:9" x14ac:dyDescent="0.25">
      <c r="A2854" s="82" t="s">
        <v>3905</v>
      </c>
      <c r="B2854" s="41" t="s">
        <v>10215</v>
      </c>
      <c r="C2854" s="41" t="s">
        <v>2148</v>
      </c>
      <c r="D2854" s="41" t="s">
        <v>3314</v>
      </c>
      <c r="E2854" s="41" t="s">
        <v>241</v>
      </c>
      <c r="F2854" s="41" t="s">
        <v>10214</v>
      </c>
      <c r="G2854" s="41" t="s">
        <v>15</v>
      </c>
      <c r="H2854" s="41" t="s">
        <v>56</v>
      </c>
      <c r="I2854" s="41">
        <v>200.91</v>
      </c>
    </row>
    <row r="2855" spans="1:9" x14ac:dyDescent="0.25">
      <c r="A2855" s="82" t="s">
        <v>3905</v>
      </c>
      <c r="B2855" s="41" t="s">
        <v>10217</v>
      </c>
      <c r="C2855" s="41" t="s">
        <v>2148</v>
      </c>
      <c r="D2855" s="41" t="s">
        <v>68</v>
      </c>
      <c r="E2855" s="41" t="s">
        <v>2827</v>
      </c>
      <c r="F2855" s="41" t="s">
        <v>10216</v>
      </c>
      <c r="G2855" s="41" t="s">
        <v>15</v>
      </c>
      <c r="H2855" s="41" t="s">
        <v>51</v>
      </c>
      <c r="I2855" s="41">
        <v>496.7</v>
      </c>
    </row>
    <row r="2856" spans="1:9" x14ac:dyDescent="0.25">
      <c r="A2856" s="82" t="s">
        <v>3905</v>
      </c>
      <c r="B2856" s="41" t="s">
        <v>10219</v>
      </c>
      <c r="C2856" s="41" t="s">
        <v>2148</v>
      </c>
      <c r="D2856" s="41" t="s">
        <v>1602</v>
      </c>
      <c r="E2856" s="41" t="s">
        <v>1105</v>
      </c>
      <c r="F2856" s="41" t="s">
        <v>10218</v>
      </c>
      <c r="G2856" s="41" t="s">
        <v>15</v>
      </c>
      <c r="H2856" s="41" t="s">
        <v>56</v>
      </c>
      <c r="I2856" s="41">
        <v>200.91</v>
      </c>
    </row>
    <row r="2857" spans="1:9" x14ac:dyDescent="0.25">
      <c r="A2857" s="82" t="s">
        <v>3905</v>
      </c>
      <c r="B2857" s="41" t="s">
        <v>10221</v>
      </c>
      <c r="C2857" s="41" t="s">
        <v>2148</v>
      </c>
      <c r="D2857" s="41" t="s">
        <v>128</v>
      </c>
      <c r="E2857" s="41" t="s">
        <v>1013</v>
      </c>
      <c r="F2857" s="41" t="s">
        <v>10220</v>
      </c>
      <c r="G2857" s="41" t="s">
        <v>15</v>
      </c>
      <c r="H2857" s="41" t="s">
        <v>56</v>
      </c>
      <c r="I2857" s="41">
        <v>200.91</v>
      </c>
    </row>
    <row r="2858" spans="1:9" x14ac:dyDescent="0.25">
      <c r="A2858" s="82" t="s">
        <v>3905</v>
      </c>
      <c r="B2858" s="41" t="s">
        <v>10224</v>
      </c>
      <c r="C2858" s="41" t="s">
        <v>2148</v>
      </c>
      <c r="D2858" s="41" t="s">
        <v>10222</v>
      </c>
      <c r="E2858" s="41" t="s">
        <v>131</v>
      </c>
      <c r="F2858" s="41" t="s">
        <v>10223</v>
      </c>
      <c r="G2858" s="41" t="s">
        <v>15</v>
      </c>
      <c r="H2858" s="41" t="s">
        <v>56</v>
      </c>
      <c r="I2858" s="41">
        <v>200.91</v>
      </c>
    </row>
    <row r="2859" spans="1:9" x14ac:dyDescent="0.25">
      <c r="A2859" s="82" t="s">
        <v>3905</v>
      </c>
      <c r="B2859" s="41" t="s">
        <v>10226</v>
      </c>
      <c r="C2859" s="41" t="s">
        <v>2148</v>
      </c>
      <c r="D2859" s="41" t="s">
        <v>119</v>
      </c>
      <c r="E2859" s="41" t="s">
        <v>119</v>
      </c>
      <c r="F2859" s="41" t="s">
        <v>10225</v>
      </c>
      <c r="G2859" s="41" t="s">
        <v>15</v>
      </c>
      <c r="H2859" s="41" t="s">
        <v>48</v>
      </c>
      <c r="I2859" s="41">
        <v>496.7</v>
      </c>
    </row>
    <row r="2860" spans="1:9" x14ac:dyDescent="0.25">
      <c r="A2860" s="82" t="s">
        <v>3905</v>
      </c>
      <c r="B2860" s="41" t="s">
        <v>10228</v>
      </c>
      <c r="C2860" s="41" t="s">
        <v>2148</v>
      </c>
      <c r="D2860" s="41" t="s">
        <v>178</v>
      </c>
      <c r="E2860" s="41" t="s">
        <v>1190</v>
      </c>
      <c r="F2860" s="41" t="s">
        <v>10227</v>
      </c>
      <c r="G2860" s="41" t="s">
        <v>15</v>
      </c>
      <c r="H2860" s="41" t="s">
        <v>49</v>
      </c>
      <c r="I2860" s="41">
        <v>512.49</v>
      </c>
    </row>
    <row r="2861" spans="1:9" x14ac:dyDescent="0.25">
      <c r="A2861" s="82" t="s">
        <v>3905</v>
      </c>
      <c r="B2861" s="41" t="s">
        <v>10230</v>
      </c>
      <c r="C2861" s="41" t="s">
        <v>2148</v>
      </c>
      <c r="D2861" s="41" t="s">
        <v>77</v>
      </c>
      <c r="E2861" s="41" t="s">
        <v>3466</v>
      </c>
      <c r="F2861" s="41" t="s">
        <v>10229</v>
      </c>
      <c r="G2861" s="41" t="s">
        <v>15</v>
      </c>
      <c r="H2861" s="41" t="s">
        <v>48</v>
      </c>
      <c r="I2861" s="41">
        <v>496.7</v>
      </c>
    </row>
    <row r="2862" spans="1:9" x14ac:dyDescent="0.25">
      <c r="A2862" s="82" t="s">
        <v>3905</v>
      </c>
      <c r="B2862" s="41" t="s">
        <v>10232</v>
      </c>
      <c r="C2862" s="41" t="s">
        <v>2148</v>
      </c>
      <c r="D2862" s="41" t="s">
        <v>1206</v>
      </c>
      <c r="E2862" s="41" t="s">
        <v>260</v>
      </c>
      <c r="F2862" s="41" t="s">
        <v>10231</v>
      </c>
      <c r="G2862" s="41" t="s">
        <v>15</v>
      </c>
      <c r="H2862" s="41" t="s">
        <v>48</v>
      </c>
      <c r="I2862" s="41">
        <v>496.7</v>
      </c>
    </row>
    <row r="2863" spans="1:9" x14ac:dyDescent="0.25">
      <c r="A2863" s="82" t="s">
        <v>3905</v>
      </c>
      <c r="B2863" s="41" t="s">
        <v>10234</v>
      </c>
      <c r="C2863" s="41" t="s">
        <v>2148</v>
      </c>
      <c r="D2863" s="41" t="s">
        <v>1845</v>
      </c>
      <c r="E2863" s="41" t="s">
        <v>1126</v>
      </c>
      <c r="F2863" s="41" t="s">
        <v>10233</v>
      </c>
      <c r="G2863" s="41" t="s">
        <v>15</v>
      </c>
      <c r="H2863" s="41" t="s">
        <v>56</v>
      </c>
      <c r="I2863" s="41">
        <v>200.91</v>
      </c>
    </row>
    <row r="2864" spans="1:9" x14ac:dyDescent="0.25">
      <c r="A2864" s="82" t="s">
        <v>3905</v>
      </c>
      <c r="B2864" s="41" t="s">
        <v>10236</v>
      </c>
      <c r="C2864" s="41" t="s">
        <v>2148</v>
      </c>
      <c r="D2864" s="41" t="s">
        <v>211</v>
      </c>
      <c r="E2864" s="41" t="s">
        <v>165</v>
      </c>
      <c r="F2864" s="41" t="s">
        <v>10235</v>
      </c>
      <c r="G2864" s="41" t="s">
        <v>15</v>
      </c>
      <c r="H2864" s="41" t="s">
        <v>51</v>
      </c>
      <c r="I2864" s="41">
        <v>496.7</v>
      </c>
    </row>
    <row r="2865" spans="1:9" x14ac:dyDescent="0.25">
      <c r="A2865" s="82" t="s">
        <v>3905</v>
      </c>
      <c r="B2865" s="41" t="s">
        <v>10239</v>
      </c>
      <c r="C2865" s="41" t="s">
        <v>2148</v>
      </c>
      <c r="D2865" s="41" t="s">
        <v>1269</v>
      </c>
      <c r="E2865" s="41" t="s">
        <v>10237</v>
      </c>
      <c r="F2865" s="41" t="s">
        <v>10238</v>
      </c>
      <c r="G2865" s="41" t="s">
        <v>15</v>
      </c>
      <c r="H2865" s="41" t="s">
        <v>53</v>
      </c>
      <c r="I2865" s="41">
        <v>496.7</v>
      </c>
    </row>
    <row r="2866" spans="1:9" x14ac:dyDescent="0.25">
      <c r="A2866" s="82" t="s">
        <v>3905</v>
      </c>
      <c r="B2866" s="41" t="s">
        <v>10241</v>
      </c>
      <c r="C2866" s="41" t="s">
        <v>2148</v>
      </c>
      <c r="D2866" s="41" t="s">
        <v>866</v>
      </c>
      <c r="E2866" s="41" t="s">
        <v>749</v>
      </c>
      <c r="F2866" s="41" t="s">
        <v>10240</v>
      </c>
      <c r="G2866" s="41" t="s">
        <v>15</v>
      </c>
      <c r="H2866" s="41" t="s">
        <v>56</v>
      </c>
      <c r="I2866" s="41">
        <v>200.91</v>
      </c>
    </row>
    <row r="2867" spans="1:9" x14ac:dyDescent="0.25">
      <c r="A2867" s="82" t="s">
        <v>3905</v>
      </c>
      <c r="B2867" s="41" t="s">
        <v>10243</v>
      </c>
      <c r="C2867" s="41" t="s">
        <v>2148</v>
      </c>
      <c r="D2867" s="41" t="s">
        <v>3539</v>
      </c>
      <c r="E2867" s="41" t="s">
        <v>530</v>
      </c>
      <c r="F2867" s="41" t="s">
        <v>10242</v>
      </c>
      <c r="G2867" s="41" t="s">
        <v>15</v>
      </c>
      <c r="H2867" s="41" t="s">
        <v>48</v>
      </c>
      <c r="I2867" s="41">
        <v>496.7</v>
      </c>
    </row>
    <row r="2868" spans="1:9" x14ac:dyDescent="0.25">
      <c r="A2868" s="82" t="s">
        <v>3905</v>
      </c>
      <c r="B2868" s="41" t="s">
        <v>10245</v>
      </c>
      <c r="C2868" s="41" t="s">
        <v>2148</v>
      </c>
      <c r="D2868" s="41" t="s">
        <v>857</v>
      </c>
      <c r="E2868" s="41" t="s">
        <v>517</v>
      </c>
      <c r="F2868" s="41" t="s">
        <v>10244</v>
      </c>
      <c r="G2868" s="41" t="s">
        <v>15</v>
      </c>
      <c r="H2868" s="41" t="s">
        <v>49</v>
      </c>
      <c r="I2868" s="41">
        <v>512.49</v>
      </c>
    </row>
    <row r="2869" spans="1:9" x14ac:dyDescent="0.25">
      <c r="A2869" s="82" t="s">
        <v>3910</v>
      </c>
      <c r="B2869" s="41" t="s">
        <v>10248</v>
      </c>
      <c r="C2869" s="41" t="s">
        <v>10246</v>
      </c>
      <c r="D2869" s="41" t="s">
        <v>2769</v>
      </c>
      <c r="E2869" s="41" t="s">
        <v>131</v>
      </c>
      <c r="F2869" s="41" t="s">
        <v>10247</v>
      </c>
      <c r="G2869" s="41" t="s">
        <v>15</v>
      </c>
      <c r="H2869" s="41" t="s">
        <v>51</v>
      </c>
      <c r="I2869" s="41">
        <v>496.7</v>
      </c>
    </row>
    <row r="2870" spans="1:9" x14ac:dyDescent="0.25">
      <c r="A2870" s="82" t="s">
        <v>3910</v>
      </c>
      <c r="B2870" s="41" t="s">
        <v>10251</v>
      </c>
      <c r="C2870" s="41" t="s">
        <v>10249</v>
      </c>
      <c r="D2870" s="41" t="s">
        <v>1728</v>
      </c>
      <c r="E2870" s="41" t="s">
        <v>1728</v>
      </c>
      <c r="F2870" s="41" t="s">
        <v>10250</v>
      </c>
      <c r="G2870" s="41" t="s">
        <v>15</v>
      </c>
      <c r="H2870" s="41" t="s">
        <v>53</v>
      </c>
      <c r="I2870" s="41">
        <v>496.7</v>
      </c>
    </row>
    <row r="2871" spans="1:9" x14ac:dyDescent="0.25">
      <c r="A2871" s="82" t="s">
        <v>3910</v>
      </c>
      <c r="B2871" s="41" t="s">
        <v>10253</v>
      </c>
      <c r="C2871" s="41" t="s">
        <v>10252</v>
      </c>
      <c r="D2871" s="41" t="s">
        <v>1000</v>
      </c>
      <c r="E2871" s="41" t="s">
        <v>1000</v>
      </c>
      <c r="F2871" s="41" t="s">
        <v>1081</v>
      </c>
      <c r="G2871" s="41" t="s">
        <v>15</v>
      </c>
      <c r="H2871" s="41" t="s">
        <v>56</v>
      </c>
      <c r="I2871" s="41">
        <v>200.91</v>
      </c>
    </row>
    <row r="2872" spans="1:9" x14ac:dyDescent="0.25">
      <c r="A2872" s="82" t="s">
        <v>3910</v>
      </c>
      <c r="B2872" s="41" t="s">
        <v>10255</v>
      </c>
      <c r="C2872" s="41" t="s">
        <v>4089</v>
      </c>
      <c r="D2872" s="41" t="s">
        <v>1534</v>
      </c>
      <c r="E2872" s="41" t="s">
        <v>1560</v>
      </c>
      <c r="F2872" s="41" t="s">
        <v>10254</v>
      </c>
      <c r="G2872" s="41" t="s">
        <v>15</v>
      </c>
      <c r="H2872" s="41" t="s">
        <v>51</v>
      </c>
      <c r="I2872" s="41">
        <v>496.7</v>
      </c>
    </row>
    <row r="2873" spans="1:9" x14ac:dyDescent="0.25">
      <c r="A2873" s="82" t="s">
        <v>3910</v>
      </c>
      <c r="B2873" s="41" t="s">
        <v>10258</v>
      </c>
      <c r="C2873" s="41" t="s">
        <v>4090</v>
      </c>
      <c r="D2873" s="41" t="s">
        <v>425</v>
      </c>
      <c r="E2873" s="41" t="s">
        <v>10256</v>
      </c>
      <c r="F2873" s="41" t="s">
        <v>10257</v>
      </c>
      <c r="G2873" s="41" t="s">
        <v>15</v>
      </c>
      <c r="H2873" s="41" t="s">
        <v>48</v>
      </c>
      <c r="I2873" s="41">
        <v>496.7</v>
      </c>
    </row>
    <row r="2874" spans="1:9" x14ac:dyDescent="0.25">
      <c r="A2874" s="82" t="s">
        <v>3910</v>
      </c>
      <c r="B2874" s="41" t="s">
        <v>10260</v>
      </c>
      <c r="C2874" s="41" t="s">
        <v>4100</v>
      </c>
      <c r="D2874" s="41" t="s">
        <v>1529</v>
      </c>
      <c r="E2874" s="41" t="s">
        <v>986</v>
      </c>
      <c r="F2874" s="41" t="s">
        <v>10259</v>
      </c>
      <c r="G2874" s="41" t="s">
        <v>15</v>
      </c>
      <c r="H2874" s="41" t="s">
        <v>48</v>
      </c>
      <c r="I2874" s="41">
        <v>496.7</v>
      </c>
    </row>
    <row r="2875" spans="1:9" x14ac:dyDescent="0.25">
      <c r="A2875" s="82" t="s">
        <v>3910</v>
      </c>
      <c r="B2875" s="41" t="s">
        <v>10261</v>
      </c>
      <c r="C2875" s="41" t="s">
        <v>4090</v>
      </c>
      <c r="D2875" s="41" t="s">
        <v>223</v>
      </c>
      <c r="E2875" s="41" t="s">
        <v>2084</v>
      </c>
      <c r="F2875" s="41" t="s">
        <v>1445</v>
      </c>
      <c r="G2875" s="41" t="s">
        <v>15</v>
      </c>
      <c r="H2875" s="41" t="s">
        <v>56</v>
      </c>
      <c r="I2875" s="41">
        <v>200.91</v>
      </c>
    </row>
    <row r="2876" spans="1:9" x14ac:dyDescent="0.25">
      <c r="A2876" s="82" t="s">
        <v>3910</v>
      </c>
      <c r="B2876" s="41" t="s">
        <v>10262</v>
      </c>
      <c r="C2876" s="41" t="s">
        <v>4091</v>
      </c>
      <c r="D2876" s="41" t="s">
        <v>1560</v>
      </c>
      <c r="E2876" s="41" t="s">
        <v>162</v>
      </c>
      <c r="F2876" s="41" t="s">
        <v>3653</v>
      </c>
      <c r="G2876" s="41" t="s">
        <v>15</v>
      </c>
      <c r="H2876" s="41" t="s">
        <v>28</v>
      </c>
      <c r="I2876" s="41">
        <v>200.91</v>
      </c>
    </row>
    <row r="2877" spans="1:9" x14ac:dyDescent="0.25">
      <c r="A2877" s="82" t="s">
        <v>3910</v>
      </c>
      <c r="B2877" s="41" t="s">
        <v>10266</v>
      </c>
      <c r="C2877" s="41" t="s">
        <v>10263</v>
      </c>
      <c r="D2877" s="41" t="s">
        <v>10264</v>
      </c>
      <c r="E2877" s="41" t="s">
        <v>1623</v>
      </c>
      <c r="F2877" s="41" t="s">
        <v>10265</v>
      </c>
      <c r="G2877" s="41" t="s">
        <v>15</v>
      </c>
      <c r="H2877" s="41" t="s">
        <v>48</v>
      </c>
      <c r="I2877" s="41">
        <v>496.7</v>
      </c>
    </row>
    <row r="2878" spans="1:9" x14ac:dyDescent="0.25">
      <c r="A2878" s="82" t="s">
        <v>3910</v>
      </c>
      <c r="B2878" s="41" t="s">
        <v>10267</v>
      </c>
      <c r="C2878" s="41" t="s">
        <v>4088</v>
      </c>
      <c r="D2878" s="41" t="s">
        <v>233</v>
      </c>
      <c r="E2878" s="41" t="s">
        <v>162</v>
      </c>
      <c r="F2878" s="41" t="s">
        <v>659</v>
      </c>
      <c r="G2878" s="41" t="s">
        <v>15</v>
      </c>
      <c r="H2878" s="41" t="s">
        <v>56</v>
      </c>
      <c r="I2878" s="41">
        <v>200.91</v>
      </c>
    </row>
    <row r="2879" spans="1:9" x14ac:dyDescent="0.25">
      <c r="A2879" s="82" t="s">
        <v>3910</v>
      </c>
      <c r="B2879" s="41" t="s">
        <v>10268</v>
      </c>
      <c r="C2879" s="41" t="s">
        <v>4094</v>
      </c>
      <c r="D2879" s="41" t="s">
        <v>119</v>
      </c>
      <c r="E2879" s="41" t="s">
        <v>513</v>
      </c>
      <c r="F2879" s="41" t="s">
        <v>195</v>
      </c>
      <c r="G2879" s="41" t="s">
        <v>15</v>
      </c>
      <c r="H2879" s="41" t="s">
        <v>49</v>
      </c>
      <c r="I2879" s="41">
        <v>512.49</v>
      </c>
    </row>
    <row r="2880" spans="1:9" x14ac:dyDescent="0.25">
      <c r="A2880" s="82" t="s">
        <v>3910</v>
      </c>
      <c r="B2880" s="41" t="s">
        <v>10269</v>
      </c>
      <c r="C2880" s="41" t="s">
        <v>4090</v>
      </c>
      <c r="D2880" s="41" t="s">
        <v>152</v>
      </c>
      <c r="E2880" s="41" t="s">
        <v>165</v>
      </c>
      <c r="F2880" s="41" t="s">
        <v>2889</v>
      </c>
      <c r="G2880" s="41" t="s">
        <v>15</v>
      </c>
      <c r="H2880" s="41" t="s">
        <v>48</v>
      </c>
      <c r="I2880" s="41">
        <v>496.7</v>
      </c>
    </row>
    <row r="2881" spans="1:9" x14ac:dyDescent="0.25">
      <c r="A2881" s="82" t="s">
        <v>3910</v>
      </c>
      <c r="B2881" s="41" t="s">
        <v>10272</v>
      </c>
      <c r="C2881" s="41" t="s">
        <v>10270</v>
      </c>
      <c r="D2881" s="41" t="s">
        <v>2803</v>
      </c>
      <c r="E2881" s="41" t="s">
        <v>119</v>
      </c>
      <c r="F2881" s="41" t="s">
        <v>10271</v>
      </c>
      <c r="G2881" s="41" t="s">
        <v>15</v>
      </c>
      <c r="H2881" s="41" t="s">
        <v>48</v>
      </c>
      <c r="I2881" s="41">
        <v>496.7</v>
      </c>
    </row>
    <row r="2882" spans="1:9" x14ac:dyDescent="0.25">
      <c r="A2882" s="82" t="s">
        <v>3910</v>
      </c>
      <c r="B2882" s="41" t="s">
        <v>10274</v>
      </c>
      <c r="C2882" s="41" t="s">
        <v>4096</v>
      </c>
      <c r="D2882" s="41" t="s">
        <v>131</v>
      </c>
      <c r="E2882" s="41" t="s">
        <v>1626</v>
      </c>
      <c r="F2882" s="41" t="s">
        <v>10273</v>
      </c>
      <c r="G2882" s="41" t="s">
        <v>15</v>
      </c>
      <c r="H2882" s="41" t="s">
        <v>56</v>
      </c>
      <c r="I2882" s="41">
        <v>200.91</v>
      </c>
    </row>
    <row r="2883" spans="1:9" x14ac:dyDescent="0.25">
      <c r="A2883" s="82" t="s">
        <v>3910</v>
      </c>
      <c r="B2883" s="41" t="s">
        <v>10275</v>
      </c>
      <c r="C2883" s="41" t="s">
        <v>10252</v>
      </c>
      <c r="D2883" s="41" t="s">
        <v>131</v>
      </c>
      <c r="E2883" s="41" t="s">
        <v>1548</v>
      </c>
      <c r="F2883" s="41" t="s">
        <v>2393</v>
      </c>
      <c r="G2883" s="41" t="s">
        <v>15</v>
      </c>
      <c r="H2883" s="41" t="s">
        <v>56</v>
      </c>
      <c r="I2883" s="41">
        <v>200.91</v>
      </c>
    </row>
    <row r="2884" spans="1:9" x14ac:dyDescent="0.25">
      <c r="A2884" s="82" t="s">
        <v>3910</v>
      </c>
      <c r="B2884" s="41" t="s">
        <v>10277</v>
      </c>
      <c r="C2884" s="41" t="s">
        <v>4090</v>
      </c>
      <c r="D2884" s="41" t="s">
        <v>933</v>
      </c>
      <c r="E2884" s="41" t="s">
        <v>3637</v>
      </c>
      <c r="F2884" s="41" t="s">
        <v>10276</v>
      </c>
      <c r="G2884" s="41" t="s">
        <v>15</v>
      </c>
      <c r="H2884" s="41" t="s">
        <v>48</v>
      </c>
      <c r="I2884" s="41">
        <v>496.7</v>
      </c>
    </row>
    <row r="2885" spans="1:9" x14ac:dyDescent="0.25">
      <c r="A2885" s="82" t="s">
        <v>3910</v>
      </c>
      <c r="B2885" s="41" t="s">
        <v>10279</v>
      </c>
      <c r="C2885" s="41" t="s">
        <v>4095</v>
      </c>
      <c r="D2885" s="41" t="s">
        <v>96</v>
      </c>
      <c r="E2885" s="41" t="s">
        <v>245</v>
      </c>
      <c r="F2885" s="41" t="s">
        <v>10278</v>
      </c>
      <c r="G2885" s="41" t="s">
        <v>15</v>
      </c>
      <c r="H2885" s="41" t="s">
        <v>56</v>
      </c>
      <c r="I2885" s="41">
        <v>200.91</v>
      </c>
    </row>
    <row r="2886" spans="1:9" x14ac:dyDescent="0.25">
      <c r="A2886" s="82" t="s">
        <v>3910</v>
      </c>
      <c r="B2886" s="41" t="s">
        <v>10282</v>
      </c>
      <c r="C2886" s="41" t="s">
        <v>4092</v>
      </c>
      <c r="D2886" s="41" t="s">
        <v>402</v>
      </c>
      <c r="E2886" s="41" t="s">
        <v>10280</v>
      </c>
      <c r="F2886" s="41" t="s">
        <v>10281</v>
      </c>
      <c r="G2886" s="41" t="s">
        <v>15</v>
      </c>
      <c r="H2886" s="41" t="s">
        <v>53</v>
      </c>
      <c r="I2886" s="41">
        <v>496.7</v>
      </c>
    </row>
    <row r="2887" spans="1:9" x14ac:dyDescent="0.25">
      <c r="A2887" s="82" t="s">
        <v>3910</v>
      </c>
      <c r="B2887" s="41" t="s">
        <v>10283</v>
      </c>
      <c r="C2887" s="41" t="s">
        <v>4090</v>
      </c>
      <c r="D2887" s="41" t="s">
        <v>529</v>
      </c>
      <c r="E2887" s="41" t="s">
        <v>118</v>
      </c>
      <c r="F2887" s="41" t="s">
        <v>1426</v>
      </c>
      <c r="G2887" s="41" t="s">
        <v>15</v>
      </c>
      <c r="H2887" s="41" t="s">
        <v>56</v>
      </c>
      <c r="I2887" s="41">
        <v>200.91</v>
      </c>
    </row>
    <row r="2888" spans="1:9" x14ac:dyDescent="0.25">
      <c r="A2888" s="82" t="s">
        <v>3910</v>
      </c>
      <c r="B2888" s="41" t="s">
        <v>10285</v>
      </c>
      <c r="C2888" s="41" t="s">
        <v>3265</v>
      </c>
      <c r="D2888" s="41" t="s">
        <v>295</v>
      </c>
      <c r="E2888" s="41" t="s">
        <v>2077</v>
      </c>
      <c r="F2888" s="41" t="s">
        <v>10284</v>
      </c>
      <c r="G2888" s="41" t="s">
        <v>15</v>
      </c>
      <c r="H2888" s="41" t="s">
        <v>56</v>
      </c>
      <c r="I2888" s="41">
        <v>200.91</v>
      </c>
    </row>
    <row r="2889" spans="1:9" x14ac:dyDescent="0.25">
      <c r="A2889" s="82" t="s">
        <v>3910</v>
      </c>
      <c r="B2889" s="41" t="s">
        <v>10287</v>
      </c>
      <c r="C2889" s="41" t="s">
        <v>4091</v>
      </c>
      <c r="D2889" s="41" t="s">
        <v>495</v>
      </c>
      <c r="E2889" s="41" t="s">
        <v>142</v>
      </c>
      <c r="F2889" s="41" t="s">
        <v>10286</v>
      </c>
      <c r="G2889" s="41" t="s">
        <v>15</v>
      </c>
      <c r="H2889" s="41" t="s">
        <v>53</v>
      </c>
      <c r="I2889" s="41">
        <v>496.7</v>
      </c>
    </row>
    <row r="2890" spans="1:9" x14ac:dyDescent="0.25">
      <c r="A2890" s="82" t="s">
        <v>3911</v>
      </c>
      <c r="B2890" s="41" t="s">
        <v>10290</v>
      </c>
      <c r="C2890" s="41" t="s">
        <v>3487</v>
      </c>
      <c r="D2890" s="41" t="s">
        <v>10288</v>
      </c>
      <c r="E2890" s="41" t="s">
        <v>101</v>
      </c>
      <c r="F2890" s="41" t="s">
        <v>10289</v>
      </c>
      <c r="G2890" s="41" t="s">
        <v>15</v>
      </c>
      <c r="H2890" s="41" t="s">
        <v>56</v>
      </c>
      <c r="I2890" s="41">
        <v>200.91</v>
      </c>
    </row>
    <row r="2891" spans="1:9" x14ac:dyDescent="0.25">
      <c r="A2891" s="82" t="s">
        <v>3911</v>
      </c>
      <c r="B2891" s="41" t="s">
        <v>10293</v>
      </c>
      <c r="C2891" s="41" t="s">
        <v>3488</v>
      </c>
      <c r="D2891" s="41" t="s">
        <v>3056</v>
      </c>
      <c r="E2891" s="41" t="s">
        <v>10291</v>
      </c>
      <c r="F2891" s="41" t="s">
        <v>10292</v>
      </c>
      <c r="G2891" s="41" t="s">
        <v>15</v>
      </c>
      <c r="H2891" s="41" t="s">
        <v>53</v>
      </c>
      <c r="I2891" s="41">
        <v>496.7</v>
      </c>
    </row>
    <row r="2892" spans="1:9" x14ac:dyDescent="0.25">
      <c r="A2892" s="82" t="s">
        <v>3911</v>
      </c>
      <c r="B2892" s="41" t="s">
        <v>10295</v>
      </c>
      <c r="C2892" s="41" t="s">
        <v>3488</v>
      </c>
      <c r="D2892" s="41" t="s">
        <v>3027</v>
      </c>
      <c r="E2892" s="41" t="s">
        <v>1170</v>
      </c>
      <c r="F2892" s="41" t="s">
        <v>10294</v>
      </c>
      <c r="G2892" s="41" t="s">
        <v>15</v>
      </c>
      <c r="H2892" s="41" t="s">
        <v>51</v>
      </c>
      <c r="I2892" s="41">
        <v>496.7</v>
      </c>
    </row>
    <row r="2893" spans="1:9" x14ac:dyDescent="0.25">
      <c r="A2893" s="82" t="s">
        <v>3911</v>
      </c>
      <c r="B2893" s="41" t="s">
        <v>10298</v>
      </c>
      <c r="C2893" s="41" t="s">
        <v>10296</v>
      </c>
      <c r="D2893" s="41" t="s">
        <v>744</v>
      </c>
      <c r="E2893" s="41" t="s">
        <v>10297</v>
      </c>
      <c r="F2893" s="41" t="s">
        <v>1707</v>
      </c>
      <c r="G2893" s="41" t="s">
        <v>15</v>
      </c>
      <c r="H2893" s="41" t="s">
        <v>51</v>
      </c>
      <c r="I2893" s="41">
        <v>496.7</v>
      </c>
    </row>
    <row r="2894" spans="1:9" x14ac:dyDescent="0.25">
      <c r="A2894" s="82" t="s">
        <v>3911</v>
      </c>
      <c r="B2894" s="41" t="s">
        <v>10300</v>
      </c>
      <c r="C2894" s="41" t="s">
        <v>4098</v>
      </c>
      <c r="D2894" s="41" t="s">
        <v>2155</v>
      </c>
      <c r="E2894" s="41" t="s">
        <v>10299</v>
      </c>
      <c r="F2894" s="41" t="s">
        <v>2570</v>
      </c>
      <c r="G2894" s="41" t="s">
        <v>15</v>
      </c>
      <c r="H2894" s="41" t="s">
        <v>48</v>
      </c>
      <c r="I2894" s="41">
        <v>0</v>
      </c>
    </row>
    <row r="2895" spans="1:9" x14ac:dyDescent="0.25">
      <c r="A2895" s="82" t="s">
        <v>3911</v>
      </c>
      <c r="B2895" s="41" t="s">
        <v>10302</v>
      </c>
      <c r="C2895" s="41" t="s">
        <v>10249</v>
      </c>
      <c r="D2895" s="41" t="s">
        <v>3057</v>
      </c>
      <c r="E2895" s="41" t="s">
        <v>10301</v>
      </c>
      <c r="F2895" s="41" t="s">
        <v>3522</v>
      </c>
      <c r="G2895" s="41" t="s">
        <v>15</v>
      </c>
      <c r="H2895" s="41" t="s">
        <v>52</v>
      </c>
      <c r="I2895" s="41">
        <v>496.7</v>
      </c>
    </row>
    <row r="2896" spans="1:9" x14ac:dyDescent="0.25">
      <c r="A2896" s="82" t="s">
        <v>3911</v>
      </c>
      <c r="B2896" s="41" t="s">
        <v>10303</v>
      </c>
      <c r="C2896" s="41" t="s">
        <v>10249</v>
      </c>
      <c r="D2896" s="41" t="s">
        <v>1577</v>
      </c>
      <c r="E2896" s="41" t="s">
        <v>119</v>
      </c>
      <c r="F2896" s="41" t="s">
        <v>9281</v>
      </c>
      <c r="G2896" s="41" t="s">
        <v>15</v>
      </c>
      <c r="H2896" s="41" t="s">
        <v>48</v>
      </c>
      <c r="I2896" s="41">
        <v>496.7</v>
      </c>
    </row>
    <row r="2897" spans="1:9" x14ac:dyDescent="0.25">
      <c r="A2897" s="82" t="s">
        <v>3911</v>
      </c>
      <c r="B2897" s="41" t="s">
        <v>10306</v>
      </c>
      <c r="C2897" s="41" t="s">
        <v>10304</v>
      </c>
      <c r="D2897" s="41" t="s">
        <v>1517</v>
      </c>
      <c r="E2897" s="41" t="s">
        <v>1648</v>
      </c>
      <c r="F2897" s="41" t="s">
        <v>10305</v>
      </c>
      <c r="G2897" s="41" t="s">
        <v>15</v>
      </c>
      <c r="H2897" s="41" t="s">
        <v>48</v>
      </c>
      <c r="I2897" s="41">
        <v>496.7</v>
      </c>
    </row>
    <row r="2898" spans="1:9" x14ac:dyDescent="0.25">
      <c r="A2898" s="82" t="s">
        <v>3911</v>
      </c>
      <c r="B2898" s="41" t="s">
        <v>10308</v>
      </c>
      <c r="C2898" s="41" t="s">
        <v>3488</v>
      </c>
      <c r="D2898" s="41" t="s">
        <v>10307</v>
      </c>
      <c r="E2898" s="41" t="s">
        <v>3030</v>
      </c>
      <c r="F2898" s="41" t="s">
        <v>317</v>
      </c>
      <c r="G2898" s="41" t="s">
        <v>15</v>
      </c>
      <c r="H2898" s="41" t="s">
        <v>49</v>
      </c>
      <c r="I2898" s="41">
        <v>512.49</v>
      </c>
    </row>
    <row r="2899" spans="1:9" x14ac:dyDescent="0.25">
      <c r="A2899" s="82" t="s">
        <v>3912</v>
      </c>
      <c r="B2899" s="41" t="s">
        <v>10310</v>
      </c>
      <c r="C2899" s="41" t="s">
        <v>4099</v>
      </c>
      <c r="D2899" s="41" t="s">
        <v>742</v>
      </c>
      <c r="E2899" s="41" t="s">
        <v>131</v>
      </c>
      <c r="F2899" s="41" t="s">
        <v>10309</v>
      </c>
      <c r="G2899" s="41" t="s">
        <v>15</v>
      </c>
      <c r="H2899" s="41" t="s">
        <v>51</v>
      </c>
      <c r="I2899" s="41">
        <v>496.7</v>
      </c>
    </row>
    <row r="2900" spans="1:9" x14ac:dyDescent="0.25">
      <c r="A2900" s="82" t="s">
        <v>3912</v>
      </c>
      <c r="B2900" s="41" t="s">
        <v>10312</v>
      </c>
      <c r="C2900" s="41" t="s">
        <v>4099</v>
      </c>
      <c r="D2900" s="41" t="s">
        <v>10311</v>
      </c>
      <c r="E2900" s="41" t="s">
        <v>119</v>
      </c>
      <c r="F2900" s="41" t="s">
        <v>2106</v>
      </c>
      <c r="G2900" s="41" t="s">
        <v>15</v>
      </c>
      <c r="H2900" s="41" t="s">
        <v>48</v>
      </c>
      <c r="I2900" s="41">
        <v>496.7</v>
      </c>
    </row>
    <row r="2901" spans="1:9" x14ac:dyDescent="0.25">
      <c r="A2901" s="82" t="s">
        <v>3912</v>
      </c>
      <c r="B2901" s="41" t="s">
        <v>10315</v>
      </c>
      <c r="C2901" s="41" t="s">
        <v>4099</v>
      </c>
      <c r="D2901" s="41" t="s">
        <v>10313</v>
      </c>
      <c r="E2901" s="41" t="s">
        <v>145</v>
      </c>
      <c r="F2901" s="41" t="s">
        <v>10314</v>
      </c>
      <c r="G2901" s="41" t="s">
        <v>15</v>
      </c>
      <c r="H2901" s="41" t="s">
        <v>56</v>
      </c>
      <c r="I2901" s="41">
        <v>200.91</v>
      </c>
    </row>
    <row r="2902" spans="1:9" x14ac:dyDescent="0.25">
      <c r="A2902" s="82" t="s">
        <v>3912</v>
      </c>
      <c r="B2902" s="41" t="s">
        <v>10317</v>
      </c>
      <c r="C2902" s="41" t="s">
        <v>4099</v>
      </c>
      <c r="D2902" s="41" t="s">
        <v>119</v>
      </c>
      <c r="E2902" s="41" t="s">
        <v>1654</v>
      </c>
      <c r="F2902" s="41" t="s">
        <v>10316</v>
      </c>
      <c r="G2902" s="41" t="s">
        <v>15</v>
      </c>
      <c r="H2902" s="41" t="s">
        <v>56</v>
      </c>
      <c r="I2902" s="41">
        <v>200.91</v>
      </c>
    </row>
    <row r="2903" spans="1:9" x14ac:dyDescent="0.25">
      <c r="A2903" s="82" t="s">
        <v>3912</v>
      </c>
      <c r="B2903" s="41" t="s">
        <v>10319</v>
      </c>
      <c r="C2903" s="41" t="s">
        <v>4099</v>
      </c>
      <c r="D2903" s="41" t="s">
        <v>228</v>
      </c>
      <c r="E2903" s="41" t="s">
        <v>1023</v>
      </c>
      <c r="F2903" s="41" t="s">
        <v>10318</v>
      </c>
      <c r="G2903" s="41" t="s">
        <v>15</v>
      </c>
      <c r="H2903" s="41" t="s">
        <v>56</v>
      </c>
      <c r="I2903" s="41">
        <v>200.91</v>
      </c>
    </row>
    <row r="2904" spans="1:9" x14ac:dyDescent="0.25">
      <c r="A2904" s="82" t="s">
        <v>3912</v>
      </c>
      <c r="B2904" s="41" t="s">
        <v>10320</v>
      </c>
      <c r="C2904" s="41" t="s">
        <v>4099</v>
      </c>
      <c r="D2904" s="41" t="s">
        <v>5790</v>
      </c>
      <c r="E2904" s="41" t="s">
        <v>1236</v>
      </c>
      <c r="F2904" s="41" t="s">
        <v>2187</v>
      </c>
      <c r="G2904" s="41" t="s">
        <v>15</v>
      </c>
      <c r="H2904" s="41" t="s">
        <v>48</v>
      </c>
      <c r="I2904" s="41">
        <v>496.7</v>
      </c>
    </row>
    <row r="2905" spans="1:9" x14ac:dyDescent="0.25">
      <c r="A2905" s="82" t="s">
        <v>3912</v>
      </c>
      <c r="B2905" s="41" t="s">
        <v>10322</v>
      </c>
      <c r="C2905" s="41" t="s">
        <v>4099</v>
      </c>
      <c r="D2905" s="41" t="s">
        <v>3076</v>
      </c>
      <c r="E2905" s="41" t="s">
        <v>622</v>
      </c>
      <c r="F2905" s="41" t="s">
        <v>10321</v>
      </c>
      <c r="G2905" s="41" t="s">
        <v>15</v>
      </c>
      <c r="H2905" s="41" t="s">
        <v>48</v>
      </c>
      <c r="I2905" s="41">
        <v>496.7</v>
      </c>
    </row>
    <row r="2906" spans="1:9" x14ac:dyDescent="0.25">
      <c r="A2906" s="82" t="s">
        <v>3912</v>
      </c>
      <c r="B2906" s="41" t="s">
        <v>10324</v>
      </c>
      <c r="C2906" s="41" t="s">
        <v>4099</v>
      </c>
      <c r="D2906" s="41" t="s">
        <v>2841</v>
      </c>
      <c r="E2906" s="41" t="s">
        <v>85</v>
      </c>
      <c r="F2906" s="41" t="s">
        <v>10323</v>
      </c>
      <c r="G2906" s="41" t="s">
        <v>15</v>
      </c>
      <c r="H2906" s="41" t="s">
        <v>56</v>
      </c>
      <c r="I2906" s="41">
        <v>200.91</v>
      </c>
    </row>
    <row r="2907" spans="1:9" x14ac:dyDescent="0.25">
      <c r="A2907" s="82" t="s">
        <v>3912</v>
      </c>
      <c r="B2907" s="41" t="s">
        <v>10327</v>
      </c>
      <c r="C2907" s="41" t="s">
        <v>4099</v>
      </c>
      <c r="D2907" s="41" t="s">
        <v>10325</v>
      </c>
      <c r="E2907" s="41" t="s">
        <v>390</v>
      </c>
      <c r="F2907" s="41" t="s">
        <v>10326</v>
      </c>
      <c r="G2907" s="41" t="s">
        <v>15</v>
      </c>
      <c r="H2907" s="41" t="s">
        <v>48</v>
      </c>
      <c r="I2907" s="41">
        <v>496.7</v>
      </c>
    </row>
    <row r="2908" spans="1:9" x14ac:dyDescent="0.25">
      <c r="A2908" s="82" t="s">
        <v>3913</v>
      </c>
      <c r="B2908" s="41" t="s">
        <v>10328</v>
      </c>
      <c r="C2908" s="41" t="s">
        <v>2148</v>
      </c>
      <c r="D2908" s="41" t="s">
        <v>124</v>
      </c>
      <c r="E2908" s="41" t="s">
        <v>2449</v>
      </c>
      <c r="F2908" s="41" t="s">
        <v>1869</v>
      </c>
      <c r="G2908" s="41" t="s">
        <v>15</v>
      </c>
      <c r="H2908" s="41" t="s">
        <v>48</v>
      </c>
      <c r="I2908" s="41">
        <v>496.7</v>
      </c>
    </row>
    <row r="2909" spans="1:9" x14ac:dyDescent="0.25">
      <c r="A2909" s="82" t="s">
        <v>3913</v>
      </c>
      <c r="B2909" s="41" t="s">
        <v>10330</v>
      </c>
      <c r="C2909" s="41" t="s">
        <v>2148</v>
      </c>
      <c r="D2909" s="41" t="s">
        <v>581</v>
      </c>
      <c r="E2909" s="41" t="s">
        <v>107</v>
      </c>
      <c r="F2909" s="41" t="s">
        <v>10329</v>
      </c>
      <c r="G2909" s="41" t="s">
        <v>15</v>
      </c>
      <c r="H2909" s="41" t="s">
        <v>51</v>
      </c>
      <c r="I2909" s="41">
        <v>496.7</v>
      </c>
    </row>
    <row r="2910" spans="1:9" x14ac:dyDescent="0.25">
      <c r="A2910" s="82" t="s">
        <v>3913</v>
      </c>
      <c r="B2910" s="41" t="s">
        <v>10331</v>
      </c>
      <c r="C2910" s="41" t="s">
        <v>2148</v>
      </c>
      <c r="D2910" s="41" t="s">
        <v>581</v>
      </c>
      <c r="E2910" s="41" t="s">
        <v>995</v>
      </c>
      <c r="F2910" s="41" t="s">
        <v>1562</v>
      </c>
      <c r="G2910" s="41" t="s">
        <v>15</v>
      </c>
      <c r="H2910" s="41" t="s">
        <v>51</v>
      </c>
      <c r="I2910" s="41">
        <v>496.7</v>
      </c>
    </row>
    <row r="2911" spans="1:9" x14ac:dyDescent="0.25">
      <c r="A2911" s="82" t="s">
        <v>3913</v>
      </c>
      <c r="B2911" s="41" t="s">
        <v>10333</v>
      </c>
      <c r="C2911" s="41" t="s">
        <v>2148</v>
      </c>
      <c r="D2911" s="41" t="s">
        <v>2955</v>
      </c>
      <c r="E2911" s="41" t="s">
        <v>3000</v>
      </c>
      <c r="F2911" s="41" t="s">
        <v>10332</v>
      </c>
      <c r="G2911" s="41" t="s">
        <v>15</v>
      </c>
      <c r="H2911" s="41" t="s">
        <v>51</v>
      </c>
      <c r="I2911" s="41">
        <v>496.7</v>
      </c>
    </row>
    <row r="2912" spans="1:9" x14ac:dyDescent="0.25">
      <c r="A2912" s="82" t="s">
        <v>3913</v>
      </c>
      <c r="B2912" s="41" t="s">
        <v>10335</v>
      </c>
      <c r="C2912" s="41" t="s">
        <v>2148</v>
      </c>
      <c r="D2912" s="41" t="s">
        <v>1910</v>
      </c>
      <c r="E2912" s="41" t="s">
        <v>228</v>
      </c>
      <c r="F2912" s="41" t="s">
        <v>10334</v>
      </c>
      <c r="G2912" s="41" t="s">
        <v>15</v>
      </c>
      <c r="H2912" s="41" t="s">
        <v>48</v>
      </c>
      <c r="I2912" s="41">
        <v>496.7</v>
      </c>
    </row>
    <row r="2913" spans="1:9" x14ac:dyDescent="0.25">
      <c r="A2913" s="82" t="s">
        <v>3913</v>
      </c>
      <c r="B2913" s="41" t="s">
        <v>10337</v>
      </c>
      <c r="C2913" s="41" t="s">
        <v>2148</v>
      </c>
      <c r="D2913" s="41" t="s">
        <v>773</v>
      </c>
      <c r="E2913" s="41" t="s">
        <v>308</v>
      </c>
      <c r="F2913" s="41" t="s">
        <v>10336</v>
      </c>
      <c r="G2913" s="41" t="s">
        <v>15</v>
      </c>
      <c r="H2913" s="41" t="s">
        <v>56</v>
      </c>
      <c r="I2913" s="41">
        <v>200.91</v>
      </c>
    </row>
    <row r="2914" spans="1:9" x14ac:dyDescent="0.25">
      <c r="A2914" s="82" t="s">
        <v>3913</v>
      </c>
      <c r="B2914" s="41" t="s">
        <v>10338</v>
      </c>
      <c r="C2914" s="41" t="s">
        <v>2148</v>
      </c>
      <c r="D2914" s="41" t="s">
        <v>966</v>
      </c>
      <c r="E2914" s="41" t="s">
        <v>560</v>
      </c>
      <c r="F2914" s="41" t="s">
        <v>2806</v>
      </c>
      <c r="G2914" s="41" t="s">
        <v>15</v>
      </c>
      <c r="H2914" s="41" t="s">
        <v>48</v>
      </c>
      <c r="I2914" s="41">
        <v>496.7</v>
      </c>
    </row>
    <row r="2915" spans="1:9" x14ac:dyDescent="0.25">
      <c r="A2915" s="82" t="s">
        <v>3913</v>
      </c>
      <c r="B2915" s="41" t="s">
        <v>10340</v>
      </c>
      <c r="C2915" s="41" t="s">
        <v>2148</v>
      </c>
      <c r="D2915" s="41" t="s">
        <v>754</v>
      </c>
      <c r="E2915" s="41" t="s">
        <v>772</v>
      </c>
      <c r="F2915" s="41" t="s">
        <v>10339</v>
      </c>
      <c r="G2915" s="41" t="s">
        <v>15</v>
      </c>
      <c r="H2915" s="41" t="s">
        <v>52</v>
      </c>
      <c r="I2915" s="41">
        <v>496.7</v>
      </c>
    </row>
    <row r="2916" spans="1:9" x14ac:dyDescent="0.25">
      <c r="A2916" s="82" t="s">
        <v>3913</v>
      </c>
      <c r="B2916" s="41" t="s">
        <v>10341</v>
      </c>
      <c r="C2916" s="41" t="s">
        <v>2148</v>
      </c>
      <c r="D2916" s="41" t="s">
        <v>3055</v>
      </c>
      <c r="E2916" s="41" t="s">
        <v>427</v>
      </c>
      <c r="F2916" s="41" t="s">
        <v>605</v>
      </c>
      <c r="G2916" s="41" t="s">
        <v>15</v>
      </c>
      <c r="H2916" s="41" t="s">
        <v>56</v>
      </c>
      <c r="I2916" s="41">
        <v>200.91</v>
      </c>
    </row>
    <row r="2917" spans="1:9" x14ac:dyDescent="0.25">
      <c r="A2917" s="82" t="s">
        <v>3913</v>
      </c>
      <c r="B2917" s="41" t="s">
        <v>10343</v>
      </c>
      <c r="C2917" s="41" t="s">
        <v>2148</v>
      </c>
      <c r="D2917" s="41" t="s">
        <v>105</v>
      </c>
      <c r="E2917" s="41" t="s">
        <v>764</v>
      </c>
      <c r="F2917" s="41" t="s">
        <v>10342</v>
      </c>
      <c r="G2917" s="41" t="s">
        <v>15</v>
      </c>
      <c r="H2917" s="41" t="s">
        <v>48</v>
      </c>
      <c r="I2917" s="41">
        <v>496.7</v>
      </c>
    </row>
    <row r="2918" spans="1:9" x14ac:dyDescent="0.25">
      <c r="A2918" s="82" t="s">
        <v>3913</v>
      </c>
      <c r="B2918" s="41" t="s">
        <v>10344</v>
      </c>
      <c r="C2918" s="41" t="s">
        <v>2148</v>
      </c>
      <c r="D2918" s="41" t="s">
        <v>935</v>
      </c>
      <c r="E2918" s="41" t="s">
        <v>241</v>
      </c>
      <c r="F2918" s="41" t="s">
        <v>2583</v>
      </c>
      <c r="G2918" s="41" t="s">
        <v>15</v>
      </c>
      <c r="H2918" s="41" t="s">
        <v>51</v>
      </c>
      <c r="I2918" s="41">
        <v>496.7</v>
      </c>
    </row>
    <row r="2919" spans="1:9" x14ac:dyDescent="0.25">
      <c r="A2919" s="82" t="s">
        <v>3913</v>
      </c>
      <c r="B2919" s="41" t="s">
        <v>10345</v>
      </c>
      <c r="C2919" s="41" t="s">
        <v>2148</v>
      </c>
      <c r="D2919" s="41" t="s">
        <v>845</v>
      </c>
      <c r="E2919" s="41" t="s">
        <v>292</v>
      </c>
      <c r="F2919" s="41" t="s">
        <v>1456</v>
      </c>
      <c r="G2919" s="41" t="s">
        <v>15</v>
      </c>
      <c r="H2919" s="41" t="s">
        <v>56</v>
      </c>
      <c r="I2919" s="41">
        <v>200.91</v>
      </c>
    </row>
    <row r="2920" spans="1:9" x14ac:dyDescent="0.25">
      <c r="A2920" s="82" t="s">
        <v>3913</v>
      </c>
      <c r="B2920" s="41" t="s">
        <v>10346</v>
      </c>
      <c r="C2920" s="41" t="s">
        <v>2148</v>
      </c>
      <c r="D2920" s="41" t="s">
        <v>292</v>
      </c>
      <c r="E2920" s="41" t="s">
        <v>471</v>
      </c>
      <c r="F2920" s="41" t="s">
        <v>1933</v>
      </c>
      <c r="G2920" s="41" t="s">
        <v>15</v>
      </c>
      <c r="H2920" s="41" t="s">
        <v>48</v>
      </c>
      <c r="I2920" s="41">
        <v>496.7</v>
      </c>
    </row>
    <row r="2921" spans="1:9" x14ac:dyDescent="0.25">
      <c r="A2921" s="82" t="s">
        <v>3913</v>
      </c>
      <c r="B2921" s="41" t="s">
        <v>10348</v>
      </c>
      <c r="C2921" s="41" t="s">
        <v>2148</v>
      </c>
      <c r="D2921" s="41" t="s">
        <v>292</v>
      </c>
      <c r="E2921" s="41" t="s">
        <v>2515</v>
      </c>
      <c r="F2921" s="41" t="s">
        <v>10347</v>
      </c>
      <c r="G2921" s="41" t="s">
        <v>15</v>
      </c>
      <c r="H2921" s="41" t="s">
        <v>56</v>
      </c>
      <c r="I2921" s="41">
        <v>200.91</v>
      </c>
    </row>
    <row r="2922" spans="1:9" x14ac:dyDescent="0.25">
      <c r="A2922" s="82" t="s">
        <v>3913</v>
      </c>
      <c r="B2922" s="41" t="s">
        <v>10349</v>
      </c>
      <c r="C2922" s="41" t="s">
        <v>2148</v>
      </c>
      <c r="D2922" s="41" t="s">
        <v>292</v>
      </c>
      <c r="E2922" s="41" t="s">
        <v>2073</v>
      </c>
      <c r="F2922" s="41" t="s">
        <v>93</v>
      </c>
      <c r="G2922" s="41" t="s">
        <v>15</v>
      </c>
      <c r="H2922" s="41" t="s">
        <v>53</v>
      </c>
      <c r="I2922" s="41">
        <v>496.7</v>
      </c>
    </row>
    <row r="2923" spans="1:9" x14ac:dyDescent="0.25">
      <c r="A2923" s="82" t="s">
        <v>3913</v>
      </c>
      <c r="B2923" s="41" t="s">
        <v>10350</v>
      </c>
      <c r="C2923" s="41" t="s">
        <v>2148</v>
      </c>
      <c r="D2923" s="41" t="s">
        <v>572</v>
      </c>
      <c r="E2923" s="41" t="s">
        <v>646</v>
      </c>
      <c r="F2923" s="41" t="s">
        <v>1538</v>
      </c>
      <c r="G2923" s="41" t="s">
        <v>15</v>
      </c>
      <c r="H2923" s="41" t="s">
        <v>51</v>
      </c>
      <c r="I2923" s="41">
        <v>496.7</v>
      </c>
    </row>
    <row r="2924" spans="1:9" x14ac:dyDescent="0.25">
      <c r="A2924" s="82" t="s">
        <v>3913</v>
      </c>
      <c r="B2924" s="41" t="s">
        <v>10352</v>
      </c>
      <c r="C2924" s="41" t="s">
        <v>2148</v>
      </c>
      <c r="D2924" s="41" t="s">
        <v>69</v>
      </c>
      <c r="E2924" s="41" t="s">
        <v>1800</v>
      </c>
      <c r="F2924" s="41" t="s">
        <v>10351</v>
      </c>
      <c r="G2924" s="41" t="s">
        <v>15</v>
      </c>
      <c r="H2924" s="41" t="s">
        <v>56</v>
      </c>
      <c r="I2924" s="41">
        <v>200.91</v>
      </c>
    </row>
    <row r="2925" spans="1:9" x14ac:dyDescent="0.25">
      <c r="A2925" s="82" t="s">
        <v>3913</v>
      </c>
      <c r="B2925" s="41" t="s">
        <v>10353</v>
      </c>
      <c r="C2925" s="41" t="s">
        <v>2148</v>
      </c>
      <c r="D2925" s="41" t="s">
        <v>645</v>
      </c>
      <c r="E2925" s="41" t="s">
        <v>745</v>
      </c>
      <c r="F2925" s="41" t="s">
        <v>2029</v>
      </c>
      <c r="G2925" s="41" t="s">
        <v>15</v>
      </c>
      <c r="H2925" s="41" t="s">
        <v>56</v>
      </c>
      <c r="I2925" s="41">
        <v>200.91</v>
      </c>
    </row>
    <row r="2926" spans="1:9" x14ac:dyDescent="0.25">
      <c r="A2926" s="82" t="s">
        <v>3913</v>
      </c>
      <c r="B2926" s="41" t="s">
        <v>10355</v>
      </c>
      <c r="C2926" s="41" t="s">
        <v>2148</v>
      </c>
      <c r="D2926" s="41" t="s">
        <v>119</v>
      </c>
      <c r="E2926" s="41" t="s">
        <v>2445</v>
      </c>
      <c r="F2926" s="41" t="s">
        <v>10354</v>
      </c>
      <c r="G2926" s="41" t="s">
        <v>15</v>
      </c>
      <c r="H2926" s="41" t="s">
        <v>52</v>
      </c>
      <c r="I2926" s="41">
        <v>496.7</v>
      </c>
    </row>
    <row r="2927" spans="1:9" x14ac:dyDescent="0.25">
      <c r="A2927" s="82" t="s">
        <v>3913</v>
      </c>
      <c r="B2927" s="41" t="s">
        <v>10358</v>
      </c>
      <c r="C2927" s="41" t="s">
        <v>2148</v>
      </c>
      <c r="D2927" s="41" t="s">
        <v>10356</v>
      </c>
      <c r="E2927" s="41" t="s">
        <v>429</v>
      </c>
      <c r="F2927" s="41" t="s">
        <v>10357</v>
      </c>
      <c r="G2927" s="41" t="s">
        <v>15</v>
      </c>
      <c r="H2927" s="41" t="s">
        <v>56</v>
      </c>
      <c r="I2927" s="41">
        <v>200.91</v>
      </c>
    </row>
    <row r="2928" spans="1:9" x14ac:dyDescent="0.25">
      <c r="A2928" s="82" t="s">
        <v>3913</v>
      </c>
      <c r="B2928" s="41" t="s">
        <v>10360</v>
      </c>
      <c r="C2928" s="41" t="s">
        <v>2148</v>
      </c>
      <c r="D2928" s="41" t="s">
        <v>803</v>
      </c>
      <c r="E2928" s="41" t="s">
        <v>200</v>
      </c>
      <c r="F2928" s="41" t="s">
        <v>10359</v>
      </c>
      <c r="G2928" s="41" t="s">
        <v>15</v>
      </c>
      <c r="H2928" s="41" t="s">
        <v>48</v>
      </c>
      <c r="I2928" s="41">
        <v>496.7</v>
      </c>
    </row>
    <row r="2929" spans="1:9" x14ac:dyDescent="0.25">
      <c r="A2929" s="82" t="s">
        <v>3913</v>
      </c>
      <c r="B2929" s="41" t="s">
        <v>10362</v>
      </c>
      <c r="C2929" s="41" t="s">
        <v>2148</v>
      </c>
      <c r="D2929" s="41" t="s">
        <v>937</v>
      </c>
      <c r="E2929" s="41" t="s">
        <v>10361</v>
      </c>
      <c r="F2929" s="41" t="s">
        <v>1757</v>
      </c>
      <c r="G2929" s="41" t="s">
        <v>15</v>
      </c>
      <c r="H2929" s="41" t="s">
        <v>56</v>
      </c>
      <c r="I2929" s="41">
        <v>200.91</v>
      </c>
    </row>
    <row r="2930" spans="1:9" x14ac:dyDescent="0.25">
      <c r="A2930" s="82" t="s">
        <v>3913</v>
      </c>
      <c r="B2930" s="41" t="s">
        <v>10364</v>
      </c>
      <c r="C2930" s="41" t="s">
        <v>2148</v>
      </c>
      <c r="D2930" s="41" t="s">
        <v>2317</v>
      </c>
      <c r="E2930" s="41" t="s">
        <v>350</v>
      </c>
      <c r="F2930" s="41" t="s">
        <v>10363</v>
      </c>
      <c r="G2930" s="41" t="s">
        <v>15</v>
      </c>
      <c r="H2930" s="41" t="s">
        <v>56</v>
      </c>
      <c r="I2930" s="41">
        <v>200.91</v>
      </c>
    </row>
    <row r="2931" spans="1:9" x14ac:dyDescent="0.25">
      <c r="A2931" s="82" t="s">
        <v>3913</v>
      </c>
      <c r="B2931" s="41" t="s">
        <v>10367</v>
      </c>
      <c r="C2931" s="41" t="s">
        <v>2148</v>
      </c>
      <c r="D2931" s="41" t="s">
        <v>10365</v>
      </c>
      <c r="E2931" s="41" t="s">
        <v>1151</v>
      </c>
      <c r="F2931" s="41" t="s">
        <v>10366</v>
      </c>
      <c r="G2931" s="41" t="s">
        <v>15</v>
      </c>
      <c r="H2931" s="41" t="s">
        <v>49</v>
      </c>
      <c r="I2931" s="41">
        <v>512.49</v>
      </c>
    </row>
    <row r="2932" spans="1:9" x14ac:dyDescent="0.25">
      <c r="A2932" s="82" t="s">
        <v>3913</v>
      </c>
      <c r="B2932" s="41" t="s">
        <v>10369</v>
      </c>
      <c r="C2932" s="41" t="s">
        <v>2148</v>
      </c>
      <c r="D2932" s="41" t="s">
        <v>131</v>
      </c>
      <c r="E2932" s="41" t="s">
        <v>2330</v>
      </c>
      <c r="F2932" s="41" t="s">
        <v>10368</v>
      </c>
      <c r="G2932" s="41" t="s">
        <v>15</v>
      </c>
      <c r="H2932" s="41" t="s">
        <v>56</v>
      </c>
      <c r="I2932" s="41">
        <v>200.91</v>
      </c>
    </row>
    <row r="2933" spans="1:9" x14ac:dyDescent="0.25">
      <c r="A2933" s="82" t="s">
        <v>3913</v>
      </c>
      <c r="B2933" s="41" t="s">
        <v>10371</v>
      </c>
      <c r="C2933" s="41" t="s">
        <v>2148</v>
      </c>
      <c r="D2933" s="41" t="s">
        <v>214</v>
      </c>
      <c r="E2933" s="41" t="s">
        <v>1512</v>
      </c>
      <c r="F2933" s="41" t="s">
        <v>10370</v>
      </c>
      <c r="G2933" s="41" t="s">
        <v>15</v>
      </c>
      <c r="H2933" s="41" t="s">
        <v>48</v>
      </c>
      <c r="I2933" s="41">
        <v>496.7</v>
      </c>
    </row>
    <row r="2934" spans="1:9" x14ac:dyDescent="0.25">
      <c r="A2934" s="82" t="s">
        <v>3913</v>
      </c>
      <c r="B2934" s="41" t="s">
        <v>10373</v>
      </c>
      <c r="C2934" s="41" t="s">
        <v>2148</v>
      </c>
      <c r="D2934" s="41" t="s">
        <v>266</v>
      </c>
      <c r="E2934" s="41" t="s">
        <v>155</v>
      </c>
      <c r="F2934" s="41" t="s">
        <v>10372</v>
      </c>
      <c r="G2934" s="41" t="s">
        <v>15</v>
      </c>
      <c r="H2934" s="41" t="s">
        <v>51</v>
      </c>
      <c r="I2934" s="41">
        <v>496.7</v>
      </c>
    </row>
    <row r="2935" spans="1:9" x14ac:dyDescent="0.25">
      <c r="A2935" s="82" t="s">
        <v>3913</v>
      </c>
      <c r="B2935" s="41" t="s">
        <v>10375</v>
      </c>
      <c r="C2935" s="41" t="s">
        <v>2148</v>
      </c>
      <c r="D2935" s="41" t="s">
        <v>211</v>
      </c>
      <c r="E2935" s="41" t="s">
        <v>276</v>
      </c>
      <c r="F2935" s="41" t="s">
        <v>10374</v>
      </c>
      <c r="G2935" s="41" t="s">
        <v>15</v>
      </c>
      <c r="H2935" s="41" t="s">
        <v>51</v>
      </c>
      <c r="I2935" s="41">
        <v>496.7</v>
      </c>
    </row>
    <row r="2936" spans="1:9" x14ac:dyDescent="0.25">
      <c r="A2936" s="82" t="s">
        <v>3913</v>
      </c>
      <c r="B2936" s="41" t="s">
        <v>10376</v>
      </c>
      <c r="C2936" s="41" t="s">
        <v>2148</v>
      </c>
      <c r="D2936" s="41" t="s">
        <v>684</v>
      </c>
      <c r="E2936" s="41" t="s">
        <v>1949</v>
      </c>
      <c r="F2936" s="41" t="s">
        <v>318</v>
      </c>
      <c r="G2936" s="41" t="s">
        <v>15</v>
      </c>
      <c r="H2936" s="41" t="s">
        <v>48</v>
      </c>
      <c r="I2936" s="41">
        <v>496.7</v>
      </c>
    </row>
    <row r="2937" spans="1:9" x14ac:dyDescent="0.25">
      <c r="A2937" s="82" t="s">
        <v>3913</v>
      </c>
      <c r="B2937" s="41" t="s">
        <v>10378</v>
      </c>
      <c r="C2937" s="41" t="s">
        <v>2148</v>
      </c>
      <c r="D2937" s="41" t="s">
        <v>2135</v>
      </c>
      <c r="E2937" s="41" t="s">
        <v>177</v>
      </c>
      <c r="F2937" s="41" t="s">
        <v>10377</v>
      </c>
      <c r="G2937" s="41" t="s">
        <v>15</v>
      </c>
      <c r="H2937" s="41" t="s">
        <v>51</v>
      </c>
      <c r="I2937" s="41">
        <v>496.7</v>
      </c>
    </row>
    <row r="2938" spans="1:9" x14ac:dyDescent="0.25">
      <c r="A2938" s="82" t="s">
        <v>3913</v>
      </c>
      <c r="B2938" s="41" t="s">
        <v>10380</v>
      </c>
      <c r="C2938" s="41" t="s">
        <v>2148</v>
      </c>
      <c r="D2938" s="41" t="s">
        <v>2461</v>
      </c>
      <c r="E2938" s="41" t="s">
        <v>301</v>
      </c>
      <c r="F2938" s="41" t="s">
        <v>10379</v>
      </c>
      <c r="G2938" s="41" t="s">
        <v>15</v>
      </c>
      <c r="H2938" s="41" t="s">
        <v>53</v>
      </c>
      <c r="I2938" s="41">
        <v>496.7</v>
      </c>
    </row>
    <row r="2939" spans="1:9" x14ac:dyDescent="0.25">
      <c r="A2939" s="82" t="s">
        <v>3913</v>
      </c>
      <c r="B2939" s="41" t="s">
        <v>10383</v>
      </c>
      <c r="C2939" s="41" t="s">
        <v>2148</v>
      </c>
      <c r="D2939" s="41" t="s">
        <v>3054</v>
      </c>
      <c r="E2939" s="41" t="s">
        <v>10381</v>
      </c>
      <c r="F2939" s="41" t="s">
        <v>10382</v>
      </c>
      <c r="G2939" s="41" t="s">
        <v>15</v>
      </c>
      <c r="H2939" s="41" t="s">
        <v>48</v>
      </c>
      <c r="I2939" s="41">
        <v>496.7</v>
      </c>
    </row>
    <row r="2940" spans="1:9" x14ac:dyDescent="0.25">
      <c r="A2940" s="82" t="s">
        <v>3913</v>
      </c>
      <c r="B2940" s="41" t="s">
        <v>10385</v>
      </c>
      <c r="C2940" s="41" t="s">
        <v>2148</v>
      </c>
      <c r="D2940" s="41" t="s">
        <v>1936</v>
      </c>
      <c r="E2940" s="41" t="s">
        <v>1512</v>
      </c>
      <c r="F2940" s="41" t="s">
        <v>10384</v>
      </c>
      <c r="G2940" s="41" t="s">
        <v>15</v>
      </c>
      <c r="H2940" s="41" t="s">
        <v>56</v>
      </c>
      <c r="I2940" s="41">
        <v>200.91</v>
      </c>
    </row>
    <row r="2941" spans="1:9" x14ac:dyDescent="0.25">
      <c r="A2941" s="82" t="s">
        <v>3914</v>
      </c>
      <c r="B2941" s="41" t="s">
        <v>10386</v>
      </c>
      <c r="C2941" s="41" t="s">
        <v>2148</v>
      </c>
      <c r="D2941" s="41" t="s">
        <v>523</v>
      </c>
      <c r="E2941" s="41" t="s">
        <v>117</v>
      </c>
      <c r="F2941" s="41" t="s">
        <v>1395</v>
      </c>
      <c r="G2941" s="41" t="s">
        <v>15</v>
      </c>
      <c r="H2941" s="41" t="s">
        <v>56</v>
      </c>
      <c r="I2941" s="41">
        <v>200.91</v>
      </c>
    </row>
    <row r="2942" spans="1:9" x14ac:dyDescent="0.25">
      <c r="A2942" s="82" t="s">
        <v>3914</v>
      </c>
      <c r="B2942" s="41" t="s">
        <v>10389</v>
      </c>
      <c r="C2942" s="41" t="s">
        <v>2148</v>
      </c>
      <c r="D2942" s="41" t="s">
        <v>2027</v>
      </c>
      <c r="E2942" s="41" t="s">
        <v>10387</v>
      </c>
      <c r="F2942" s="41" t="s">
        <v>10388</v>
      </c>
      <c r="G2942" s="41" t="s">
        <v>15</v>
      </c>
      <c r="H2942" s="41" t="s">
        <v>56</v>
      </c>
      <c r="I2942" s="41">
        <v>200.91</v>
      </c>
    </row>
    <row r="2943" spans="1:9" x14ac:dyDescent="0.25">
      <c r="A2943" s="82" t="s">
        <v>3914</v>
      </c>
      <c r="B2943" s="41" t="s">
        <v>10391</v>
      </c>
      <c r="C2943" s="41" t="s">
        <v>2148</v>
      </c>
      <c r="D2943" s="41" t="s">
        <v>138</v>
      </c>
      <c r="E2943" s="41" t="s">
        <v>129</v>
      </c>
      <c r="F2943" s="41" t="s">
        <v>10390</v>
      </c>
      <c r="G2943" s="41" t="s">
        <v>15</v>
      </c>
      <c r="H2943" s="41" t="s">
        <v>48</v>
      </c>
      <c r="I2943" s="41">
        <v>496.7</v>
      </c>
    </row>
    <row r="2944" spans="1:9" x14ac:dyDescent="0.25">
      <c r="A2944" s="82" t="s">
        <v>3914</v>
      </c>
      <c r="B2944" s="41" t="s">
        <v>10392</v>
      </c>
      <c r="C2944" s="41" t="s">
        <v>2148</v>
      </c>
      <c r="D2944" s="41" t="s">
        <v>427</v>
      </c>
      <c r="E2944" s="41" t="s">
        <v>2309</v>
      </c>
      <c r="F2944" s="41" t="s">
        <v>3223</v>
      </c>
      <c r="G2944" s="41" t="s">
        <v>15</v>
      </c>
      <c r="H2944" s="41" t="s">
        <v>51</v>
      </c>
      <c r="I2944" s="41">
        <v>496.7</v>
      </c>
    </row>
    <row r="2945" spans="1:9" x14ac:dyDescent="0.25">
      <c r="A2945" s="82" t="s">
        <v>3914</v>
      </c>
      <c r="B2945" s="41" t="s">
        <v>10393</v>
      </c>
      <c r="C2945" s="41" t="s">
        <v>2148</v>
      </c>
      <c r="D2945" s="41" t="s">
        <v>2458</v>
      </c>
      <c r="E2945" s="41" t="s">
        <v>1805</v>
      </c>
      <c r="F2945" s="41" t="s">
        <v>784</v>
      </c>
      <c r="G2945" s="41" t="s">
        <v>15</v>
      </c>
      <c r="H2945" s="41" t="s">
        <v>48</v>
      </c>
      <c r="I2945" s="41">
        <v>496.7</v>
      </c>
    </row>
    <row r="2946" spans="1:9" x14ac:dyDescent="0.25">
      <c r="A2946" s="82" t="s">
        <v>3914</v>
      </c>
      <c r="B2946" s="41" t="s">
        <v>10395</v>
      </c>
      <c r="C2946" s="41" t="s">
        <v>2148</v>
      </c>
      <c r="D2946" s="41" t="s">
        <v>764</v>
      </c>
      <c r="E2946" s="41" t="s">
        <v>618</v>
      </c>
      <c r="F2946" s="41" t="s">
        <v>10394</v>
      </c>
      <c r="G2946" s="41" t="s">
        <v>15</v>
      </c>
      <c r="H2946" s="41" t="s">
        <v>51</v>
      </c>
      <c r="I2946" s="41">
        <v>496.7</v>
      </c>
    </row>
    <row r="2947" spans="1:9" x14ac:dyDescent="0.25">
      <c r="A2947" s="82" t="s">
        <v>3914</v>
      </c>
      <c r="B2947" s="41" t="s">
        <v>10398</v>
      </c>
      <c r="C2947" s="41" t="s">
        <v>2148</v>
      </c>
      <c r="D2947" s="41" t="s">
        <v>433</v>
      </c>
      <c r="E2947" s="41" t="s">
        <v>10396</v>
      </c>
      <c r="F2947" s="41" t="s">
        <v>10397</v>
      </c>
      <c r="G2947" s="41" t="s">
        <v>15</v>
      </c>
      <c r="H2947" s="41" t="s">
        <v>56</v>
      </c>
      <c r="I2947" s="41">
        <v>200.91</v>
      </c>
    </row>
    <row r="2948" spans="1:9" x14ac:dyDescent="0.25">
      <c r="A2948" s="82" t="s">
        <v>3914</v>
      </c>
      <c r="B2948" s="41" t="s">
        <v>10400</v>
      </c>
      <c r="C2948" s="41" t="s">
        <v>2148</v>
      </c>
      <c r="D2948" s="41" t="s">
        <v>228</v>
      </c>
      <c r="E2948" s="41" t="s">
        <v>132</v>
      </c>
      <c r="F2948" s="41" t="s">
        <v>10399</v>
      </c>
      <c r="G2948" s="41" t="s">
        <v>15</v>
      </c>
      <c r="H2948" s="41" t="s">
        <v>48</v>
      </c>
      <c r="I2948" s="41">
        <v>496.7</v>
      </c>
    </row>
    <row r="2949" spans="1:9" x14ac:dyDescent="0.25">
      <c r="A2949" s="82" t="s">
        <v>3914</v>
      </c>
      <c r="B2949" s="41" t="s">
        <v>10402</v>
      </c>
      <c r="C2949" s="41" t="s">
        <v>2148</v>
      </c>
      <c r="D2949" s="41" t="s">
        <v>67</v>
      </c>
      <c r="E2949" s="41" t="s">
        <v>214</v>
      </c>
      <c r="F2949" s="41" t="s">
        <v>10401</v>
      </c>
      <c r="G2949" s="41" t="s">
        <v>15</v>
      </c>
      <c r="H2949" s="41" t="s">
        <v>56</v>
      </c>
      <c r="I2949" s="41">
        <v>200.91</v>
      </c>
    </row>
    <row r="2950" spans="1:9" x14ac:dyDescent="0.25">
      <c r="A2950" s="82" t="s">
        <v>3914</v>
      </c>
      <c r="B2950" s="41" t="s">
        <v>10404</v>
      </c>
      <c r="C2950" s="41" t="s">
        <v>2148</v>
      </c>
      <c r="D2950" s="41" t="s">
        <v>628</v>
      </c>
      <c r="E2950" s="41" t="s">
        <v>131</v>
      </c>
      <c r="F2950" s="41" t="s">
        <v>10403</v>
      </c>
      <c r="G2950" s="41" t="s">
        <v>15</v>
      </c>
      <c r="H2950" s="41" t="s">
        <v>28</v>
      </c>
      <c r="I2950" s="41">
        <v>200.91</v>
      </c>
    </row>
    <row r="2951" spans="1:9" x14ac:dyDescent="0.25">
      <c r="A2951" s="82" t="s">
        <v>3914</v>
      </c>
      <c r="B2951" s="41" t="s">
        <v>10406</v>
      </c>
      <c r="C2951" s="41" t="s">
        <v>2148</v>
      </c>
      <c r="D2951" s="41" t="s">
        <v>357</v>
      </c>
      <c r="E2951" s="41" t="s">
        <v>2345</v>
      </c>
      <c r="F2951" s="41" t="s">
        <v>10405</v>
      </c>
      <c r="G2951" s="41" t="s">
        <v>15</v>
      </c>
      <c r="H2951" s="41" t="s">
        <v>56</v>
      </c>
      <c r="I2951" s="41">
        <v>200.91</v>
      </c>
    </row>
    <row r="2952" spans="1:9" x14ac:dyDescent="0.25">
      <c r="A2952" s="82" t="s">
        <v>3914</v>
      </c>
      <c r="B2952" s="41" t="s">
        <v>10407</v>
      </c>
      <c r="C2952" s="41" t="s">
        <v>2148</v>
      </c>
      <c r="D2952" s="41" t="s">
        <v>90</v>
      </c>
      <c r="E2952" s="41" t="s">
        <v>2345</v>
      </c>
      <c r="F2952" s="41" t="s">
        <v>3557</v>
      </c>
      <c r="G2952" s="41" t="s">
        <v>15</v>
      </c>
      <c r="H2952" s="41" t="s">
        <v>56</v>
      </c>
      <c r="I2952" s="41">
        <v>200.91</v>
      </c>
    </row>
    <row r="2953" spans="1:9" x14ac:dyDescent="0.25">
      <c r="A2953" s="82" t="s">
        <v>3915</v>
      </c>
      <c r="B2953" s="41" t="s">
        <v>10410</v>
      </c>
      <c r="C2953" s="41" t="s">
        <v>10408</v>
      </c>
      <c r="D2953" s="41" t="s">
        <v>353</v>
      </c>
      <c r="E2953" s="41" t="s">
        <v>162</v>
      </c>
      <c r="F2953" s="41" t="s">
        <v>10409</v>
      </c>
      <c r="G2953" s="41" t="s">
        <v>15</v>
      </c>
      <c r="H2953" s="41" t="s">
        <v>48</v>
      </c>
      <c r="I2953" s="41">
        <v>496.7</v>
      </c>
    </row>
    <row r="2954" spans="1:9" x14ac:dyDescent="0.25">
      <c r="A2954" s="82" t="s">
        <v>3915</v>
      </c>
      <c r="B2954" s="41" t="s">
        <v>10414</v>
      </c>
      <c r="C2954" s="41" t="s">
        <v>10411</v>
      </c>
      <c r="D2954" s="41" t="s">
        <v>10412</v>
      </c>
      <c r="E2954" s="41" t="s">
        <v>75</v>
      </c>
      <c r="F2954" s="41" t="s">
        <v>10413</v>
      </c>
      <c r="G2954" s="41" t="s">
        <v>15</v>
      </c>
      <c r="H2954" s="41" t="s">
        <v>53</v>
      </c>
      <c r="I2954" s="41">
        <v>496.7</v>
      </c>
    </row>
    <row r="2955" spans="1:9" x14ac:dyDescent="0.25">
      <c r="A2955" s="82" t="s">
        <v>3915</v>
      </c>
      <c r="B2955" s="41" t="s">
        <v>10416</v>
      </c>
      <c r="C2955" s="41" t="s">
        <v>10415</v>
      </c>
      <c r="D2955" s="41" t="s">
        <v>2797</v>
      </c>
      <c r="E2955" s="41" t="s">
        <v>315</v>
      </c>
      <c r="F2955" s="41" t="s">
        <v>70</v>
      </c>
      <c r="G2955" s="41" t="s">
        <v>15</v>
      </c>
      <c r="H2955" s="41" t="s">
        <v>48</v>
      </c>
      <c r="I2955" s="41">
        <v>496.7</v>
      </c>
    </row>
    <row r="2956" spans="1:9" x14ac:dyDescent="0.25">
      <c r="A2956" s="82" t="s">
        <v>3915</v>
      </c>
      <c r="B2956" s="41" t="s">
        <v>10420</v>
      </c>
      <c r="C2956" s="41" t="s">
        <v>10417</v>
      </c>
      <c r="D2956" s="41" t="s">
        <v>10418</v>
      </c>
      <c r="E2956" s="41" t="s">
        <v>1537</v>
      </c>
      <c r="F2956" s="41" t="s">
        <v>10419</v>
      </c>
      <c r="G2956" s="41" t="s">
        <v>15</v>
      </c>
      <c r="H2956" s="41" t="s">
        <v>51</v>
      </c>
      <c r="I2956" s="41">
        <v>496.7</v>
      </c>
    </row>
    <row r="2957" spans="1:9" x14ac:dyDescent="0.25">
      <c r="A2957" s="82" t="s">
        <v>3915</v>
      </c>
      <c r="B2957" s="41" t="s">
        <v>10423</v>
      </c>
      <c r="C2957" s="41" t="s">
        <v>10421</v>
      </c>
      <c r="D2957" s="41" t="s">
        <v>2255</v>
      </c>
      <c r="E2957" s="41" t="s">
        <v>1436</v>
      </c>
      <c r="F2957" s="41" t="s">
        <v>10422</v>
      </c>
      <c r="G2957" s="41" t="s">
        <v>15</v>
      </c>
      <c r="H2957" s="41" t="s">
        <v>51</v>
      </c>
      <c r="I2957" s="41">
        <v>496.7</v>
      </c>
    </row>
    <row r="2958" spans="1:9" x14ac:dyDescent="0.25">
      <c r="A2958" s="82" t="s">
        <v>3915</v>
      </c>
      <c r="B2958" s="41" t="s">
        <v>10426</v>
      </c>
      <c r="C2958" s="41" t="s">
        <v>10424</v>
      </c>
      <c r="D2958" s="41" t="s">
        <v>342</v>
      </c>
      <c r="E2958" s="41" t="s">
        <v>1040</v>
      </c>
      <c r="F2958" s="41" t="s">
        <v>10425</v>
      </c>
      <c r="G2958" s="41" t="s">
        <v>15</v>
      </c>
      <c r="H2958" s="41" t="s">
        <v>52</v>
      </c>
      <c r="I2958" s="41">
        <v>496.7</v>
      </c>
    </row>
    <row r="2959" spans="1:9" x14ac:dyDescent="0.25">
      <c r="A2959" s="82" t="s">
        <v>3915</v>
      </c>
      <c r="B2959" s="41" t="s">
        <v>10428</v>
      </c>
      <c r="C2959" s="41" t="s">
        <v>10415</v>
      </c>
      <c r="D2959" s="41" t="s">
        <v>403</v>
      </c>
      <c r="E2959" s="41" t="s">
        <v>10427</v>
      </c>
      <c r="F2959" s="41" t="s">
        <v>1220</v>
      </c>
      <c r="G2959" s="41" t="s">
        <v>15</v>
      </c>
      <c r="H2959" s="41" t="s">
        <v>56</v>
      </c>
      <c r="I2959" s="41">
        <v>200.91</v>
      </c>
    </row>
    <row r="2960" spans="1:9" x14ac:dyDescent="0.25">
      <c r="A2960" s="82" t="s">
        <v>3915</v>
      </c>
      <c r="B2960" s="41" t="s">
        <v>10429</v>
      </c>
      <c r="C2960" s="41" t="s">
        <v>2175</v>
      </c>
      <c r="D2960" s="41" t="s">
        <v>1213</v>
      </c>
      <c r="E2960" s="41" t="s">
        <v>344</v>
      </c>
      <c r="F2960" s="41" t="s">
        <v>449</v>
      </c>
      <c r="G2960" s="41" t="s">
        <v>15</v>
      </c>
      <c r="H2960" s="41" t="s">
        <v>56</v>
      </c>
      <c r="I2960" s="41">
        <v>200.91</v>
      </c>
    </row>
    <row r="2961" spans="1:9" x14ac:dyDescent="0.25">
      <c r="A2961" s="82" t="s">
        <v>3915</v>
      </c>
      <c r="B2961" s="41" t="s">
        <v>10431</v>
      </c>
      <c r="C2961" s="41" t="s">
        <v>10430</v>
      </c>
      <c r="D2961" s="41" t="s">
        <v>1210</v>
      </c>
      <c r="E2961" s="41" t="s">
        <v>165</v>
      </c>
      <c r="F2961" s="41" t="s">
        <v>1148</v>
      </c>
      <c r="G2961" s="41" t="s">
        <v>15</v>
      </c>
      <c r="H2961" s="41" t="s">
        <v>56</v>
      </c>
      <c r="I2961" s="41">
        <v>200.91</v>
      </c>
    </row>
    <row r="2962" spans="1:9" x14ac:dyDescent="0.25">
      <c r="A2962" s="82" t="s">
        <v>3915</v>
      </c>
      <c r="B2962" s="41" t="s">
        <v>10432</v>
      </c>
      <c r="C2962" s="41" t="s">
        <v>10415</v>
      </c>
      <c r="D2962" s="41" t="s">
        <v>162</v>
      </c>
      <c r="E2962" s="41" t="s">
        <v>1158</v>
      </c>
      <c r="F2962" s="41" t="s">
        <v>9016</v>
      </c>
      <c r="G2962" s="41" t="s">
        <v>15</v>
      </c>
      <c r="H2962" s="41" t="s">
        <v>51</v>
      </c>
      <c r="I2962" s="41">
        <v>496.7</v>
      </c>
    </row>
    <row r="2963" spans="1:9" x14ac:dyDescent="0.25">
      <c r="A2963" s="82" t="s">
        <v>3915</v>
      </c>
      <c r="B2963" s="41" t="s">
        <v>10434</v>
      </c>
      <c r="C2963" s="41" t="s">
        <v>10408</v>
      </c>
      <c r="D2963" s="41" t="s">
        <v>895</v>
      </c>
      <c r="E2963" s="41" t="s">
        <v>7614</v>
      </c>
      <c r="F2963" s="41" t="s">
        <v>10433</v>
      </c>
      <c r="G2963" s="41" t="s">
        <v>15</v>
      </c>
      <c r="H2963" s="41" t="s">
        <v>49</v>
      </c>
      <c r="I2963" s="41">
        <v>512.49</v>
      </c>
    </row>
    <row r="2964" spans="1:9" x14ac:dyDescent="0.25">
      <c r="A2964" s="82" t="s">
        <v>3915</v>
      </c>
      <c r="B2964" s="41" t="s">
        <v>10437</v>
      </c>
      <c r="C2964" s="41" t="s">
        <v>10435</v>
      </c>
      <c r="D2964" s="41" t="s">
        <v>462</v>
      </c>
      <c r="E2964" s="41" t="s">
        <v>375</v>
      </c>
      <c r="F2964" s="41" t="s">
        <v>10436</v>
      </c>
      <c r="G2964" s="41" t="s">
        <v>15</v>
      </c>
      <c r="H2964" s="41" t="s">
        <v>51</v>
      </c>
      <c r="I2964" s="41">
        <v>496.7</v>
      </c>
    </row>
    <row r="2965" spans="1:9" x14ac:dyDescent="0.25">
      <c r="A2965" s="82" t="s">
        <v>3915</v>
      </c>
      <c r="B2965" s="41" t="s">
        <v>10439</v>
      </c>
      <c r="C2965" s="41" t="s">
        <v>10438</v>
      </c>
      <c r="D2965" s="41" t="s">
        <v>471</v>
      </c>
      <c r="E2965" s="41" t="s">
        <v>754</v>
      </c>
      <c r="F2965" s="41" t="s">
        <v>2340</v>
      </c>
      <c r="G2965" s="41" t="s">
        <v>15</v>
      </c>
      <c r="H2965" s="41" t="s">
        <v>56</v>
      </c>
      <c r="I2965" s="41">
        <v>200.91</v>
      </c>
    </row>
    <row r="2966" spans="1:9" x14ac:dyDescent="0.25">
      <c r="A2966" s="82" t="s">
        <v>3915</v>
      </c>
      <c r="B2966" s="41" t="s">
        <v>10442</v>
      </c>
      <c r="C2966" s="41" t="s">
        <v>10440</v>
      </c>
      <c r="D2966" s="41" t="s">
        <v>10441</v>
      </c>
      <c r="E2966" s="41" t="s">
        <v>121</v>
      </c>
      <c r="F2966" s="41" t="s">
        <v>186</v>
      </c>
      <c r="G2966" s="41" t="s">
        <v>15</v>
      </c>
      <c r="H2966" s="41" t="s">
        <v>51</v>
      </c>
      <c r="I2966" s="41">
        <v>496.7</v>
      </c>
    </row>
    <row r="2967" spans="1:9" x14ac:dyDescent="0.25">
      <c r="A2967" s="82" t="s">
        <v>3915</v>
      </c>
      <c r="B2967" s="41" t="s">
        <v>10443</v>
      </c>
      <c r="C2967" s="41" t="s">
        <v>10430</v>
      </c>
      <c r="D2967" s="41" t="s">
        <v>2775</v>
      </c>
      <c r="E2967" s="41" t="s">
        <v>986</v>
      </c>
      <c r="F2967" s="41" t="s">
        <v>108</v>
      </c>
      <c r="G2967" s="41" t="s">
        <v>15</v>
      </c>
      <c r="H2967" s="41" t="s">
        <v>48</v>
      </c>
      <c r="I2967" s="41">
        <v>496.7</v>
      </c>
    </row>
    <row r="2968" spans="1:9" x14ac:dyDescent="0.25">
      <c r="A2968" s="82" t="s">
        <v>3915</v>
      </c>
      <c r="B2968" s="41" t="s">
        <v>10446</v>
      </c>
      <c r="C2968" s="41" t="s">
        <v>10444</v>
      </c>
      <c r="D2968" s="41" t="s">
        <v>6196</v>
      </c>
      <c r="E2968" s="41" t="s">
        <v>2442</v>
      </c>
      <c r="F2968" s="41" t="s">
        <v>10445</v>
      </c>
      <c r="G2968" s="41" t="s">
        <v>15</v>
      </c>
      <c r="H2968" s="41" t="s">
        <v>51</v>
      </c>
      <c r="I2968" s="41">
        <v>496.7</v>
      </c>
    </row>
    <row r="2969" spans="1:9" x14ac:dyDescent="0.25">
      <c r="A2969" s="82" t="s">
        <v>3915</v>
      </c>
      <c r="B2969" s="41" t="s">
        <v>10449</v>
      </c>
      <c r="C2969" s="41" t="s">
        <v>10415</v>
      </c>
      <c r="D2969" s="41" t="s">
        <v>10447</v>
      </c>
      <c r="E2969" s="41" t="s">
        <v>1145</v>
      </c>
      <c r="F2969" s="41" t="s">
        <v>10448</v>
      </c>
      <c r="G2969" s="41" t="s">
        <v>15</v>
      </c>
      <c r="H2969" s="41" t="s">
        <v>48</v>
      </c>
      <c r="I2969" s="41">
        <v>496.7</v>
      </c>
    </row>
    <row r="2970" spans="1:9" x14ac:dyDescent="0.25">
      <c r="A2970" s="82" t="s">
        <v>3915</v>
      </c>
      <c r="B2970" s="41" t="s">
        <v>10452</v>
      </c>
      <c r="C2970" s="41" t="s">
        <v>10450</v>
      </c>
      <c r="D2970" s="41" t="s">
        <v>107</v>
      </c>
      <c r="E2970" s="41" t="s">
        <v>2702</v>
      </c>
      <c r="F2970" s="41" t="s">
        <v>10451</v>
      </c>
      <c r="G2970" s="41" t="s">
        <v>15</v>
      </c>
      <c r="H2970" s="41" t="s">
        <v>56</v>
      </c>
      <c r="I2970" s="41">
        <v>200.91</v>
      </c>
    </row>
    <row r="2971" spans="1:9" x14ac:dyDescent="0.25">
      <c r="A2971" s="82" t="s">
        <v>3915</v>
      </c>
      <c r="B2971" s="41" t="s">
        <v>10454</v>
      </c>
      <c r="C2971" s="41" t="s">
        <v>10453</v>
      </c>
      <c r="D2971" s="41" t="s">
        <v>1749</v>
      </c>
      <c r="E2971" s="41" t="s">
        <v>618</v>
      </c>
      <c r="F2971" s="41" t="s">
        <v>2885</v>
      </c>
      <c r="G2971" s="41" t="s">
        <v>15</v>
      </c>
      <c r="H2971" s="41" t="s">
        <v>56</v>
      </c>
      <c r="I2971" s="41">
        <v>200.91</v>
      </c>
    </row>
    <row r="2972" spans="1:9" x14ac:dyDescent="0.25">
      <c r="A2972" s="82" t="s">
        <v>3915</v>
      </c>
      <c r="B2972" s="41" t="s">
        <v>10456</v>
      </c>
      <c r="C2972" s="41" t="s">
        <v>10450</v>
      </c>
      <c r="D2972" s="41" t="s">
        <v>1058</v>
      </c>
      <c r="E2972" s="41" t="s">
        <v>1040</v>
      </c>
      <c r="F2972" s="41" t="s">
        <v>10455</v>
      </c>
      <c r="G2972" s="41" t="s">
        <v>15</v>
      </c>
      <c r="H2972" s="41" t="s">
        <v>56</v>
      </c>
      <c r="I2972" s="41">
        <v>200.91</v>
      </c>
    </row>
    <row r="2973" spans="1:9" x14ac:dyDescent="0.25">
      <c r="A2973" s="82" t="s">
        <v>3915</v>
      </c>
      <c r="B2973" s="41" t="s">
        <v>10459</v>
      </c>
      <c r="C2973" s="41" t="s">
        <v>10457</v>
      </c>
      <c r="D2973" s="41" t="s">
        <v>2944</v>
      </c>
      <c r="E2973" s="41" t="s">
        <v>618</v>
      </c>
      <c r="F2973" s="41" t="s">
        <v>10458</v>
      </c>
      <c r="G2973" s="41" t="s">
        <v>15</v>
      </c>
      <c r="H2973" s="41" t="s">
        <v>56</v>
      </c>
      <c r="I2973" s="41">
        <v>200.91</v>
      </c>
    </row>
    <row r="2974" spans="1:9" x14ac:dyDescent="0.25">
      <c r="A2974" s="82" t="s">
        <v>3915</v>
      </c>
      <c r="B2974" s="41" t="s">
        <v>10460</v>
      </c>
      <c r="C2974" s="41" t="s">
        <v>10408</v>
      </c>
      <c r="D2974" s="41" t="s">
        <v>251</v>
      </c>
      <c r="E2974" s="41" t="s">
        <v>1107</v>
      </c>
      <c r="F2974" s="41" t="s">
        <v>148</v>
      </c>
      <c r="G2974" s="41" t="s">
        <v>15</v>
      </c>
      <c r="H2974" s="41" t="s">
        <v>56</v>
      </c>
      <c r="I2974" s="41">
        <v>200.91</v>
      </c>
    </row>
    <row r="2975" spans="1:9" x14ac:dyDescent="0.25">
      <c r="A2975" s="82" t="s">
        <v>3915</v>
      </c>
      <c r="B2975" s="41" t="s">
        <v>10463</v>
      </c>
      <c r="C2975" s="41" t="s">
        <v>10461</v>
      </c>
      <c r="D2975" s="41" t="s">
        <v>706</v>
      </c>
      <c r="E2975" s="41" t="s">
        <v>101</v>
      </c>
      <c r="F2975" s="41" t="s">
        <v>10462</v>
      </c>
      <c r="G2975" s="41" t="s">
        <v>15</v>
      </c>
      <c r="H2975" s="41" t="s">
        <v>52</v>
      </c>
      <c r="I2975" s="41">
        <v>496.7</v>
      </c>
    </row>
    <row r="2976" spans="1:9" x14ac:dyDescent="0.25">
      <c r="A2976" s="82" t="s">
        <v>3915</v>
      </c>
      <c r="B2976" s="41" t="s">
        <v>10465</v>
      </c>
      <c r="C2976" s="41" t="s">
        <v>10430</v>
      </c>
      <c r="D2976" s="41" t="s">
        <v>3034</v>
      </c>
      <c r="E2976" s="41" t="s">
        <v>3397</v>
      </c>
      <c r="F2976" s="41" t="s">
        <v>10464</v>
      </c>
      <c r="G2976" s="41" t="s">
        <v>15</v>
      </c>
      <c r="H2976" s="41" t="s">
        <v>48</v>
      </c>
      <c r="I2976" s="41">
        <v>496.7</v>
      </c>
    </row>
    <row r="2977" spans="1:9" x14ac:dyDescent="0.25">
      <c r="A2977" s="82" t="s">
        <v>3915</v>
      </c>
      <c r="B2977" s="41" t="s">
        <v>10467</v>
      </c>
      <c r="C2977" s="41" t="s">
        <v>10466</v>
      </c>
      <c r="D2977" s="41" t="s">
        <v>2319</v>
      </c>
      <c r="E2977" s="41" t="s">
        <v>67</v>
      </c>
      <c r="F2977" s="41" t="s">
        <v>312</v>
      </c>
      <c r="G2977" s="41" t="s">
        <v>15</v>
      </c>
      <c r="H2977" s="41" t="s">
        <v>56</v>
      </c>
      <c r="I2977" s="41">
        <v>200.91</v>
      </c>
    </row>
    <row r="2978" spans="1:9" x14ac:dyDescent="0.25">
      <c r="A2978" s="82" t="s">
        <v>3915</v>
      </c>
      <c r="B2978" s="41" t="s">
        <v>10469</v>
      </c>
      <c r="C2978" s="41" t="s">
        <v>10411</v>
      </c>
      <c r="D2978" s="41" t="s">
        <v>402</v>
      </c>
      <c r="E2978" s="41" t="s">
        <v>101</v>
      </c>
      <c r="F2978" s="41" t="s">
        <v>10468</v>
      </c>
      <c r="G2978" s="41" t="s">
        <v>15</v>
      </c>
      <c r="H2978" s="41" t="s">
        <v>56</v>
      </c>
      <c r="I2978" s="41">
        <v>200.91</v>
      </c>
    </row>
    <row r="2979" spans="1:9" x14ac:dyDescent="0.25">
      <c r="A2979" s="82" t="s">
        <v>3915</v>
      </c>
      <c r="B2979" s="41" t="s">
        <v>10471</v>
      </c>
      <c r="C2979" s="41" t="s">
        <v>10430</v>
      </c>
      <c r="D2979" s="41" t="s">
        <v>248</v>
      </c>
      <c r="E2979" s="41" t="s">
        <v>269</v>
      </c>
      <c r="F2979" s="41" t="s">
        <v>10470</v>
      </c>
      <c r="G2979" s="41" t="s">
        <v>15</v>
      </c>
      <c r="H2979" s="41" t="s">
        <v>51</v>
      </c>
      <c r="I2979" s="41">
        <v>496.7</v>
      </c>
    </row>
    <row r="2980" spans="1:9" x14ac:dyDescent="0.25">
      <c r="A2980" s="82" t="s">
        <v>3915</v>
      </c>
      <c r="B2980" s="41" t="s">
        <v>10474</v>
      </c>
      <c r="C2980" s="41" t="s">
        <v>10472</v>
      </c>
      <c r="D2980" s="41" t="s">
        <v>955</v>
      </c>
      <c r="E2980" s="41" t="s">
        <v>1582</v>
      </c>
      <c r="F2980" s="41" t="s">
        <v>10473</v>
      </c>
      <c r="G2980" s="41" t="s">
        <v>15</v>
      </c>
      <c r="H2980" s="41" t="s">
        <v>56</v>
      </c>
      <c r="I2980" s="41">
        <v>200.91</v>
      </c>
    </row>
    <row r="2981" spans="1:9" x14ac:dyDescent="0.25">
      <c r="A2981" s="82" t="s">
        <v>3915</v>
      </c>
      <c r="B2981" s="41" t="s">
        <v>10476</v>
      </c>
      <c r="C2981" s="41" t="s">
        <v>10475</v>
      </c>
      <c r="D2981" s="41" t="s">
        <v>2480</v>
      </c>
      <c r="E2981" s="41" t="s">
        <v>3491</v>
      </c>
      <c r="F2981" s="41" t="s">
        <v>411</v>
      </c>
      <c r="G2981" s="41" t="s">
        <v>15</v>
      </c>
      <c r="H2981" s="41" t="s">
        <v>56</v>
      </c>
      <c r="I2981" s="41">
        <v>200.91</v>
      </c>
    </row>
    <row r="2982" spans="1:9" x14ac:dyDescent="0.25">
      <c r="A2982" s="82" t="s">
        <v>3915</v>
      </c>
      <c r="B2982" s="41" t="s">
        <v>10477</v>
      </c>
      <c r="C2982" s="41" t="s">
        <v>10430</v>
      </c>
      <c r="D2982" s="41" t="s">
        <v>429</v>
      </c>
      <c r="E2982" s="41" t="s">
        <v>349</v>
      </c>
      <c r="F2982" s="41" t="s">
        <v>325</v>
      </c>
      <c r="G2982" s="41" t="s">
        <v>15</v>
      </c>
      <c r="H2982" s="41" t="s">
        <v>53</v>
      </c>
      <c r="I2982" s="41">
        <v>496.7</v>
      </c>
    </row>
    <row r="2983" spans="1:9" x14ac:dyDescent="0.25">
      <c r="A2983" s="82" t="s">
        <v>3915</v>
      </c>
      <c r="B2983" s="41" t="s">
        <v>10479</v>
      </c>
      <c r="C2983" s="41" t="s">
        <v>10450</v>
      </c>
      <c r="D2983" s="41" t="s">
        <v>671</v>
      </c>
      <c r="E2983" s="41" t="s">
        <v>10478</v>
      </c>
      <c r="F2983" s="41" t="s">
        <v>1446</v>
      </c>
      <c r="G2983" s="41" t="s">
        <v>15</v>
      </c>
      <c r="H2983" s="41" t="s">
        <v>51</v>
      </c>
      <c r="I2983" s="41">
        <v>496.7</v>
      </c>
    </row>
    <row r="2984" spans="1:9" x14ac:dyDescent="0.25">
      <c r="A2984" s="82" t="s">
        <v>3916</v>
      </c>
      <c r="B2984" s="41" t="s">
        <v>10482</v>
      </c>
      <c r="C2984" s="41" t="s">
        <v>10480</v>
      </c>
      <c r="D2984" s="41" t="s">
        <v>245</v>
      </c>
      <c r="E2984" s="41" t="s">
        <v>1988</v>
      </c>
      <c r="F2984" s="41" t="s">
        <v>10481</v>
      </c>
      <c r="G2984" s="41" t="s">
        <v>15</v>
      </c>
      <c r="H2984" s="41" t="s">
        <v>56</v>
      </c>
      <c r="I2984" s="41">
        <v>0</v>
      </c>
    </row>
    <row r="2985" spans="1:9" x14ac:dyDescent="0.25">
      <c r="A2985" s="82" t="s">
        <v>3916</v>
      </c>
      <c r="B2985" s="41" t="s">
        <v>10485</v>
      </c>
      <c r="C2985" s="41" t="s">
        <v>10480</v>
      </c>
      <c r="D2985" s="41" t="s">
        <v>10483</v>
      </c>
      <c r="E2985" s="41" t="s">
        <v>180</v>
      </c>
      <c r="F2985" s="41" t="s">
        <v>10484</v>
      </c>
      <c r="G2985" s="41" t="s">
        <v>15</v>
      </c>
      <c r="H2985" s="41" t="s">
        <v>53</v>
      </c>
      <c r="I2985" s="41">
        <v>0</v>
      </c>
    </row>
    <row r="2986" spans="1:9" x14ac:dyDescent="0.25">
      <c r="A2986" s="82" t="s">
        <v>3916</v>
      </c>
      <c r="B2986" s="41" t="s">
        <v>10488</v>
      </c>
      <c r="C2986" s="41" t="s">
        <v>10486</v>
      </c>
      <c r="D2986" s="41" t="s">
        <v>301</v>
      </c>
      <c r="E2986" s="41" t="s">
        <v>79</v>
      </c>
      <c r="F2986" s="41" t="s">
        <v>10487</v>
      </c>
      <c r="G2986" s="41" t="s">
        <v>15</v>
      </c>
      <c r="H2986" s="41" t="s">
        <v>51</v>
      </c>
      <c r="I2986" s="41">
        <v>496.7</v>
      </c>
    </row>
    <row r="2987" spans="1:9" x14ac:dyDescent="0.25">
      <c r="A2987" s="82" t="s">
        <v>3916</v>
      </c>
      <c r="B2987" s="41" t="s">
        <v>10490</v>
      </c>
      <c r="C2987" s="41" t="s">
        <v>10480</v>
      </c>
      <c r="D2987" s="41" t="s">
        <v>403</v>
      </c>
      <c r="E2987" s="41" t="s">
        <v>692</v>
      </c>
      <c r="F2987" s="41" t="s">
        <v>10489</v>
      </c>
      <c r="G2987" s="41" t="s">
        <v>15</v>
      </c>
      <c r="H2987" s="41" t="s">
        <v>51</v>
      </c>
      <c r="I2987" s="41">
        <v>0</v>
      </c>
    </row>
    <row r="2988" spans="1:9" x14ac:dyDescent="0.25">
      <c r="A2988" s="82" t="s">
        <v>3916</v>
      </c>
      <c r="B2988" s="41" t="s">
        <v>10493</v>
      </c>
      <c r="C2988" s="41" t="s">
        <v>4053</v>
      </c>
      <c r="D2988" s="41" t="s">
        <v>3516</v>
      </c>
      <c r="E2988" s="41" t="s">
        <v>10491</v>
      </c>
      <c r="F2988" s="41" t="s">
        <v>10492</v>
      </c>
      <c r="G2988" s="41" t="s">
        <v>15</v>
      </c>
      <c r="H2988" s="41" t="s">
        <v>53</v>
      </c>
      <c r="I2988" s="41">
        <v>496.7</v>
      </c>
    </row>
    <row r="2989" spans="1:9" x14ac:dyDescent="0.25">
      <c r="A2989" s="82" t="s">
        <v>3916</v>
      </c>
      <c r="B2989" s="41" t="s">
        <v>10497</v>
      </c>
      <c r="C2989" s="41" t="s">
        <v>10494</v>
      </c>
      <c r="D2989" s="41" t="s">
        <v>10495</v>
      </c>
      <c r="E2989" s="41" t="s">
        <v>2722</v>
      </c>
      <c r="F2989" s="41" t="s">
        <v>10496</v>
      </c>
      <c r="G2989" s="41" t="s">
        <v>15</v>
      </c>
      <c r="H2989" s="41" t="s">
        <v>48</v>
      </c>
      <c r="I2989" s="41">
        <v>496.7</v>
      </c>
    </row>
    <row r="2990" spans="1:9" x14ac:dyDescent="0.25">
      <c r="A2990" s="82" t="s">
        <v>3916</v>
      </c>
      <c r="B2990" s="41" t="s">
        <v>10500</v>
      </c>
      <c r="C2990" s="41" t="s">
        <v>10498</v>
      </c>
      <c r="D2990" s="41" t="s">
        <v>138</v>
      </c>
      <c r="E2990" s="41" t="s">
        <v>117</v>
      </c>
      <c r="F2990" s="41" t="s">
        <v>10499</v>
      </c>
      <c r="G2990" s="41" t="s">
        <v>15</v>
      </c>
      <c r="H2990" s="41" t="s">
        <v>48</v>
      </c>
      <c r="I2990" s="41">
        <v>496.7</v>
      </c>
    </row>
    <row r="2991" spans="1:9" x14ac:dyDescent="0.25">
      <c r="A2991" s="82" t="s">
        <v>3916</v>
      </c>
      <c r="B2991" s="41" t="s">
        <v>10503</v>
      </c>
      <c r="C2991" s="41" t="s">
        <v>10501</v>
      </c>
      <c r="D2991" s="41" t="s">
        <v>845</v>
      </c>
      <c r="E2991" s="41" t="s">
        <v>3282</v>
      </c>
      <c r="F2991" s="41" t="s">
        <v>10502</v>
      </c>
      <c r="G2991" s="41" t="s">
        <v>15</v>
      </c>
      <c r="H2991" s="41" t="s">
        <v>48</v>
      </c>
      <c r="I2991" s="41">
        <v>496.7</v>
      </c>
    </row>
    <row r="2992" spans="1:9" x14ac:dyDescent="0.25">
      <c r="A2992" s="82" t="s">
        <v>3916</v>
      </c>
      <c r="B2992" s="41" t="s">
        <v>10505</v>
      </c>
      <c r="C2992" s="41" t="s">
        <v>10504</v>
      </c>
      <c r="D2992" s="41" t="s">
        <v>591</v>
      </c>
      <c r="E2992" s="41" t="s">
        <v>1066</v>
      </c>
      <c r="F2992" s="41" t="s">
        <v>3175</v>
      </c>
      <c r="G2992" s="41" t="s">
        <v>15</v>
      </c>
      <c r="H2992" s="41" t="s">
        <v>48</v>
      </c>
      <c r="I2992" s="41">
        <v>496.7</v>
      </c>
    </row>
    <row r="2993" spans="1:9" x14ac:dyDescent="0.25">
      <c r="A2993" s="82" t="s">
        <v>3916</v>
      </c>
      <c r="B2993" s="41" t="s">
        <v>10507</v>
      </c>
      <c r="C2993" s="41" t="s">
        <v>10506</v>
      </c>
      <c r="D2993" s="41" t="s">
        <v>147</v>
      </c>
      <c r="E2993" s="41" t="s">
        <v>147</v>
      </c>
      <c r="F2993" s="41" t="s">
        <v>480</v>
      </c>
      <c r="G2993" s="41" t="s">
        <v>15</v>
      </c>
      <c r="H2993" s="41" t="s">
        <v>48</v>
      </c>
      <c r="I2993" s="41">
        <v>496.7</v>
      </c>
    </row>
    <row r="2994" spans="1:9" x14ac:dyDescent="0.25">
      <c r="A2994" s="82" t="s">
        <v>3916</v>
      </c>
      <c r="B2994" s="41" t="s">
        <v>10510</v>
      </c>
      <c r="C2994" s="41" t="s">
        <v>10508</v>
      </c>
      <c r="D2994" s="41" t="s">
        <v>147</v>
      </c>
      <c r="E2994" s="41" t="s">
        <v>2696</v>
      </c>
      <c r="F2994" s="41" t="s">
        <v>10509</v>
      </c>
      <c r="G2994" s="41" t="s">
        <v>15</v>
      </c>
      <c r="H2994" s="41" t="s">
        <v>51</v>
      </c>
      <c r="I2994" s="41">
        <v>496.7</v>
      </c>
    </row>
    <row r="2995" spans="1:9" x14ac:dyDescent="0.25">
      <c r="A2995" s="82" t="s">
        <v>3916</v>
      </c>
      <c r="B2995" s="41" t="s">
        <v>10513</v>
      </c>
      <c r="C2995" s="41" t="s">
        <v>10511</v>
      </c>
      <c r="D2995" s="41" t="s">
        <v>426</v>
      </c>
      <c r="E2995" s="41" t="s">
        <v>3545</v>
      </c>
      <c r="F2995" s="41" t="s">
        <v>10512</v>
      </c>
      <c r="G2995" s="41" t="s">
        <v>15</v>
      </c>
      <c r="H2995" s="41" t="s">
        <v>48</v>
      </c>
      <c r="I2995" s="41">
        <v>496.7</v>
      </c>
    </row>
    <row r="2996" spans="1:9" x14ac:dyDescent="0.25">
      <c r="A2996" s="82" t="s">
        <v>3916</v>
      </c>
      <c r="B2996" s="41" t="s">
        <v>10516</v>
      </c>
      <c r="C2996" s="41" t="s">
        <v>10514</v>
      </c>
      <c r="D2996" s="41" t="s">
        <v>89</v>
      </c>
      <c r="E2996" s="41" t="s">
        <v>155</v>
      </c>
      <c r="F2996" s="41" t="s">
        <v>10515</v>
      </c>
      <c r="G2996" s="41" t="s">
        <v>15</v>
      </c>
      <c r="H2996" s="41" t="s">
        <v>48</v>
      </c>
      <c r="I2996" s="41">
        <v>496.7</v>
      </c>
    </row>
    <row r="2997" spans="1:9" x14ac:dyDescent="0.25">
      <c r="A2997" s="82" t="s">
        <v>3916</v>
      </c>
      <c r="B2997" s="41" t="s">
        <v>10519</v>
      </c>
      <c r="C2997" s="41" t="s">
        <v>10517</v>
      </c>
      <c r="D2997" s="41" t="s">
        <v>888</v>
      </c>
      <c r="E2997" s="41" t="s">
        <v>832</v>
      </c>
      <c r="F2997" s="41" t="s">
        <v>10518</v>
      </c>
      <c r="G2997" s="41" t="s">
        <v>15</v>
      </c>
      <c r="H2997" s="41" t="s">
        <v>51</v>
      </c>
      <c r="I2997" s="41">
        <v>496.7</v>
      </c>
    </row>
    <row r="2998" spans="1:9" x14ac:dyDescent="0.25">
      <c r="A2998" s="82" t="s">
        <v>3916</v>
      </c>
      <c r="B2998" s="41" t="s">
        <v>10520</v>
      </c>
      <c r="C2998" s="41" t="s">
        <v>10514</v>
      </c>
      <c r="D2998" s="41" t="s">
        <v>216</v>
      </c>
      <c r="E2998" s="41" t="s">
        <v>117</v>
      </c>
      <c r="F2998" s="41" t="s">
        <v>2502</v>
      </c>
      <c r="G2998" s="41" t="s">
        <v>15</v>
      </c>
      <c r="H2998" s="41" t="s">
        <v>48</v>
      </c>
      <c r="I2998" s="41">
        <v>496.7</v>
      </c>
    </row>
    <row r="2999" spans="1:9" x14ac:dyDescent="0.25">
      <c r="A2999" s="82" t="s">
        <v>3916</v>
      </c>
      <c r="B2999" s="41" t="s">
        <v>10523</v>
      </c>
      <c r="C2999" s="41" t="s">
        <v>10521</v>
      </c>
      <c r="D2999" s="41" t="s">
        <v>112</v>
      </c>
      <c r="E2999" s="41" t="s">
        <v>3165</v>
      </c>
      <c r="F2999" s="41" t="s">
        <v>10522</v>
      </c>
      <c r="G2999" s="41" t="s">
        <v>15</v>
      </c>
      <c r="H2999" s="41" t="s">
        <v>51</v>
      </c>
      <c r="I2999" s="41">
        <v>496.7</v>
      </c>
    </row>
    <row r="3000" spans="1:9" x14ac:dyDescent="0.25">
      <c r="A3000" s="82" t="s">
        <v>3916</v>
      </c>
      <c r="B3000" s="41" t="s">
        <v>10525</v>
      </c>
      <c r="C3000" s="41" t="s">
        <v>10524</v>
      </c>
      <c r="D3000" s="41" t="s">
        <v>171</v>
      </c>
      <c r="E3000" s="41" t="s">
        <v>2145</v>
      </c>
      <c r="F3000" s="41" t="s">
        <v>830</v>
      </c>
      <c r="G3000" s="41" t="s">
        <v>15</v>
      </c>
      <c r="H3000" s="41" t="s">
        <v>51</v>
      </c>
      <c r="I3000" s="41">
        <v>496.7</v>
      </c>
    </row>
    <row r="3001" spans="1:9" x14ac:dyDescent="0.25">
      <c r="A3001" s="82" t="s">
        <v>3916</v>
      </c>
      <c r="B3001" s="41" t="s">
        <v>10528</v>
      </c>
      <c r="C3001" s="41" t="s">
        <v>10526</v>
      </c>
      <c r="D3001" s="41" t="s">
        <v>137</v>
      </c>
      <c r="E3001" s="41" t="s">
        <v>1357</v>
      </c>
      <c r="F3001" s="41" t="s">
        <v>10527</v>
      </c>
      <c r="G3001" s="41" t="s">
        <v>15</v>
      </c>
      <c r="H3001" s="41" t="s">
        <v>56</v>
      </c>
      <c r="I3001" s="41">
        <v>200.91</v>
      </c>
    </row>
    <row r="3002" spans="1:9" x14ac:dyDescent="0.25">
      <c r="A3002" s="82" t="s">
        <v>3916</v>
      </c>
      <c r="B3002" s="41" t="s">
        <v>10531</v>
      </c>
      <c r="C3002" s="41" t="s">
        <v>10480</v>
      </c>
      <c r="D3002" s="41" t="s">
        <v>137</v>
      </c>
      <c r="E3002" s="41" t="s">
        <v>10529</v>
      </c>
      <c r="F3002" s="41" t="s">
        <v>10530</v>
      </c>
      <c r="G3002" s="41" t="s">
        <v>15</v>
      </c>
      <c r="H3002" s="41" t="s">
        <v>53</v>
      </c>
      <c r="I3002" s="41">
        <v>0</v>
      </c>
    </row>
    <row r="3003" spans="1:9" x14ac:dyDescent="0.25">
      <c r="A3003" s="82" t="s">
        <v>3916</v>
      </c>
      <c r="B3003" s="41" t="s">
        <v>10533</v>
      </c>
      <c r="C3003" s="41" t="s">
        <v>10514</v>
      </c>
      <c r="D3003" s="41" t="s">
        <v>73</v>
      </c>
      <c r="E3003" s="41" t="s">
        <v>1894</v>
      </c>
      <c r="F3003" s="41" t="s">
        <v>10532</v>
      </c>
      <c r="G3003" s="41" t="s">
        <v>15</v>
      </c>
      <c r="H3003" s="41" t="s">
        <v>48</v>
      </c>
      <c r="I3003" s="41">
        <v>496.7</v>
      </c>
    </row>
    <row r="3004" spans="1:9" x14ac:dyDescent="0.25">
      <c r="A3004" s="82" t="s">
        <v>3916</v>
      </c>
      <c r="B3004" s="41" t="s">
        <v>10535</v>
      </c>
      <c r="C3004" s="41" t="s">
        <v>10514</v>
      </c>
      <c r="D3004" s="41" t="s">
        <v>136</v>
      </c>
      <c r="E3004" s="41" t="s">
        <v>117</v>
      </c>
      <c r="F3004" s="41" t="s">
        <v>10534</v>
      </c>
      <c r="G3004" s="41" t="s">
        <v>15</v>
      </c>
      <c r="H3004" s="41" t="s">
        <v>48</v>
      </c>
      <c r="I3004" s="41">
        <v>496.7</v>
      </c>
    </row>
    <row r="3005" spans="1:9" x14ac:dyDescent="0.25">
      <c r="A3005" s="82" t="s">
        <v>3916</v>
      </c>
      <c r="B3005" s="41" t="s">
        <v>10537</v>
      </c>
      <c r="C3005" s="41" t="s">
        <v>10501</v>
      </c>
      <c r="D3005" s="41" t="s">
        <v>1264</v>
      </c>
      <c r="E3005" s="41" t="s">
        <v>2456</v>
      </c>
      <c r="F3005" s="41" t="s">
        <v>10536</v>
      </c>
      <c r="G3005" s="41" t="s">
        <v>15</v>
      </c>
      <c r="H3005" s="41" t="s">
        <v>48</v>
      </c>
      <c r="I3005" s="41">
        <v>496.7</v>
      </c>
    </row>
    <row r="3006" spans="1:9" x14ac:dyDescent="0.25">
      <c r="A3006" s="82" t="s">
        <v>3916</v>
      </c>
      <c r="B3006" s="41" t="s">
        <v>10540</v>
      </c>
      <c r="C3006" s="41" t="s">
        <v>10538</v>
      </c>
      <c r="D3006" s="41" t="s">
        <v>899</v>
      </c>
      <c r="E3006" s="41" t="s">
        <v>1880</v>
      </c>
      <c r="F3006" s="41" t="s">
        <v>10539</v>
      </c>
      <c r="G3006" s="41" t="s">
        <v>15</v>
      </c>
      <c r="H3006" s="41" t="s">
        <v>51</v>
      </c>
      <c r="I3006" s="41">
        <v>496.7</v>
      </c>
    </row>
    <row r="3007" spans="1:9" x14ac:dyDescent="0.25">
      <c r="A3007" s="82" t="s">
        <v>3916</v>
      </c>
      <c r="B3007" s="41" t="s">
        <v>10541</v>
      </c>
      <c r="C3007" s="41" t="s">
        <v>10506</v>
      </c>
      <c r="D3007" s="41" t="s">
        <v>1004</v>
      </c>
      <c r="E3007" s="41" t="s">
        <v>1158</v>
      </c>
      <c r="F3007" s="41" t="s">
        <v>2950</v>
      </c>
      <c r="G3007" s="41" t="s">
        <v>15</v>
      </c>
      <c r="H3007" s="41" t="s">
        <v>48</v>
      </c>
      <c r="I3007" s="41">
        <v>496.7</v>
      </c>
    </row>
    <row r="3008" spans="1:9" x14ac:dyDescent="0.25">
      <c r="A3008" s="82" t="s">
        <v>3916</v>
      </c>
      <c r="B3008" s="41" t="s">
        <v>10543</v>
      </c>
      <c r="C3008" s="41" t="s">
        <v>10542</v>
      </c>
      <c r="D3008" s="41" t="s">
        <v>118</v>
      </c>
      <c r="E3008" s="41" t="s">
        <v>2026</v>
      </c>
      <c r="F3008" s="41" t="s">
        <v>2599</v>
      </c>
      <c r="G3008" s="41" t="s">
        <v>15</v>
      </c>
      <c r="H3008" s="41" t="s">
        <v>53</v>
      </c>
      <c r="I3008" s="41">
        <v>496.7</v>
      </c>
    </row>
    <row r="3009" spans="1:9" x14ac:dyDescent="0.25">
      <c r="A3009" s="82" t="s">
        <v>3916</v>
      </c>
      <c r="B3009" s="41" t="s">
        <v>10546</v>
      </c>
      <c r="C3009" s="41" t="s">
        <v>10544</v>
      </c>
      <c r="D3009" s="41" t="s">
        <v>118</v>
      </c>
      <c r="E3009" s="41" t="s">
        <v>847</v>
      </c>
      <c r="F3009" s="41" t="s">
        <v>10545</v>
      </c>
      <c r="G3009" s="41" t="s">
        <v>15</v>
      </c>
      <c r="H3009" s="41" t="s">
        <v>48</v>
      </c>
      <c r="I3009" s="41">
        <v>496.7</v>
      </c>
    </row>
    <row r="3010" spans="1:9" x14ac:dyDescent="0.25">
      <c r="A3010" s="82" t="s">
        <v>3916</v>
      </c>
      <c r="B3010" s="41" t="s">
        <v>10548</v>
      </c>
      <c r="C3010" s="41" t="s">
        <v>10501</v>
      </c>
      <c r="D3010" s="41" t="s">
        <v>131</v>
      </c>
      <c r="E3010" s="41" t="s">
        <v>617</v>
      </c>
      <c r="F3010" s="41" t="s">
        <v>10547</v>
      </c>
      <c r="G3010" s="41" t="s">
        <v>15</v>
      </c>
      <c r="H3010" s="41" t="s">
        <v>49</v>
      </c>
      <c r="I3010" s="41">
        <v>512.49</v>
      </c>
    </row>
    <row r="3011" spans="1:9" x14ac:dyDescent="0.25">
      <c r="A3011" s="82" t="s">
        <v>3916</v>
      </c>
      <c r="B3011" s="41" t="s">
        <v>10551</v>
      </c>
      <c r="C3011" s="41" t="s">
        <v>10549</v>
      </c>
      <c r="D3011" s="41" t="s">
        <v>344</v>
      </c>
      <c r="E3011" s="41" t="s">
        <v>923</v>
      </c>
      <c r="F3011" s="41" t="s">
        <v>10550</v>
      </c>
      <c r="G3011" s="41" t="s">
        <v>15</v>
      </c>
      <c r="H3011" s="41" t="s">
        <v>56</v>
      </c>
      <c r="I3011" s="41">
        <v>200.91</v>
      </c>
    </row>
    <row r="3012" spans="1:9" x14ac:dyDescent="0.25">
      <c r="A3012" s="82" t="s">
        <v>3916</v>
      </c>
      <c r="B3012" s="41" t="s">
        <v>10554</v>
      </c>
      <c r="C3012" s="41" t="s">
        <v>10552</v>
      </c>
      <c r="D3012" s="41" t="s">
        <v>3343</v>
      </c>
      <c r="E3012" s="41" t="s">
        <v>1031</v>
      </c>
      <c r="F3012" s="41" t="s">
        <v>10553</v>
      </c>
      <c r="G3012" s="41" t="s">
        <v>15</v>
      </c>
      <c r="H3012" s="41" t="s">
        <v>51</v>
      </c>
      <c r="I3012" s="41">
        <v>496.7</v>
      </c>
    </row>
    <row r="3013" spans="1:9" x14ac:dyDescent="0.25">
      <c r="A3013" s="82" t="s">
        <v>3916</v>
      </c>
      <c r="B3013" s="41" t="s">
        <v>10557</v>
      </c>
      <c r="C3013" s="41" t="s">
        <v>10555</v>
      </c>
      <c r="D3013" s="41" t="s">
        <v>854</v>
      </c>
      <c r="E3013" s="41" t="s">
        <v>795</v>
      </c>
      <c r="F3013" s="41" t="s">
        <v>10556</v>
      </c>
      <c r="G3013" s="41" t="s">
        <v>15</v>
      </c>
      <c r="H3013" s="41" t="s">
        <v>48</v>
      </c>
      <c r="I3013" s="41">
        <v>496.7</v>
      </c>
    </row>
    <row r="3014" spans="1:9" x14ac:dyDescent="0.25">
      <c r="A3014" s="82" t="s">
        <v>3916</v>
      </c>
      <c r="B3014" s="41" t="s">
        <v>10560</v>
      </c>
      <c r="C3014" s="41" t="s">
        <v>10558</v>
      </c>
      <c r="D3014" s="41" t="s">
        <v>2873</v>
      </c>
      <c r="E3014" s="41" t="s">
        <v>344</v>
      </c>
      <c r="F3014" s="41" t="s">
        <v>10559</v>
      </c>
      <c r="G3014" s="41" t="s">
        <v>15</v>
      </c>
      <c r="H3014" s="41" t="s">
        <v>51</v>
      </c>
      <c r="I3014" s="41">
        <v>496.7</v>
      </c>
    </row>
    <row r="3015" spans="1:9" x14ac:dyDescent="0.25">
      <c r="A3015" s="82" t="s">
        <v>3916</v>
      </c>
      <c r="B3015" s="41" t="s">
        <v>10563</v>
      </c>
      <c r="C3015" s="41" t="s">
        <v>10561</v>
      </c>
      <c r="D3015" s="41" t="s">
        <v>840</v>
      </c>
      <c r="E3015" s="41" t="s">
        <v>69</v>
      </c>
      <c r="F3015" s="41" t="s">
        <v>10562</v>
      </c>
      <c r="G3015" s="41" t="s">
        <v>15</v>
      </c>
      <c r="H3015" s="41" t="s">
        <v>48</v>
      </c>
      <c r="I3015" s="41">
        <v>496.7</v>
      </c>
    </row>
    <row r="3016" spans="1:9" x14ac:dyDescent="0.25">
      <c r="A3016" s="82" t="s">
        <v>3916</v>
      </c>
      <c r="B3016" s="41" t="s">
        <v>10566</v>
      </c>
      <c r="C3016" s="41" t="s">
        <v>10564</v>
      </c>
      <c r="D3016" s="41" t="s">
        <v>1066</v>
      </c>
      <c r="E3016" s="41" t="s">
        <v>426</v>
      </c>
      <c r="F3016" s="41" t="s">
        <v>10565</v>
      </c>
      <c r="G3016" s="41" t="s">
        <v>15</v>
      </c>
      <c r="H3016" s="41" t="s">
        <v>48</v>
      </c>
      <c r="I3016" s="41">
        <v>496.7</v>
      </c>
    </row>
    <row r="3017" spans="1:9" x14ac:dyDescent="0.25">
      <c r="A3017" s="82" t="s">
        <v>3916</v>
      </c>
      <c r="B3017" s="41" t="s">
        <v>10568</v>
      </c>
      <c r="C3017" s="41" t="s">
        <v>10567</v>
      </c>
      <c r="D3017" s="41" t="s">
        <v>315</v>
      </c>
      <c r="E3017" s="41" t="s">
        <v>923</v>
      </c>
      <c r="F3017" s="41" t="s">
        <v>7724</v>
      </c>
      <c r="G3017" s="41" t="s">
        <v>15</v>
      </c>
      <c r="H3017" s="41" t="s">
        <v>51</v>
      </c>
      <c r="I3017" s="41">
        <v>496.7</v>
      </c>
    </row>
    <row r="3018" spans="1:9" x14ac:dyDescent="0.25">
      <c r="A3018" s="82" t="s">
        <v>3916</v>
      </c>
      <c r="B3018" s="41" t="s">
        <v>10570</v>
      </c>
      <c r="C3018" s="41" t="s">
        <v>10569</v>
      </c>
      <c r="D3018" s="41" t="s">
        <v>315</v>
      </c>
      <c r="E3018" s="41" t="s">
        <v>316</v>
      </c>
      <c r="F3018" s="41" t="s">
        <v>2820</v>
      </c>
      <c r="G3018" s="41" t="s">
        <v>15</v>
      </c>
      <c r="H3018" s="41" t="s">
        <v>48</v>
      </c>
      <c r="I3018" s="41">
        <v>496.7</v>
      </c>
    </row>
    <row r="3019" spans="1:9" x14ac:dyDescent="0.25">
      <c r="A3019" s="82" t="s">
        <v>3916</v>
      </c>
      <c r="B3019" s="41" t="s">
        <v>10573</v>
      </c>
      <c r="C3019" s="41" t="s">
        <v>10571</v>
      </c>
      <c r="D3019" s="41" t="s">
        <v>315</v>
      </c>
      <c r="E3019" s="41" t="s">
        <v>980</v>
      </c>
      <c r="F3019" s="41" t="s">
        <v>10572</v>
      </c>
      <c r="G3019" s="41" t="s">
        <v>15</v>
      </c>
      <c r="H3019" s="41" t="s">
        <v>51</v>
      </c>
      <c r="I3019" s="41">
        <v>496.7</v>
      </c>
    </row>
    <row r="3020" spans="1:9" x14ac:dyDescent="0.25">
      <c r="A3020" s="82" t="s">
        <v>3916</v>
      </c>
      <c r="B3020" s="41" t="s">
        <v>10576</v>
      </c>
      <c r="C3020" s="41" t="s">
        <v>10574</v>
      </c>
      <c r="D3020" s="41" t="s">
        <v>1980</v>
      </c>
      <c r="E3020" s="41" t="s">
        <v>162</v>
      </c>
      <c r="F3020" s="41" t="s">
        <v>10575</v>
      </c>
      <c r="G3020" s="41" t="s">
        <v>15</v>
      </c>
      <c r="H3020" s="41" t="s">
        <v>56</v>
      </c>
      <c r="I3020" s="41">
        <v>200.91</v>
      </c>
    </row>
    <row r="3021" spans="1:9" x14ac:dyDescent="0.25">
      <c r="A3021" s="82" t="s">
        <v>3916</v>
      </c>
      <c r="B3021" s="41" t="s">
        <v>10578</v>
      </c>
      <c r="C3021" s="41" t="s">
        <v>10577</v>
      </c>
      <c r="D3021" s="41" t="s">
        <v>371</v>
      </c>
      <c r="E3021" s="41" t="s">
        <v>808</v>
      </c>
      <c r="F3021" s="41" t="s">
        <v>568</v>
      </c>
      <c r="G3021" s="41" t="s">
        <v>15</v>
      </c>
      <c r="H3021" s="41" t="s">
        <v>51</v>
      </c>
      <c r="I3021" s="41">
        <v>496.7</v>
      </c>
    </row>
    <row r="3022" spans="1:9" x14ac:dyDescent="0.25">
      <c r="A3022" s="82" t="s">
        <v>3917</v>
      </c>
      <c r="B3022" s="41" t="s">
        <v>10580</v>
      </c>
      <c r="C3022" s="41" t="s">
        <v>2148</v>
      </c>
      <c r="D3022" s="41" t="s">
        <v>2016</v>
      </c>
      <c r="E3022" s="41" t="s">
        <v>91</v>
      </c>
      <c r="F3022" s="41" t="s">
        <v>10579</v>
      </c>
      <c r="G3022" s="41" t="s">
        <v>15</v>
      </c>
      <c r="H3022" s="41" t="s">
        <v>51</v>
      </c>
      <c r="I3022" s="41">
        <v>496.7</v>
      </c>
    </row>
    <row r="3023" spans="1:9" x14ac:dyDescent="0.25">
      <c r="A3023" s="82" t="s">
        <v>3917</v>
      </c>
      <c r="B3023" s="41" t="s">
        <v>10582</v>
      </c>
      <c r="C3023" s="41" t="s">
        <v>2148</v>
      </c>
      <c r="D3023" s="41" t="s">
        <v>576</v>
      </c>
      <c r="E3023" s="41" t="s">
        <v>2932</v>
      </c>
      <c r="F3023" s="41" t="s">
        <v>10581</v>
      </c>
      <c r="G3023" s="41" t="s">
        <v>15</v>
      </c>
      <c r="H3023" s="41" t="s">
        <v>28</v>
      </c>
      <c r="I3023" s="41">
        <v>200.91</v>
      </c>
    </row>
    <row r="3024" spans="1:9" x14ac:dyDescent="0.25">
      <c r="A3024" s="82" t="s">
        <v>3917</v>
      </c>
      <c r="B3024" s="41" t="s">
        <v>10583</v>
      </c>
      <c r="C3024" s="41" t="s">
        <v>2148</v>
      </c>
      <c r="D3024" s="41" t="s">
        <v>953</v>
      </c>
      <c r="E3024" s="41" t="s">
        <v>629</v>
      </c>
      <c r="F3024" s="41" t="s">
        <v>10579</v>
      </c>
      <c r="G3024" s="41" t="s">
        <v>15</v>
      </c>
      <c r="H3024" s="41" t="s">
        <v>56</v>
      </c>
      <c r="I3024" s="41">
        <v>200.91</v>
      </c>
    </row>
    <row r="3025" spans="1:9" x14ac:dyDescent="0.25">
      <c r="A3025" s="82" t="s">
        <v>3917</v>
      </c>
      <c r="B3025" s="41" t="s">
        <v>10585</v>
      </c>
      <c r="C3025" s="41" t="s">
        <v>2148</v>
      </c>
      <c r="D3025" s="41" t="s">
        <v>1746</v>
      </c>
      <c r="E3025" s="41" t="s">
        <v>1243</v>
      </c>
      <c r="F3025" s="41" t="s">
        <v>10584</v>
      </c>
      <c r="G3025" s="41" t="s">
        <v>15</v>
      </c>
      <c r="H3025" s="41" t="s">
        <v>51</v>
      </c>
      <c r="I3025" s="41">
        <v>496.7</v>
      </c>
    </row>
    <row r="3026" spans="1:9" x14ac:dyDescent="0.25">
      <c r="A3026" s="82" t="s">
        <v>3917</v>
      </c>
      <c r="B3026" s="41" t="s">
        <v>10587</v>
      </c>
      <c r="C3026" s="41" t="s">
        <v>2148</v>
      </c>
      <c r="D3026" s="41" t="s">
        <v>512</v>
      </c>
      <c r="E3026" s="41" t="s">
        <v>118</v>
      </c>
      <c r="F3026" s="41" t="s">
        <v>10586</v>
      </c>
      <c r="G3026" s="41" t="s">
        <v>15</v>
      </c>
      <c r="H3026" s="41" t="s">
        <v>48</v>
      </c>
      <c r="I3026" s="41">
        <v>496.7</v>
      </c>
    </row>
    <row r="3027" spans="1:9" x14ac:dyDescent="0.25">
      <c r="A3027" s="82" t="s">
        <v>3917</v>
      </c>
      <c r="B3027" s="41" t="s">
        <v>10589</v>
      </c>
      <c r="C3027" s="41" t="s">
        <v>2148</v>
      </c>
      <c r="D3027" s="41" t="s">
        <v>967</v>
      </c>
      <c r="E3027" s="41" t="s">
        <v>839</v>
      </c>
      <c r="F3027" s="41" t="s">
        <v>10588</v>
      </c>
      <c r="G3027" s="41" t="s">
        <v>15</v>
      </c>
      <c r="H3027" s="41" t="s">
        <v>56</v>
      </c>
      <c r="I3027" s="41">
        <v>200.91</v>
      </c>
    </row>
    <row r="3028" spans="1:9" x14ac:dyDescent="0.25">
      <c r="A3028" s="82" t="s">
        <v>3917</v>
      </c>
      <c r="B3028" s="41" t="s">
        <v>10591</v>
      </c>
      <c r="C3028" s="41" t="s">
        <v>2148</v>
      </c>
      <c r="D3028" s="41" t="s">
        <v>470</v>
      </c>
      <c r="E3028" s="41" t="s">
        <v>2141</v>
      </c>
      <c r="F3028" s="41" t="s">
        <v>10590</v>
      </c>
      <c r="G3028" s="41" t="s">
        <v>15</v>
      </c>
      <c r="H3028" s="41" t="s">
        <v>48</v>
      </c>
      <c r="I3028" s="41">
        <v>496.7</v>
      </c>
    </row>
    <row r="3029" spans="1:9" x14ac:dyDescent="0.25">
      <c r="A3029" s="82" t="s">
        <v>3917</v>
      </c>
      <c r="B3029" s="41" t="s">
        <v>10593</v>
      </c>
      <c r="C3029" s="41" t="s">
        <v>2148</v>
      </c>
      <c r="D3029" s="41" t="s">
        <v>117</v>
      </c>
      <c r="E3029" s="41" t="s">
        <v>400</v>
      </c>
      <c r="F3029" s="41" t="s">
        <v>10592</v>
      </c>
      <c r="G3029" s="41" t="s">
        <v>15</v>
      </c>
      <c r="H3029" s="41" t="s">
        <v>48</v>
      </c>
      <c r="I3029" s="41">
        <v>496.7</v>
      </c>
    </row>
    <row r="3030" spans="1:9" x14ac:dyDescent="0.25">
      <c r="A3030" s="82" t="s">
        <v>3917</v>
      </c>
      <c r="B3030" s="41" t="s">
        <v>10595</v>
      </c>
      <c r="C3030" s="41" t="s">
        <v>2148</v>
      </c>
      <c r="D3030" s="41" t="s">
        <v>117</v>
      </c>
      <c r="E3030" s="41" t="s">
        <v>576</v>
      </c>
      <c r="F3030" s="41" t="s">
        <v>10594</v>
      </c>
      <c r="G3030" s="41" t="s">
        <v>15</v>
      </c>
      <c r="H3030" s="41" t="s">
        <v>56</v>
      </c>
      <c r="I3030" s="41">
        <v>200.91</v>
      </c>
    </row>
    <row r="3031" spans="1:9" x14ac:dyDescent="0.25">
      <c r="A3031" s="82" t="s">
        <v>3917</v>
      </c>
      <c r="B3031" s="41" t="s">
        <v>10597</v>
      </c>
      <c r="C3031" s="41" t="s">
        <v>2148</v>
      </c>
      <c r="D3031" s="41" t="s">
        <v>403</v>
      </c>
      <c r="E3031" s="41" t="s">
        <v>379</v>
      </c>
      <c r="F3031" s="41" t="s">
        <v>10596</v>
      </c>
      <c r="G3031" s="41" t="s">
        <v>15</v>
      </c>
      <c r="H3031" s="41" t="s">
        <v>56</v>
      </c>
      <c r="I3031" s="41">
        <v>200.91</v>
      </c>
    </row>
    <row r="3032" spans="1:9" x14ac:dyDescent="0.25">
      <c r="A3032" s="82" t="s">
        <v>3917</v>
      </c>
      <c r="B3032" s="41" t="s">
        <v>10599</v>
      </c>
      <c r="C3032" s="41" t="s">
        <v>2148</v>
      </c>
      <c r="D3032" s="41" t="s">
        <v>3516</v>
      </c>
      <c r="E3032" s="41" t="s">
        <v>280</v>
      </c>
      <c r="F3032" s="41" t="s">
        <v>10598</v>
      </c>
      <c r="G3032" s="41" t="s">
        <v>15</v>
      </c>
      <c r="H3032" s="41" t="s">
        <v>56</v>
      </c>
      <c r="I3032" s="41">
        <v>200.91</v>
      </c>
    </row>
    <row r="3033" spans="1:9" x14ac:dyDescent="0.25">
      <c r="A3033" s="82" t="s">
        <v>3917</v>
      </c>
      <c r="B3033" s="41" t="s">
        <v>10601</v>
      </c>
      <c r="C3033" s="41" t="s">
        <v>2148</v>
      </c>
      <c r="D3033" s="41" t="s">
        <v>436</v>
      </c>
      <c r="E3033" s="41" t="s">
        <v>946</v>
      </c>
      <c r="F3033" s="41" t="s">
        <v>10600</v>
      </c>
      <c r="G3033" s="41" t="s">
        <v>15</v>
      </c>
      <c r="H3033" s="41" t="s">
        <v>51</v>
      </c>
      <c r="I3033" s="41">
        <v>496.7</v>
      </c>
    </row>
    <row r="3034" spans="1:9" x14ac:dyDescent="0.25">
      <c r="A3034" s="82" t="s">
        <v>3917</v>
      </c>
      <c r="B3034" s="41" t="s">
        <v>10603</v>
      </c>
      <c r="C3034" s="41" t="s">
        <v>2148</v>
      </c>
      <c r="D3034" s="41" t="s">
        <v>3656</v>
      </c>
      <c r="E3034" s="41" t="s">
        <v>595</v>
      </c>
      <c r="F3034" s="41" t="s">
        <v>10602</v>
      </c>
      <c r="G3034" s="41" t="s">
        <v>15</v>
      </c>
      <c r="H3034" s="41" t="s">
        <v>56</v>
      </c>
      <c r="I3034" s="41">
        <v>200.91</v>
      </c>
    </row>
    <row r="3035" spans="1:9" x14ac:dyDescent="0.25">
      <c r="A3035" s="82" t="s">
        <v>3917</v>
      </c>
      <c r="B3035" s="41" t="s">
        <v>10605</v>
      </c>
      <c r="C3035" s="41" t="s">
        <v>2148</v>
      </c>
      <c r="D3035" s="41" t="s">
        <v>358</v>
      </c>
      <c r="E3035" s="41" t="s">
        <v>211</v>
      </c>
      <c r="F3035" s="41" t="s">
        <v>10604</v>
      </c>
      <c r="G3035" s="41" t="s">
        <v>15</v>
      </c>
      <c r="H3035" s="41" t="s">
        <v>48</v>
      </c>
      <c r="I3035" s="41">
        <v>496.7</v>
      </c>
    </row>
    <row r="3036" spans="1:9" x14ac:dyDescent="0.25">
      <c r="A3036" s="82" t="s">
        <v>3917</v>
      </c>
      <c r="B3036" s="41" t="s">
        <v>10607</v>
      </c>
      <c r="C3036" s="41" t="s">
        <v>2148</v>
      </c>
      <c r="D3036" s="41" t="s">
        <v>2099</v>
      </c>
      <c r="E3036" s="41" t="s">
        <v>3527</v>
      </c>
      <c r="F3036" s="41" t="s">
        <v>10606</v>
      </c>
      <c r="G3036" s="41" t="s">
        <v>15</v>
      </c>
      <c r="H3036" s="41" t="s">
        <v>48</v>
      </c>
      <c r="I3036" s="41">
        <v>496.7</v>
      </c>
    </row>
    <row r="3037" spans="1:9" x14ac:dyDescent="0.25">
      <c r="A3037" s="82" t="s">
        <v>3917</v>
      </c>
      <c r="B3037" s="41" t="s">
        <v>10609</v>
      </c>
      <c r="C3037" s="41" t="s">
        <v>2148</v>
      </c>
      <c r="D3037" s="41" t="s">
        <v>177</v>
      </c>
      <c r="E3037" s="41" t="s">
        <v>576</v>
      </c>
      <c r="F3037" s="41" t="s">
        <v>10608</v>
      </c>
      <c r="G3037" s="41" t="s">
        <v>15</v>
      </c>
      <c r="H3037" s="41" t="s">
        <v>48</v>
      </c>
      <c r="I3037" s="41">
        <v>496.7</v>
      </c>
    </row>
    <row r="3038" spans="1:9" x14ac:dyDescent="0.25">
      <c r="A3038" s="82" t="s">
        <v>3917</v>
      </c>
      <c r="B3038" s="41" t="s">
        <v>10611</v>
      </c>
      <c r="C3038" s="41" t="s">
        <v>2148</v>
      </c>
      <c r="D3038" s="41" t="s">
        <v>127</v>
      </c>
      <c r="E3038" s="41" t="s">
        <v>2049</v>
      </c>
      <c r="F3038" s="41" t="s">
        <v>10610</v>
      </c>
      <c r="G3038" s="41" t="s">
        <v>15</v>
      </c>
      <c r="H3038" s="41" t="s">
        <v>56</v>
      </c>
      <c r="I3038" s="41">
        <v>200.91</v>
      </c>
    </row>
    <row r="3039" spans="1:9" x14ac:dyDescent="0.25">
      <c r="A3039" s="82" t="s">
        <v>3917</v>
      </c>
      <c r="B3039" s="41" t="s">
        <v>10613</v>
      </c>
      <c r="C3039" s="41" t="s">
        <v>2148</v>
      </c>
      <c r="D3039" s="41" t="s">
        <v>1175</v>
      </c>
      <c r="E3039" s="41" t="s">
        <v>124</v>
      </c>
      <c r="F3039" s="41" t="s">
        <v>10612</v>
      </c>
      <c r="G3039" s="41" t="s">
        <v>15</v>
      </c>
      <c r="H3039" s="41" t="s">
        <v>56</v>
      </c>
      <c r="I3039" s="41">
        <v>200.91</v>
      </c>
    </row>
    <row r="3040" spans="1:9" x14ac:dyDescent="0.25">
      <c r="A3040" s="82" t="s">
        <v>3917</v>
      </c>
      <c r="B3040" s="41" t="s">
        <v>10616</v>
      </c>
      <c r="C3040" s="41" t="s">
        <v>2148</v>
      </c>
      <c r="D3040" s="41" t="s">
        <v>10614</v>
      </c>
      <c r="E3040" s="41" t="s">
        <v>582</v>
      </c>
      <c r="F3040" s="41" t="s">
        <v>10615</v>
      </c>
      <c r="G3040" s="41" t="s">
        <v>15</v>
      </c>
      <c r="H3040" s="41" t="s">
        <v>48</v>
      </c>
      <c r="I3040" s="41">
        <v>496.7</v>
      </c>
    </row>
    <row r="3041" spans="1:9" x14ac:dyDescent="0.25">
      <c r="A3041" s="82" t="s">
        <v>3917</v>
      </c>
      <c r="B3041" s="41" t="s">
        <v>10618</v>
      </c>
      <c r="C3041" s="41" t="s">
        <v>2148</v>
      </c>
      <c r="D3041" s="41" t="s">
        <v>497</v>
      </c>
      <c r="E3041" s="41" t="s">
        <v>125</v>
      </c>
      <c r="F3041" s="41" t="s">
        <v>10617</v>
      </c>
      <c r="G3041" s="41" t="s">
        <v>15</v>
      </c>
      <c r="H3041" s="41" t="s">
        <v>48</v>
      </c>
      <c r="I3041" s="41">
        <v>496.7</v>
      </c>
    </row>
    <row r="3042" spans="1:9" x14ac:dyDescent="0.25">
      <c r="A3042" s="82" t="s">
        <v>3917</v>
      </c>
      <c r="B3042" s="41" t="s">
        <v>10620</v>
      </c>
      <c r="C3042" s="41" t="s">
        <v>2148</v>
      </c>
      <c r="D3042" s="41" t="s">
        <v>389</v>
      </c>
      <c r="E3042" s="41" t="s">
        <v>624</v>
      </c>
      <c r="F3042" s="41" t="s">
        <v>10619</v>
      </c>
      <c r="G3042" s="41" t="s">
        <v>15</v>
      </c>
      <c r="H3042" s="41" t="s">
        <v>48</v>
      </c>
      <c r="I3042" s="41">
        <v>496.7</v>
      </c>
    </row>
    <row r="3043" spans="1:9" x14ac:dyDescent="0.25">
      <c r="A3043" s="82" t="s">
        <v>3917</v>
      </c>
      <c r="B3043" s="41" t="s">
        <v>10622</v>
      </c>
      <c r="C3043" s="41" t="s">
        <v>2148</v>
      </c>
      <c r="D3043" s="41" t="s">
        <v>389</v>
      </c>
      <c r="E3043" s="41" t="s">
        <v>1175</v>
      </c>
      <c r="F3043" s="41" t="s">
        <v>10621</v>
      </c>
      <c r="G3043" s="41" t="s">
        <v>15</v>
      </c>
      <c r="H3043" s="41" t="s">
        <v>48</v>
      </c>
      <c r="I3043" s="41">
        <v>496.7</v>
      </c>
    </row>
    <row r="3044" spans="1:9" x14ac:dyDescent="0.25">
      <c r="A3044" s="82" t="s">
        <v>3917</v>
      </c>
      <c r="B3044" s="41" t="s">
        <v>10625</v>
      </c>
      <c r="C3044" s="41" t="s">
        <v>2148</v>
      </c>
      <c r="D3044" s="41" t="s">
        <v>10623</v>
      </c>
      <c r="E3044" s="41" t="s">
        <v>1111</v>
      </c>
      <c r="F3044" s="41" t="s">
        <v>10624</v>
      </c>
      <c r="G3044" s="41" t="s">
        <v>15</v>
      </c>
      <c r="H3044" s="41" t="s">
        <v>48</v>
      </c>
      <c r="I3044" s="41">
        <v>496.7</v>
      </c>
    </row>
    <row r="3045" spans="1:9" x14ac:dyDescent="0.25">
      <c r="A3045" s="82" t="s">
        <v>3917</v>
      </c>
      <c r="B3045" s="41" t="s">
        <v>10627</v>
      </c>
      <c r="C3045" s="41" t="s">
        <v>2148</v>
      </c>
      <c r="D3045" s="41" t="s">
        <v>6222</v>
      </c>
      <c r="E3045" s="41" t="s">
        <v>6559</v>
      </c>
      <c r="F3045" s="41" t="s">
        <v>10626</v>
      </c>
      <c r="G3045" s="41" t="s">
        <v>15</v>
      </c>
      <c r="H3045" s="41" t="s">
        <v>56</v>
      </c>
      <c r="I3045" s="41">
        <v>200.91</v>
      </c>
    </row>
    <row r="3046" spans="1:9" x14ac:dyDescent="0.25">
      <c r="A3046" s="82" t="s">
        <v>3917</v>
      </c>
      <c r="B3046" s="41" t="s">
        <v>10629</v>
      </c>
      <c r="C3046" s="41" t="s">
        <v>2148</v>
      </c>
      <c r="D3046" s="41" t="s">
        <v>3316</v>
      </c>
      <c r="E3046" s="41" t="s">
        <v>214</v>
      </c>
      <c r="F3046" s="41" t="s">
        <v>10628</v>
      </c>
      <c r="G3046" s="41" t="s">
        <v>15</v>
      </c>
      <c r="H3046" s="41" t="s">
        <v>51</v>
      </c>
      <c r="I3046" s="41">
        <v>496.7</v>
      </c>
    </row>
    <row r="3047" spans="1:9" x14ac:dyDescent="0.25">
      <c r="A3047" s="82" t="s">
        <v>3917</v>
      </c>
      <c r="B3047" s="41" t="s">
        <v>10631</v>
      </c>
      <c r="C3047" s="41" t="s">
        <v>2148</v>
      </c>
      <c r="D3047" s="41" t="s">
        <v>292</v>
      </c>
      <c r="E3047" s="41" t="s">
        <v>746</v>
      </c>
      <c r="F3047" s="41" t="s">
        <v>10630</v>
      </c>
      <c r="G3047" s="41" t="s">
        <v>15</v>
      </c>
      <c r="H3047" s="41" t="s">
        <v>56</v>
      </c>
      <c r="I3047" s="41">
        <v>200.91</v>
      </c>
    </row>
    <row r="3048" spans="1:9" x14ac:dyDescent="0.25">
      <c r="A3048" s="82" t="s">
        <v>3917</v>
      </c>
      <c r="B3048" s="41" t="s">
        <v>10633</v>
      </c>
      <c r="C3048" s="41" t="s">
        <v>2148</v>
      </c>
      <c r="D3048" s="41" t="s">
        <v>101</v>
      </c>
      <c r="E3048" s="41" t="s">
        <v>764</v>
      </c>
      <c r="F3048" s="41" t="s">
        <v>10632</v>
      </c>
      <c r="G3048" s="41" t="s">
        <v>15</v>
      </c>
      <c r="H3048" s="41" t="s">
        <v>56</v>
      </c>
      <c r="I3048" s="41">
        <v>200.91</v>
      </c>
    </row>
    <row r="3049" spans="1:9" x14ac:dyDescent="0.25">
      <c r="A3049" s="82" t="s">
        <v>3917</v>
      </c>
      <c r="B3049" s="41" t="s">
        <v>10635</v>
      </c>
      <c r="C3049" s="41" t="s">
        <v>2148</v>
      </c>
      <c r="D3049" s="41" t="s">
        <v>572</v>
      </c>
      <c r="E3049" s="41" t="s">
        <v>345</v>
      </c>
      <c r="F3049" s="41" t="s">
        <v>10634</v>
      </c>
      <c r="G3049" s="41" t="s">
        <v>15</v>
      </c>
      <c r="H3049" s="41" t="s">
        <v>51</v>
      </c>
      <c r="I3049" s="41">
        <v>496.7</v>
      </c>
    </row>
    <row r="3050" spans="1:9" x14ac:dyDescent="0.25">
      <c r="A3050" s="82" t="s">
        <v>3917</v>
      </c>
      <c r="B3050" s="41" t="s">
        <v>10637</v>
      </c>
      <c r="C3050" s="41" t="s">
        <v>2148</v>
      </c>
      <c r="D3050" s="41" t="s">
        <v>162</v>
      </c>
      <c r="E3050" s="41" t="s">
        <v>764</v>
      </c>
      <c r="F3050" s="41" t="s">
        <v>10636</v>
      </c>
      <c r="G3050" s="41" t="s">
        <v>15</v>
      </c>
      <c r="H3050" s="41" t="s">
        <v>48</v>
      </c>
      <c r="I3050" s="41">
        <v>496.7</v>
      </c>
    </row>
    <row r="3051" spans="1:9" x14ac:dyDescent="0.25">
      <c r="A3051" s="82" t="s">
        <v>3917</v>
      </c>
      <c r="B3051" s="41" t="s">
        <v>10639</v>
      </c>
      <c r="C3051" s="41" t="s">
        <v>2148</v>
      </c>
      <c r="D3051" s="41" t="s">
        <v>147</v>
      </c>
      <c r="E3051" s="41" t="s">
        <v>96</v>
      </c>
      <c r="F3051" s="41" t="s">
        <v>10638</v>
      </c>
      <c r="G3051" s="41" t="s">
        <v>15</v>
      </c>
      <c r="H3051" s="41" t="s">
        <v>56</v>
      </c>
      <c r="I3051" s="41">
        <v>200.91</v>
      </c>
    </row>
    <row r="3052" spans="1:9" x14ac:dyDescent="0.25">
      <c r="A3052" s="82" t="s">
        <v>3917</v>
      </c>
      <c r="B3052" s="41" t="s">
        <v>10641</v>
      </c>
      <c r="C3052" s="41" t="s">
        <v>2148</v>
      </c>
      <c r="D3052" s="41" t="s">
        <v>82</v>
      </c>
      <c r="E3052" s="41" t="s">
        <v>1059</v>
      </c>
      <c r="F3052" s="41" t="s">
        <v>10640</v>
      </c>
      <c r="G3052" s="41" t="s">
        <v>15</v>
      </c>
      <c r="H3052" s="41" t="s">
        <v>51</v>
      </c>
      <c r="I3052" s="41">
        <v>496.7</v>
      </c>
    </row>
    <row r="3053" spans="1:9" x14ac:dyDescent="0.25">
      <c r="A3053" s="82" t="s">
        <v>3917</v>
      </c>
      <c r="B3053" s="41" t="s">
        <v>10643</v>
      </c>
      <c r="C3053" s="41" t="s">
        <v>2148</v>
      </c>
      <c r="D3053" s="41" t="s">
        <v>142</v>
      </c>
      <c r="E3053" s="41" t="s">
        <v>124</v>
      </c>
      <c r="F3053" s="41" t="s">
        <v>10642</v>
      </c>
      <c r="G3053" s="41" t="s">
        <v>15</v>
      </c>
      <c r="H3053" s="41" t="s">
        <v>48</v>
      </c>
      <c r="I3053" s="41">
        <v>496.7</v>
      </c>
    </row>
    <row r="3054" spans="1:9" x14ac:dyDescent="0.25">
      <c r="A3054" s="82" t="s">
        <v>3917</v>
      </c>
      <c r="B3054" s="41" t="s">
        <v>10645</v>
      </c>
      <c r="C3054" s="41" t="s">
        <v>2148</v>
      </c>
      <c r="D3054" s="41" t="s">
        <v>142</v>
      </c>
      <c r="E3054" s="41" t="s">
        <v>342</v>
      </c>
      <c r="F3054" s="41" t="s">
        <v>10644</v>
      </c>
      <c r="G3054" s="41" t="s">
        <v>15</v>
      </c>
      <c r="H3054" s="41" t="s">
        <v>48</v>
      </c>
      <c r="I3054" s="41">
        <v>496.7</v>
      </c>
    </row>
    <row r="3055" spans="1:9" x14ac:dyDescent="0.25">
      <c r="A3055" s="82" t="s">
        <v>3917</v>
      </c>
      <c r="B3055" s="41" t="s">
        <v>10647</v>
      </c>
      <c r="C3055" s="41" t="s">
        <v>2148</v>
      </c>
      <c r="D3055" s="41" t="s">
        <v>128</v>
      </c>
      <c r="E3055" s="41" t="s">
        <v>413</v>
      </c>
      <c r="F3055" s="41" t="s">
        <v>10646</v>
      </c>
      <c r="G3055" s="41" t="s">
        <v>15</v>
      </c>
      <c r="H3055" s="41" t="s">
        <v>48</v>
      </c>
      <c r="I3055" s="41">
        <v>496.7</v>
      </c>
    </row>
    <row r="3056" spans="1:9" x14ac:dyDescent="0.25">
      <c r="A3056" s="82" t="s">
        <v>3917</v>
      </c>
      <c r="B3056" s="41" t="s">
        <v>10649</v>
      </c>
      <c r="C3056" s="41" t="s">
        <v>2148</v>
      </c>
      <c r="D3056" s="41" t="s">
        <v>128</v>
      </c>
      <c r="E3056" s="41" t="s">
        <v>1753</v>
      </c>
      <c r="F3056" s="41" t="s">
        <v>10648</v>
      </c>
      <c r="G3056" s="41" t="s">
        <v>15</v>
      </c>
      <c r="H3056" s="41" t="s">
        <v>56</v>
      </c>
      <c r="I3056" s="41">
        <v>200.91</v>
      </c>
    </row>
    <row r="3057" spans="1:9" x14ac:dyDescent="0.25">
      <c r="A3057" s="82" t="s">
        <v>3917</v>
      </c>
      <c r="B3057" s="41" t="s">
        <v>10651</v>
      </c>
      <c r="C3057" s="41" t="s">
        <v>2148</v>
      </c>
      <c r="D3057" s="41" t="s">
        <v>3196</v>
      </c>
      <c r="E3057" s="41" t="s">
        <v>136</v>
      </c>
      <c r="F3057" s="41" t="s">
        <v>10650</v>
      </c>
      <c r="G3057" s="41" t="s">
        <v>15</v>
      </c>
      <c r="H3057" s="41" t="s">
        <v>56</v>
      </c>
      <c r="I3057" s="41">
        <v>200.91</v>
      </c>
    </row>
    <row r="3058" spans="1:9" x14ac:dyDescent="0.25">
      <c r="A3058" s="82" t="s">
        <v>3917</v>
      </c>
      <c r="B3058" s="41" t="s">
        <v>10653</v>
      </c>
      <c r="C3058" s="41" t="s">
        <v>2148</v>
      </c>
      <c r="D3058" s="41" t="s">
        <v>69</v>
      </c>
      <c r="E3058" s="41" t="s">
        <v>1687</v>
      </c>
      <c r="F3058" s="41" t="s">
        <v>10652</v>
      </c>
      <c r="G3058" s="41" t="s">
        <v>15</v>
      </c>
      <c r="H3058" s="41" t="s">
        <v>56</v>
      </c>
      <c r="I3058" s="41">
        <v>200.91</v>
      </c>
    </row>
    <row r="3059" spans="1:9" x14ac:dyDescent="0.25">
      <c r="A3059" s="82" t="s">
        <v>3917</v>
      </c>
      <c r="B3059" s="41" t="s">
        <v>10656</v>
      </c>
      <c r="C3059" s="41" t="s">
        <v>2148</v>
      </c>
      <c r="D3059" s="41" t="s">
        <v>97</v>
      </c>
      <c r="E3059" s="41" t="s">
        <v>10654</v>
      </c>
      <c r="F3059" s="41" t="s">
        <v>10655</v>
      </c>
      <c r="G3059" s="41" t="s">
        <v>15</v>
      </c>
      <c r="H3059" s="41" t="s">
        <v>48</v>
      </c>
      <c r="I3059" s="41">
        <v>496.7</v>
      </c>
    </row>
    <row r="3060" spans="1:9" x14ac:dyDescent="0.25">
      <c r="A3060" s="82" t="s">
        <v>3917</v>
      </c>
      <c r="B3060" s="41" t="s">
        <v>10658</v>
      </c>
      <c r="C3060" s="41" t="s">
        <v>2148</v>
      </c>
      <c r="D3060" s="41" t="s">
        <v>97</v>
      </c>
      <c r="E3060" s="41" t="s">
        <v>114</v>
      </c>
      <c r="F3060" s="41" t="s">
        <v>10657</v>
      </c>
      <c r="G3060" s="41" t="s">
        <v>15</v>
      </c>
      <c r="H3060" s="41" t="s">
        <v>56</v>
      </c>
      <c r="I3060" s="41">
        <v>200.91</v>
      </c>
    </row>
    <row r="3061" spans="1:9" x14ac:dyDescent="0.25">
      <c r="A3061" s="82" t="s">
        <v>3917</v>
      </c>
      <c r="B3061" s="41" t="s">
        <v>10662</v>
      </c>
      <c r="C3061" s="41" t="s">
        <v>2148</v>
      </c>
      <c r="D3061" s="41" t="s">
        <v>10659</v>
      </c>
      <c r="E3061" s="41" t="s">
        <v>10660</v>
      </c>
      <c r="F3061" s="41" t="s">
        <v>10661</v>
      </c>
      <c r="G3061" s="41" t="s">
        <v>15</v>
      </c>
      <c r="H3061" s="41" t="s">
        <v>49</v>
      </c>
      <c r="I3061" s="41">
        <v>512.49</v>
      </c>
    </row>
    <row r="3062" spans="1:9" x14ac:dyDescent="0.25">
      <c r="A3062" s="82" t="s">
        <v>3917</v>
      </c>
      <c r="B3062" s="41" t="s">
        <v>10664</v>
      </c>
      <c r="C3062" s="41" t="s">
        <v>2148</v>
      </c>
      <c r="D3062" s="41" t="s">
        <v>2109</v>
      </c>
      <c r="E3062" s="41" t="s">
        <v>315</v>
      </c>
      <c r="F3062" s="41" t="s">
        <v>10663</v>
      </c>
      <c r="G3062" s="41" t="s">
        <v>15</v>
      </c>
      <c r="H3062" s="41" t="s">
        <v>51</v>
      </c>
      <c r="I3062" s="41">
        <v>496.7</v>
      </c>
    </row>
    <row r="3063" spans="1:9" x14ac:dyDescent="0.25">
      <c r="A3063" s="82" t="s">
        <v>3917</v>
      </c>
      <c r="B3063" s="41" t="s">
        <v>10666</v>
      </c>
      <c r="C3063" s="41" t="s">
        <v>2148</v>
      </c>
      <c r="D3063" s="41" t="s">
        <v>209</v>
      </c>
      <c r="E3063" s="41" t="s">
        <v>162</v>
      </c>
      <c r="F3063" s="41" t="s">
        <v>10665</v>
      </c>
      <c r="G3063" s="41" t="s">
        <v>15</v>
      </c>
      <c r="H3063" s="41" t="s">
        <v>56</v>
      </c>
      <c r="I3063" s="41">
        <v>200.91</v>
      </c>
    </row>
    <row r="3064" spans="1:9" x14ac:dyDescent="0.25">
      <c r="A3064" s="82" t="s">
        <v>3917</v>
      </c>
      <c r="B3064" s="41" t="s">
        <v>10668</v>
      </c>
      <c r="C3064" s="41" t="s">
        <v>2148</v>
      </c>
      <c r="D3064" s="41" t="s">
        <v>113</v>
      </c>
      <c r="E3064" s="41" t="s">
        <v>2902</v>
      </c>
      <c r="F3064" s="41" t="s">
        <v>10667</v>
      </c>
      <c r="G3064" s="41" t="s">
        <v>15</v>
      </c>
      <c r="H3064" s="41" t="s">
        <v>56</v>
      </c>
      <c r="I3064" s="41">
        <v>200.91</v>
      </c>
    </row>
    <row r="3065" spans="1:9" x14ac:dyDescent="0.25">
      <c r="A3065" s="82" t="s">
        <v>3917</v>
      </c>
      <c r="B3065" s="41" t="s">
        <v>10670</v>
      </c>
      <c r="C3065" s="41" t="s">
        <v>2148</v>
      </c>
      <c r="D3065" s="41" t="s">
        <v>171</v>
      </c>
      <c r="E3065" s="41" t="s">
        <v>162</v>
      </c>
      <c r="F3065" s="41" t="s">
        <v>10669</v>
      </c>
      <c r="G3065" s="41" t="s">
        <v>15</v>
      </c>
      <c r="H3065" s="41" t="s">
        <v>48</v>
      </c>
      <c r="I3065" s="41">
        <v>496.7</v>
      </c>
    </row>
    <row r="3066" spans="1:9" x14ac:dyDescent="0.25">
      <c r="A3066" s="82" t="s">
        <v>3917</v>
      </c>
      <c r="B3066" s="41" t="s">
        <v>10672</v>
      </c>
      <c r="C3066" s="41" t="s">
        <v>2148</v>
      </c>
      <c r="D3066" s="41" t="s">
        <v>682</v>
      </c>
      <c r="E3066" s="41" t="s">
        <v>559</v>
      </c>
      <c r="F3066" s="41" t="s">
        <v>10671</v>
      </c>
      <c r="G3066" s="41" t="s">
        <v>15</v>
      </c>
      <c r="H3066" s="41" t="s">
        <v>49</v>
      </c>
      <c r="I3066" s="41">
        <v>512.49</v>
      </c>
    </row>
    <row r="3067" spans="1:9" x14ac:dyDescent="0.25">
      <c r="A3067" s="82" t="s">
        <v>3917</v>
      </c>
      <c r="B3067" s="41" t="s">
        <v>10674</v>
      </c>
      <c r="C3067" s="41" t="s">
        <v>2148</v>
      </c>
      <c r="D3067" s="41" t="s">
        <v>764</v>
      </c>
      <c r="E3067" s="41" t="s">
        <v>3550</v>
      </c>
      <c r="F3067" s="41" t="s">
        <v>10673</v>
      </c>
      <c r="G3067" s="41" t="s">
        <v>15</v>
      </c>
      <c r="H3067" s="41" t="s">
        <v>54</v>
      </c>
      <c r="I3067" s="41">
        <v>496.7</v>
      </c>
    </row>
    <row r="3068" spans="1:9" x14ac:dyDescent="0.25">
      <c r="A3068" s="82" t="s">
        <v>3917</v>
      </c>
      <c r="B3068" s="41" t="s">
        <v>10676</v>
      </c>
      <c r="C3068" s="41" t="s">
        <v>2148</v>
      </c>
      <c r="D3068" s="41" t="s">
        <v>471</v>
      </c>
      <c r="E3068" s="41" t="s">
        <v>117</v>
      </c>
      <c r="F3068" s="41" t="s">
        <v>10675</v>
      </c>
      <c r="G3068" s="41" t="s">
        <v>15</v>
      </c>
      <c r="H3068" s="41" t="s">
        <v>48</v>
      </c>
      <c r="I3068" s="41">
        <v>496.7</v>
      </c>
    </row>
    <row r="3069" spans="1:9" x14ac:dyDescent="0.25">
      <c r="A3069" s="82" t="s">
        <v>3917</v>
      </c>
      <c r="B3069" s="41" t="s">
        <v>10678</v>
      </c>
      <c r="C3069" s="41" t="s">
        <v>2148</v>
      </c>
      <c r="D3069" s="41" t="s">
        <v>433</v>
      </c>
      <c r="E3069" s="41" t="s">
        <v>344</v>
      </c>
      <c r="F3069" s="41" t="s">
        <v>10677</v>
      </c>
      <c r="G3069" s="41" t="s">
        <v>15</v>
      </c>
      <c r="H3069" s="41" t="s">
        <v>48</v>
      </c>
      <c r="I3069" s="41">
        <v>496.7</v>
      </c>
    </row>
    <row r="3070" spans="1:9" x14ac:dyDescent="0.25">
      <c r="A3070" s="82" t="s">
        <v>3917</v>
      </c>
      <c r="B3070" s="41" t="s">
        <v>10680</v>
      </c>
      <c r="C3070" s="41" t="s">
        <v>2148</v>
      </c>
      <c r="D3070" s="41" t="s">
        <v>960</v>
      </c>
      <c r="E3070" s="41" t="s">
        <v>832</v>
      </c>
      <c r="F3070" s="41" t="s">
        <v>10679</v>
      </c>
      <c r="G3070" s="41" t="s">
        <v>15</v>
      </c>
      <c r="H3070" s="41" t="s">
        <v>28</v>
      </c>
      <c r="I3070" s="41">
        <v>200.91</v>
      </c>
    </row>
    <row r="3071" spans="1:9" x14ac:dyDescent="0.25">
      <c r="A3071" s="82" t="s">
        <v>3917</v>
      </c>
      <c r="B3071" s="41" t="s">
        <v>10682</v>
      </c>
      <c r="C3071" s="41" t="s">
        <v>2148</v>
      </c>
      <c r="D3071" s="41" t="s">
        <v>2897</v>
      </c>
      <c r="E3071" s="41" t="s">
        <v>864</v>
      </c>
      <c r="F3071" s="41" t="s">
        <v>10681</v>
      </c>
      <c r="G3071" s="41" t="s">
        <v>15</v>
      </c>
      <c r="H3071" s="41" t="s">
        <v>49</v>
      </c>
      <c r="I3071" s="41">
        <v>512.49</v>
      </c>
    </row>
    <row r="3072" spans="1:9" x14ac:dyDescent="0.25">
      <c r="A3072" s="82" t="s">
        <v>3917</v>
      </c>
      <c r="B3072" s="41" t="s">
        <v>10684</v>
      </c>
      <c r="C3072" s="41" t="s">
        <v>2148</v>
      </c>
      <c r="D3072" s="41" t="s">
        <v>6492</v>
      </c>
      <c r="E3072" s="41" t="s">
        <v>2911</v>
      </c>
      <c r="F3072" s="41" t="s">
        <v>10683</v>
      </c>
      <c r="G3072" s="41" t="s">
        <v>15</v>
      </c>
      <c r="H3072" s="41" t="s">
        <v>51</v>
      </c>
      <c r="I3072" s="41">
        <v>496.7</v>
      </c>
    </row>
    <row r="3073" spans="1:9" x14ac:dyDescent="0.25">
      <c r="A3073" s="82" t="s">
        <v>3917</v>
      </c>
      <c r="B3073" s="41" t="s">
        <v>10686</v>
      </c>
      <c r="C3073" s="41" t="s">
        <v>2148</v>
      </c>
      <c r="D3073" s="41" t="s">
        <v>384</v>
      </c>
      <c r="E3073" s="41" t="s">
        <v>2932</v>
      </c>
      <c r="F3073" s="41" t="s">
        <v>10685</v>
      </c>
      <c r="G3073" s="41" t="s">
        <v>15</v>
      </c>
      <c r="H3073" s="41" t="s">
        <v>51</v>
      </c>
      <c r="I3073" s="41">
        <v>496.7</v>
      </c>
    </row>
    <row r="3074" spans="1:9" x14ac:dyDescent="0.25">
      <c r="A3074" s="82" t="s">
        <v>3917</v>
      </c>
      <c r="B3074" s="41" t="s">
        <v>10688</v>
      </c>
      <c r="C3074" s="41" t="s">
        <v>2148</v>
      </c>
      <c r="D3074" s="41" t="s">
        <v>1165</v>
      </c>
      <c r="E3074" s="41" t="s">
        <v>3338</v>
      </c>
      <c r="F3074" s="41" t="s">
        <v>10687</v>
      </c>
      <c r="G3074" s="41" t="s">
        <v>15</v>
      </c>
      <c r="H3074" s="41" t="s">
        <v>56</v>
      </c>
      <c r="I3074" s="41">
        <v>200.91</v>
      </c>
    </row>
    <row r="3075" spans="1:9" x14ac:dyDescent="0.25">
      <c r="A3075" s="82" t="s">
        <v>3917</v>
      </c>
      <c r="B3075" s="41" t="s">
        <v>10690</v>
      </c>
      <c r="C3075" s="41" t="s">
        <v>2148</v>
      </c>
      <c r="D3075" s="41" t="s">
        <v>560</v>
      </c>
      <c r="E3075" s="41" t="s">
        <v>277</v>
      </c>
      <c r="F3075" s="41" t="s">
        <v>10689</v>
      </c>
      <c r="G3075" s="41" t="s">
        <v>15</v>
      </c>
      <c r="H3075" s="41" t="s">
        <v>28</v>
      </c>
      <c r="I3075" s="41">
        <v>200.91</v>
      </c>
    </row>
    <row r="3076" spans="1:9" x14ac:dyDescent="0.25">
      <c r="A3076" s="82" t="s">
        <v>3917</v>
      </c>
      <c r="B3076" s="41" t="s">
        <v>10693</v>
      </c>
      <c r="C3076" s="41" t="s">
        <v>2148</v>
      </c>
      <c r="D3076" s="41" t="s">
        <v>10691</v>
      </c>
      <c r="E3076" s="41" t="s">
        <v>97</v>
      </c>
      <c r="F3076" s="41" t="s">
        <v>10692</v>
      </c>
      <c r="G3076" s="41" t="s">
        <v>15</v>
      </c>
      <c r="H3076" s="41" t="s">
        <v>48</v>
      </c>
      <c r="I3076" s="41">
        <v>496.7</v>
      </c>
    </row>
    <row r="3077" spans="1:9" x14ac:dyDescent="0.25">
      <c r="A3077" s="82" t="s">
        <v>3917</v>
      </c>
      <c r="B3077" s="41" t="s">
        <v>10695</v>
      </c>
      <c r="C3077" s="41" t="s">
        <v>2148</v>
      </c>
      <c r="D3077" s="41" t="s">
        <v>2937</v>
      </c>
      <c r="E3077" s="41" t="s">
        <v>147</v>
      </c>
      <c r="F3077" s="41" t="s">
        <v>10694</v>
      </c>
      <c r="G3077" s="41" t="s">
        <v>15</v>
      </c>
      <c r="H3077" s="41" t="s">
        <v>56</v>
      </c>
      <c r="I3077" s="41">
        <v>200.91</v>
      </c>
    </row>
    <row r="3078" spans="1:9" x14ac:dyDescent="0.25">
      <c r="A3078" s="82" t="s">
        <v>3917</v>
      </c>
      <c r="B3078" s="41" t="s">
        <v>10697</v>
      </c>
      <c r="C3078" s="41" t="s">
        <v>2148</v>
      </c>
      <c r="D3078" s="41" t="s">
        <v>1722</v>
      </c>
      <c r="E3078" s="41" t="s">
        <v>899</v>
      </c>
      <c r="F3078" s="41" t="s">
        <v>10696</v>
      </c>
      <c r="G3078" s="41" t="s">
        <v>15</v>
      </c>
      <c r="H3078" s="41" t="s">
        <v>56</v>
      </c>
      <c r="I3078" s="41">
        <v>200.91</v>
      </c>
    </row>
    <row r="3079" spans="1:9" x14ac:dyDescent="0.25">
      <c r="A3079" s="82" t="s">
        <v>3917</v>
      </c>
      <c r="B3079" s="41" t="s">
        <v>10699</v>
      </c>
      <c r="C3079" s="41" t="s">
        <v>2148</v>
      </c>
      <c r="D3079" s="41" t="s">
        <v>2926</v>
      </c>
      <c r="E3079" s="41" t="s">
        <v>223</v>
      </c>
      <c r="F3079" s="41" t="s">
        <v>10698</v>
      </c>
      <c r="G3079" s="41" t="s">
        <v>15</v>
      </c>
      <c r="H3079" s="41" t="s">
        <v>48</v>
      </c>
      <c r="I3079" s="41">
        <v>496.7</v>
      </c>
    </row>
    <row r="3080" spans="1:9" x14ac:dyDescent="0.25">
      <c r="A3080" s="82" t="s">
        <v>3917</v>
      </c>
      <c r="B3080" s="41" t="s">
        <v>10701</v>
      </c>
      <c r="C3080" s="41" t="s">
        <v>2148</v>
      </c>
      <c r="D3080" s="41" t="s">
        <v>1006</v>
      </c>
      <c r="E3080" s="41" t="s">
        <v>212</v>
      </c>
      <c r="F3080" s="41" t="s">
        <v>10700</v>
      </c>
      <c r="G3080" s="41" t="s">
        <v>15</v>
      </c>
      <c r="H3080" s="41" t="s">
        <v>56</v>
      </c>
      <c r="I3080" s="41">
        <v>200.91</v>
      </c>
    </row>
    <row r="3081" spans="1:9" x14ac:dyDescent="0.25">
      <c r="A3081" s="82" t="s">
        <v>3917</v>
      </c>
      <c r="B3081" s="41" t="s">
        <v>10703</v>
      </c>
      <c r="C3081" s="41" t="s">
        <v>2148</v>
      </c>
      <c r="D3081" s="41" t="s">
        <v>3520</v>
      </c>
      <c r="E3081" s="41" t="s">
        <v>1653</v>
      </c>
      <c r="F3081" s="41" t="s">
        <v>10702</v>
      </c>
      <c r="G3081" s="41" t="s">
        <v>15</v>
      </c>
      <c r="H3081" s="41" t="s">
        <v>51</v>
      </c>
      <c r="I3081" s="41">
        <v>496.7</v>
      </c>
    </row>
    <row r="3082" spans="1:9" x14ac:dyDescent="0.25">
      <c r="A3082" s="82" t="s">
        <v>3917</v>
      </c>
      <c r="B3082" s="41" t="s">
        <v>10705</v>
      </c>
      <c r="C3082" s="41" t="s">
        <v>2148</v>
      </c>
      <c r="D3082" s="41" t="s">
        <v>929</v>
      </c>
      <c r="E3082" s="41" t="s">
        <v>128</v>
      </c>
      <c r="F3082" s="41" t="s">
        <v>10704</v>
      </c>
      <c r="G3082" s="41" t="s">
        <v>15</v>
      </c>
      <c r="H3082" s="41" t="s">
        <v>53</v>
      </c>
      <c r="I3082" s="41">
        <v>496.7</v>
      </c>
    </row>
    <row r="3083" spans="1:9" x14ac:dyDescent="0.25">
      <c r="A3083" s="82" t="s">
        <v>3917</v>
      </c>
      <c r="B3083" s="41" t="s">
        <v>10707</v>
      </c>
      <c r="C3083" s="41" t="s">
        <v>2148</v>
      </c>
      <c r="D3083" s="41" t="s">
        <v>702</v>
      </c>
      <c r="E3083" s="41" t="s">
        <v>128</v>
      </c>
      <c r="F3083" s="41" t="s">
        <v>10706</v>
      </c>
      <c r="G3083" s="41" t="s">
        <v>15</v>
      </c>
      <c r="H3083" s="41" t="s">
        <v>28</v>
      </c>
      <c r="I3083" s="41">
        <v>200.91</v>
      </c>
    </row>
    <row r="3084" spans="1:9" x14ac:dyDescent="0.25">
      <c r="A3084" s="82" t="s">
        <v>3917</v>
      </c>
      <c r="B3084" s="41" t="s">
        <v>10709</v>
      </c>
      <c r="C3084" s="41" t="s">
        <v>2148</v>
      </c>
      <c r="D3084" s="41" t="s">
        <v>3224</v>
      </c>
      <c r="E3084" s="41" t="s">
        <v>79</v>
      </c>
      <c r="F3084" s="41" t="s">
        <v>10708</v>
      </c>
      <c r="G3084" s="41" t="s">
        <v>15</v>
      </c>
      <c r="H3084" s="41" t="s">
        <v>56</v>
      </c>
      <c r="I3084" s="41">
        <v>200.91</v>
      </c>
    </row>
    <row r="3085" spans="1:9" x14ac:dyDescent="0.25">
      <c r="A3085" s="82" t="s">
        <v>3917</v>
      </c>
      <c r="B3085" s="41" t="s">
        <v>10711</v>
      </c>
      <c r="C3085" s="41" t="s">
        <v>2148</v>
      </c>
      <c r="D3085" s="41" t="s">
        <v>980</v>
      </c>
      <c r="E3085" s="41" t="s">
        <v>2719</v>
      </c>
      <c r="F3085" s="41" t="s">
        <v>10710</v>
      </c>
      <c r="G3085" s="41" t="s">
        <v>15</v>
      </c>
      <c r="H3085" s="41" t="s">
        <v>51</v>
      </c>
      <c r="I3085" s="41">
        <v>496.7</v>
      </c>
    </row>
    <row r="3086" spans="1:9" x14ac:dyDescent="0.25">
      <c r="A3086" s="82" t="s">
        <v>3917</v>
      </c>
      <c r="B3086" s="41" t="s">
        <v>10713</v>
      </c>
      <c r="C3086" s="41" t="s">
        <v>2148</v>
      </c>
      <c r="D3086" s="41" t="s">
        <v>155</v>
      </c>
      <c r="E3086" s="41" t="s">
        <v>321</v>
      </c>
      <c r="F3086" s="41" t="s">
        <v>10712</v>
      </c>
      <c r="G3086" s="41" t="s">
        <v>15</v>
      </c>
      <c r="H3086" s="41" t="s">
        <v>48</v>
      </c>
      <c r="I3086" s="41">
        <v>496.7</v>
      </c>
    </row>
    <row r="3087" spans="1:9" x14ac:dyDescent="0.25">
      <c r="A3087" s="82" t="s">
        <v>3917</v>
      </c>
      <c r="B3087" s="41" t="s">
        <v>10715</v>
      </c>
      <c r="C3087" s="41" t="s">
        <v>2148</v>
      </c>
      <c r="D3087" s="41" t="s">
        <v>2062</v>
      </c>
      <c r="E3087" s="41" t="s">
        <v>190</v>
      </c>
      <c r="F3087" s="41" t="s">
        <v>10714</v>
      </c>
      <c r="G3087" s="41" t="s">
        <v>15</v>
      </c>
      <c r="H3087" s="41" t="s">
        <v>51</v>
      </c>
      <c r="I3087" s="41">
        <v>496.7</v>
      </c>
    </row>
    <row r="3088" spans="1:9" x14ac:dyDescent="0.25">
      <c r="A3088" s="82" t="s">
        <v>3917</v>
      </c>
      <c r="B3088" s="41" t="s">
        <v>10717</v>
      </c>
      <c r="C3088" s="41" t="s">
        <v>2148</v>
      </c>
      <c r="D3088" s="41" t="s">
        <v>832</v>
      </c>
      <c r="E3088" s="41" t="s">
        <v>560</v>
      </c>
      <c r="F3088" s="41" t="s">
        <v>10716</v>
      </c>
      <c r="G3088" s="41" t="s">
        <v>15</v>
      </c>
      <c r="H3088" s="41" t="s">
        <v>53</v>
      </c>
      <c r="I3088" s="41">
        <v>496.7</v>
      </c>
    </row>
    <row r="3089" spans="1:9" x14ac:dyDescent="0.25">
      <c r="A3089" s="82" t="s">
        <v>3917</v>
      </c>
      <c r="B3089" s="41" t="s">
        <v>10718</v>
      </c>
      <c r="C3089" s="41" t="s">
        <v>2148</v>
      </c>
      <c r="D3089" s="41" t="s">
        <v>832</v>
      </c>
      <c r="E3089" s="41" t="s">
        <v>1586</v>
      </c>
      <c r="F3089" s="41" t="s">
        <v>10714</v>
      </c>
      <c r="G3089" s="41" t="s">
        <v>15</v>
      </c>
      <c r="H3089" s="41" t="s">
        <v>48</v>
      </c>
      <c r="I3089" s="41">
        <v>496.7</v>
      </c>
    </row>
    <row r="3090" spans="1:9" x14ac:dyDescent="0.25">
      <c r="A3090" s="82" t="s">
        <v>3917</v>
      </c>
      <c r="B3090" s="41" t="s">
        <v>10720</v>
      </c>
      <c r="C3090" s="41" t="s">
        <v>2148</v>
      </c>
      <c r="D3090" s="41" t="s">
        <v>832</v>
      </c>
      <c r="E3090" s="41" t="s">
        <v>832</v>
      </c>
      <c r="F3090" s="41" t="s">
        <v>10719</v>
      </c>
      <c r="G3090" s="41" t="s">
        <v>15</v>
      </c>
      <c r="H3090" s="41" t="s">
        <v>48</v>
      </c>
      <c r="I3090" s="41">
        <v>496.7</v>
      </c>
    </row>
    <row r="3091" spans="1:9" x14ac:dyDescent="0.25">
      <c r="A3091" s="82" t="s">
        <v>3917</v>
      </c>
      <c r="B3091" s="41" t="s">
        <v>10722</v>
      </c>
      <c r="C3091" s="41" t="s">
        <v>2148</v>
      </c>
      <c r="D3091" s="41" t="s">
        <v>2637</v>
      </c>
      <c r="E3091" s="41" t="s">
        <v>2744</v>
      </c>
      <c r="F3091" s="41" t="s">
        <v>10721</v>
      </c>
      <c r="G3091" s="41" t="s">
        <v>15</v>
      </c>
      <c r="H3091" s="41" t="s">
        <v>48</v>
      </c>
      <c r="I3091" s="41">
        <v>496.7</v>
      </c>
    </row>
    <row r="3092" spans="1:9" x14ac:dyDescent="0.25">
      <c r="A3092" s="82" t="s">
        <v>3919</v>
      </c>
      <c r="B3092" s="41" t="s">
        <v>10725</v>
      </c>
      <c r="C3092" s="41" t="s">
        <v>10723</v>
      </c>
      <c r="D3092" s="41" t="s">
        <v>909</v>
      </c>
      <c r="E3092" s="41" t="s">
        <v>171</v>
      </c>
      <c r="F3092" s="41" t="s">
        <v>10724</v>
      </c>
      <c r="G3092" s="41" t="s">
        <v>15</v>
      </c>
      <c r="H3092" s="41" t="s">
        <v>56</v>
      </c>
      <c r="I3092" s="41">
        <v>200.91</v>
      </c>
    </row>
    <row r="3093" spans="1:9" x14ac:dyDescent="0.25">
      <c r="A3093" s="82" t="s">
        <v>3919</v>
      </c>
      <c r="B3093" s="41" t="s">
        <v>10728</v>
      </c>
      <c r="C3093" s="41" t="s">
        <v>10726</v>
      </c>
      <c r="D3093" s="41" t="s">
        <v>2292</v>
      </c>
      <c r="E3093" s="41" t="s">
        <v>430</v>
      </c>
      <c r="F3093" s="41" t="s">
        <v>10727</v>
      </c>
      <c r="G3093" s="41" t="s">
        <v>15</v>
      </c>
      <c r="H3093" s="41" t="s">
        <v>51</v>
      </c>
      <c r="I3093" s="41">
        <v>496.7</v>
      </c>
    </row>
    <row r="3094" spans="1:9" x14ac:dyDescent="0.25">
      <c r="A3094" s="82" t="s">
        <v>3919</v>
      </c>
      <c r="B3094" s="41" t="s">
        <v>10731</v>
      </c>
      <c r="C3094" s="41" t="s">
        <v>10729</v>
      </c>
      <c r="D3094" s="41" t="s">
        <v>1783</v>
      </c>
      <c r="E3094" s="41" t="s">
        <v>118</v>
      </c>
      <c r="F3094" s="41" t="s">
        <v>10730</v>
      </c>
      <c r="G3094" s="41" t="s">
        <v>15</v>
      </c>
      <c r="H3094" s="41" t="s">
        <v>51</v>
      </c>
      <c r="I3094" s="41">
        <v>496.7</v>
      </c>
    </row>
    <row r="3095" spans="1:9" x14ac:dyDescent="0.25">
      <c r="A3095" s="82" t="s">
        <v>3919</v>
      </c>
      <c r="B3095" s="41" t="s">
        <v>10734</v>
      </c>
      <c r="C3095" s="41" t="s">
        <v>4097</v>
      </c>
      <c r="D3095" s="41" t="s">
        <v>3518</v>
      </c>
      <c r="E3095" s="41" t="s">
        <v>10732</v>
      </c>
      <c r="F3095" s="41" t="s">
        <v>10733</v>
      </c>
      <c r="G3095" s="41" t="s">
        <v>15</v>
      </c>
      <c r="H3095" s="41" t="s">
        <v>48</v>
      </c>
      <c r="I3095" s="41">
        <v>496.7</v>
      </c>
    </row>
    <row r="3096" spans="1:9" x14ac:dyDescent="0.25">
      <c r="A3096" s="82" t="s">
        <v>3919</v>
      </c>
      <c r="B3096" s="41" t="s">
        <v>10736</v>
      </c>
      <c r="C3096" s="41" t="s">
        <v>4108</v>
      </c>
      <c r="D3096" s="41" t="s">
        <v>626</v>
      </c>
      <c r="E3096" s="41" t="s">
        <v>190</v>
      </c>
      <c r="F3096" s="41" t="s">
        <v>10735</v>
      </c>
      <c r="G3096" s="41" t="s">
        <v>15</v>
      </c>
      <c r="H3096" s="41" t="s">
        <v>56</v>
      </c>
      <c r="I3096" s="41">
        <v>200.91</v>
      </c>
    </row>
    <row r="3097" spans="1:9" x14ac:dyDescent="0.25">
      <c r="A3097" s="82" t="s">
        <v>3919</v>
      </c>
      <c r="B3097" s="41" t="s">
        <v>10738</v>
      </c>
      <c r="C3097" s="41" t="s">
        <v>4097</v>
      </c>
      <c r="D3097" s="41" t="s">
        <v>3521</v>
      </c>
      <c r="E3097" s="41" t="s">
        <v>2922</v>
      </c>
      <c r="F3097" s="41" t="s">
        <v>10737</v>
      </c>
      <c r="G3097" s="41" t="s">
        <v>15</v>
      </c>
      <c r="H3097" s="41" t="s">
        <v>56</v>
      </c>
      <c r="I3097" s="41">
        <v>200.91</v>
      </c>
    </row>
    <row r="3098" spans="1:9" x14ac:dyDescent="0.25">
      <c r="A3098" s="82" t="s">
        <v>3919</v>
      </c>
      <c r="B3098" s="41" t="s">
        <v>10741</v>
      </c>
      <c r="C3098" s="41" t="s">
        <v>10739</v>
      </c>
      <c r="D3098" s="41" t="s">
        <v>223</v>
      </c>
      <c r="E3098" s="41" t="s">
        <v>1873</v>
      </c>
      <c r="F3098" s="41" t="s">
        <v>10740</v>
      </c>
      <c r="G3098" s="41" t="s">
        <v>15</v>
      </c>
      <c r="H3098" s="41" t="s">
        <v>49</v>
      </c>
      <c r="I3098" s="41">
        <v>512.49</v>
      </c>
    </row>
    <row r="3099" spans="1:9" x14ac:dyDescent="0.25">
      <c r="A3099" s="82" t="s">
        <v>3919</v>
      </c>
      <c r="B3099" s="41" t="s">
        <v>10745</v>
      </c>
      <c r="C3099" s="41" t="s">
        <v>10742</v>
      </c>
      <c r="D3099" s="41" t="s">
        <v>450</v>
      </c>
      <c r="E3099" s="41" t="s">
        <v>10743</v>
      </c>
      <c r="F3099" s="41" t="s">
        <v>10744</v>
      </c>
      <c r="G3099" s="41" t="s">
        <v>15</v>
      </c>
      <c r="H3099" s="41" t="s">
        <v>49</v>
      </c>
      <c r="I3099" s="41">
        <v>512.49</v>
      </c>
    </row>
    <row r="3100" spans="1:9" x14ac:dyDescent="0.25">
      <c r="A3100" s="82" t="s">
        <v>3919</v>
      </c>
      <c r="B3100" s="41" t="s">
        <v>10748</v>
      </c>
      <c r="C3100" s="41" t="s">
        <v>10746</v>
      </c>
      <c r="D3100" s="41" t="s">
        <v>1994</v>
      </c>
      <c r="E3100" s="41" t="s">
        <v>1730</v>
      </c>
      <c r="F3100" s="41" t="s">
        <v>10747</v>
      </c>
      <c r="G3100" s="41" t="s">
        <v>15</v>
      </c>
      <c r="H3100" s="41" t="s">
        <v>56</v>
      </c>
      <c r="I3100" s="41">
        <v>200.91</v>
      </c>
    </row>
    <row r="3101" spans="1:9" x14ac:dyDescent="0.25">
      <c r="A3101" s="82" t="s">
        <v>3919</v>
      </c>
      <c r="B3101" s="41" t="s">
        <v>10750</v>
      </c>
      <c r="C3101" s="41" t="s">
        <v>4104</v>
      </c>
      <c r="D3101" s="41" t="s">
        <v>177</v>
      </c>
      <c r="E3101" s="41" t="s">
        <v>665</v>
      </c>
      <c r="F3101" s="41" t="s">
        <v>10749</v>
      </c>
      <c r="G3101" s="41" t="s">
        <v>15</v>
      </c>
      <c r="H3101" s="41" t="s">
        <v>28</v>
      </c>
      <c r="I3101" s="41">
        <v>200.91</v>
      </c>
    </row>
    <row r="3102" spans="1:9" x14ac:dyDescent="0.25">
      <c r="A3102" s="82" t="s">
        <v>3919</v>
      </c>
      <c r="B3102" s="41" t="s">
        <v>10752</v>
      </c>
      <c r="C3102" s="41" t="s">
        <v>4104</v>
      </c>
      <c r="D3102" s="41" t="s">
        <v>177</v>
      </c>
      <c r="E3102" s="41" t="s">
        <v>512</v>
      </c>
      <c r="F3102" s="41" t="s">
        <v>10751</v>
      </c>
      <c r="G3102" s="41" t="s">
        <v>15</v>
      </c>
      <c r="H3102" s="41" t="s">
        <v>28</v>
      </c>
      <c r="I3102" s="41">
        <v>200.91</v>
      </c>
    </row>
    <row r="3103" spans="1:9" x14ac:dyDescent="0.25">
      <c r="A3103" s="82" t="s">
        <v>3919</v>
      </c>
      <c r="B3103" s="41" t="s">
        <v>10754</v>
      </c>
      <c r="C3103" s="41" t="s">
        <v>4103</v>
      </c>
      <c r="D3103" s="41" t="s">
        <v>193</v>
      </c>
      <c r="E3103" s="41" t="s">
        <v>2728</v>
      </c>
      <c r="F3103" s="41" t="s">
        <v>10753</v>
      </c>
      <c r="G3103" s="41" t="s">
        <v>15</v>
      </c>
      <c r="H3103" s="41" t="s">
        <v>48</v>
      </c>
      <c r="I3103" s="41">
        <v>496.7</v>
      </c>
    </row>
    <row r="3104" spans="1:9" x14ac:dyDescent="0.25">
      <c r="A3104" s="82" t="s">
        <v>3919</v>
      </c>
      <c r="B3104" s="41" t="s">
        <v>10756</v>
      </c>
      <c r="C3104" s="41" t="s">
        <v>4111</v>
      </c>
      <c r="D3104" s="41" t="s">
        <v>389</v>
      </c>
      <c r="E3104" s="41" t="s">
        <v>389</v>
      </c>
      <c r="F3104" s="41" t="s">
        <v>10755</v>
      </c>
      <c r="G3104" s="41" t="s">
        <v>15</v>
      </c>
      <c r="H3104" s="41" t="s">
        <v>56</v>
      </c>
      <c r="I3104" s="41">
        <v>200.91</v>
      </c>
    </row>
    <row r="3105" spans="1:9" x14ac:dyDescent="0.25">
      <c r="A3105" s="82" t="s">
        <v>3919</v>
      </c>
      <c r="B3105" s="41" t="s">
        <v>10757</v>
      </c>
      <c r="C3105" s="41" t="s">
        <v>4109</v>
      </c>
      <c r="D3105" s="41" t="s">
        <v>212</v>
      </c>
      <c r="E3105" s="41" t="s">
        <v>547</v>
      </c>
      <c r="F3105" s="41" t="s">
        <v>956</v>
      </c>
      <c r="G3105" s="41" t="s">
        <v>15</v>
      </c>
      <c r="H3105" s="41" t="s">
        <v>48</v>
      </c>
      <c r="I3105" s="41">
        <v>496.7</v>
      </c>
    </row>
    <row r="3106" spans="1:9" x14ac:dyDescent="0.25">
      <c r="A3106" s="82" t="s">
        <v>3919</v>
      </c>
      <c r="B3106" s="41" t="s">
        <v>10760</v>
      </c>
      <c r="C3106" s="41" t="s">
        <v>10758</v>
      </c>
      <c r="D3106" s="41" t="s">
        <v>212</v>
      </c>
      <c r="E3106" s="41" t="s">
        <v>441</v>
      </c>
      <c r="F3106" s="41" t="s">
        <v>10759</v>
      </c>
      <c r="G3106" s="41" t="s">
        <v>15</v>
      </c>
      <c r="H3106" s="41" t="s">
        <v>48</v>
      </c>
      <c r="I3106" s="41">
        <v>496.7</v>
      </c>
    </row>
    <row r="3107" spans="1:9" x14ac:dyDescent="0.25">
      <c r="A3107" s="82" t="s">
        <v>3919</v>
      </c>
      <c r="B3107" s="41" t="s">
        <v>10761</v>
      </c>
      <c r="C3107" s="41" t="s">
        <v>4105</v>
      </c>
      <c r="D3107" s="41" t="s">
        <v>2822</v>
      </c>
      <c r="E3107" s="41" t="s">
        <v>389</v>
      </c>
      <c r="F3107" s="41" t="s">
        <v>2010</v>
      </c>
      <c r="G3107" s="41" t="s">
        <v>15</v>
      </c>
      <c r="H3107" s="41" t="s">
        <v>51</v>
      </c>
      <c r="I3107" s="41">
        <v>496.7</v>
      </c>
    </row>
    <row r="3108" spans="1:9" x14ac:dyDescent="0.25">
      <c r="A3108" s="82" t="s">
        <v>3919</v>
      </c>
      <c r="B3108" s="41" t="s">
        <v>10763</v>
      </c>
      <c r="C3108" s="41" t="s">
        <v>4109</v>
      </c>
      <c r="D3108" s="41" t="s">
        <v>147</v>
      </c>
      <c r="E3108" s="41" t="s">
        <v>147</v>
      </c>
      <c r="F3108" s="41" t="s">
        <v>10762</v>
      </c>
      <c r="G3108" s="41" t="s">
        <v>15</v>
      </c>
      <c r="H3108" s="41" t="s">
        <v>56</v>
      </c>
      <c r="I3108" s="41">
        <v>200.91</v>
      </c>
    </row>
    <row r="3109" spans="1:9" x14ac:dyDescent="0.25">
      <c r="A3109" s="82" t="s">
        <v>3919</v>
      </c>
      <c r="B3109" s="41" t="s">
        <v>10765</v>
      </c>
      <c r="C3109" s="41" t="s">
        <v>4109</v>
      </c>
      <c r="D3109" s="41" t="s">
        <v>147</v>
      </c>
      <c r="E3109" s="41" t="s">
        <v>2017</v>
      </c>
      <c r="F3109" s="41" t="s">
        <v>10764</v>
      </c>
      <c r="G3109" s="41" t="s">
        <v>15</v>
      </c>
      <c r="H3109" s="41" t="s">
        <v>56</v>
      </c>
      <c r="I3109" s="41">
        <v>200.91</v>
      </c>
    </row>
    <row r="3110" spans="1:9" x14ac:dyDescent="0.25">
      <c r="A3110" s="82" t="s">
        <v>3919</v>
      </c>
      <c r="B3110" s="41" t="s">
        <v>10768</v>
      </c>
      <c r="C3110" s="41" t="s">
        <v>10766</v>
      </c>
      <c r="D3110" s="41" t="s">
        <v>147</v>
      </c>
      <c r="E3110" s="41" t="s">
        <v>626</v>
      </c>
      <c r="F3110" s="41" t="s">
        <v>10767</v>
      </c>
      <c r="G3110" s="41" t="s">
        <v>15</v>
      </c>
      <c r="H3110" s="41" t="s">
        <v>56</v>
      </c>
      <c r="I3110" s="41">
        <v>200.91</v>
      </c>
    </row>
    <row r="3111" spans="1:9" x14ac:dyDescent="0.25">
      <c r="A3111" s="82" t="s">
        <v>3919</v>
      </c>
      <c r="B3111" s="41" t="s">
        <v>10770</v>
      </c>
      <c r="C3111" s="41" t="s">
        <v>1593</v>
      </c>
      <c r="D3111" s="41" t="s">
        <v>142</v>
      </c>
      <c r="E3111" s="41" t="s">
        <v>960</v>
      </c>
      <c r="F3111" s="41" t="s">
        <v>10769</v>
      </c>
      <c r="G3111" s="41" t="s">
        <v>15</v>
      </c>
      <c r="H3111" s="41" t="s">
        <v>51</v>
      </c>
      <c r="I3111" s="41">
        <v>496.7</v>
      </c>
    </row>
    <row r="3112" spans="1:9" x14ac:dyDescent="0.25">
      <c r="A3112" s="82" t="s">
        <v>3919</v>
      </c>
      <c r="B3112" s="41" t="s">
        <v>10771</v>
      </c>
      <c r="C3112" s="41" t="s">
        <v>4097</v>
      </c>
      <c r="D3112" s="41" t="s">
        <v>97</v>
      </c>
      <c r="E3112" s="41" t="s">
        <v>2004</v>
      </c>
      <c r="F3112" s="41" t="s">
        <v>4380</v>
      </c>
      <c r="G3112" s="41" t="s">
        <v>15</v>
      </c>
      <c r="H3112" s="41" t="s">
        <v>56</v>
      </c>
      <c r="I3112" s="41">
        <v>200.91</v>
      </c>
    </row>
    <row r="3113" spans="1:9" x14ac:dyDescent="0.25">
      <c r="A3113" s="82" t="s">
        <v>3919</v>
      </c>
      <c r="B3113" s="41" t="s">
        <v>10772</v>
      </c>
      <c r="C3113" s="41" t="s">
        <v>4097</v>
      </c>
      <c r="D3113" s="41" t="s">
        <v>97</v>
      </c>
      <c r="E3113" s="41" t="s">
        <v>1009</v>
      </c>
      <c r="F3113" s="41" t="s">
        <v>2680</v>
      </c>
      <c r="G3113" s="41" t="s">
        <v>15</v>
      </c>
      <c r="H3113" s="41" t="s">
        <v>28</v>
      </c>
      <c r="I3113" s="41">
        <v>200.91</v>
      </c>
    </row>
    <row r="3114" spans="1:9" x14ac:dyDescent="0.25">
      <c r="A3114" s="82" t="s">
        <v>3919</v>
      </c>
      <c r="B3114" s="41" t="s">
        <v>10775</v>
      </c>
      <c r="C3114" s="41" t="s">
        <v>4097</v>
      </c>
      <c r="D3114" s="41" t="s">
        <v>10773</v>
      </c>
      <c r="E3114" s="41" t="s">
        <v>280</v>
      </c>
      <c r="F3114" s="41" t="s">
        <v>10774</v>
      </c>
      <c r="G3114" s="41" t="s">
        <v>15</v>
      </c>
      <c r="H3114" s="41" t="s">
        <v>51</v>
      </c>
      <c r="I3114" s="41">
        <v>496.7</v>
      </c>
    </row>
    <row r="3115" spans="1:9" x14ac:dyDescent="0.25">
      <c r="A3115" s="82" t="s">
        <v>3919</v>
      </c>
      <c r="B3115" s="41" t="s">
        <v>10777</v>
      </c>
      <c r="C3115" s="41" t="s">
        <v>10776</v>
      </c>
      <c r="D3115" s="41" t="s">
        <v>171</v>
      </c>
      <c r="E3115" s="41" t="s">
        <v>400</v>
      </c>
      <c r="F3115" s="41" t="s">
        <v>2036</v>
      </c>
      <c r="G3115" s="41" t="s">
        <v>15</v>
      </c>
      <c r="H3115" s="41" t="s">
        <v>56</v>
      </c>
      <c r="I3115" s="41">
        <v>200.91</v>
      </c>
    </row>
    <row r="3116" spans="1:9" x14ac:dyDescent="0.25">
      <c r="A3116" s="82" t="s">
        <v>3919</v>
      </c>
      <c r="B3116" s="41" t="s">
        <v>10779</v>
      </c>
      <c r="C3116" s="41" t="s">
        <v>4109</v>
      </c>
      <c r="D3116" s="41" t="s">
        <v>73</v>
      </c>
      <c r="E3116" s="41" t="s">
        <v>10778</v>
      </c>
      <c r="F3116" s="41" t="s">
        <v>406</v>
      </c>
      <c r="G3116" s="41" t="s">
        <v>15</v>
      </c>
      <c r="H3116" s="41" t="s">
        <v>56</v>
      </c>
      <c r="I3116" s="41">
        <v>200.91</v>
      </c>
    </row>
    <row r="3117" spans="1:9" x14ac:dyDescent="0.25">
      <c r="A3117" s="82" t="s">
        <v>3919</v>
      </c>
      <c r="B3117" s="41" t="s">
        <v>10780</v>
      </c>
      <c r="C3117" s="41" t="s">
        <v>4097</v>
      </c>
      <c r="D3117" s="41" t="s">
        <v>178</v>
      </c>
      <c r="E3117" s="41" t="s">
        <v>651</v>
      </c>
      <c r="F3117" s="41" t="s">
        <v>770</v>
      </c>
      <c r="G3117" s="41" t="s">
        <v>15</v>
      </c>
      <c r="H3117" s="41" t="s">
        <v>28</v>
      </c>
      <c r="I3117" s="41">
        <v>200.91</v>
      </c>
    </row>
    <row r="3118" spans="1:9" x14ac:dyDescent="0.25">
      <c r="A3118" s="82" t="s">
        <v>3919</v>
      </c>
      <c r="B3118" s="41" t="s">
        <v>10781</v>
      </c>
      <c r="C3118" s="41" t="s">
        <v>4107</v>
      </c>
      <c r="D3118" s="41" t="s">
        <v>2756</v>
      </c>
      <c r="E3118" s="41" t="s">
        <v>603</v>
      </c>
      <c r="F3118" s="41" t="s">
        <v>2589</v>
      </c>
      <c r="G3118" s="41" t="s">
        <v>15</v>
      </c>
      <c r="H3118" s="41" t="s">
        <v>48</v>
      </c>
      <c r="I3118" s="41">
        <v>496.7</v>
      </c>
    </row>
    <row r="3119" spans="1:9" x14ac:dyDescent="0.25">
      <c r="A3119" s="82" t="s">
        <v>3919</v>
      </c>
      <c r="B3119" s="41" t="s">
        <v>10783</v>
      </c>
      <c r="C3119" s="41" t="s">
        <v>10782</v>
      </c>
      <c r="D3119" s="41" t="s">
        <v>560</v>
      </c>
      <c r="E3119" s="41" t="s">
        <v>2836</v>
      </c>
      <c r="F3119" s="41" t="s">
        <v>1067</v>
      </c>
      <c r="G3119" s="41" t="s">
        <v>15</v>
      </c>
      <c r="H3119" s="41" t="s">
        <v>51</v>
      </c>
      <c r="I3119" s="41">
        <v>496.7</v>
      </c>
    </row>
    <row r="3120" spans="1:9" x14ac:dyDescent="0.25">
      <c r="A3120" s="82" t="s">
        <v>3919</v>
      </c>
      <c r="B3120" s="41" t="s">
        <v>10786</v>
      </c>
      <c r="C3120" s="41" t="s">
        <v>10784</v>
      </c>
      <c r="D3120" s="41" t="s">
        <v>363</v>
      </c>
      <c r="E3120" s="41" t="s">
        <v>98</v>
      </c>
      <c r="F3120" s="41" t="s">
        <v>10785</v>
      </c>
      <c r="G3120" s="41" t="s">
        <v>15</v>
      </c>
      <c r="H3120" s="41" t="s">
        <v>28</v>
      </c>
      <c r="I3120" s="41">
        <v>200.91</v>
      </c>
    </row>
    <row r="3121" spans="1:9" x14ac:dyDescent="0.25">
      <c r="A3121" s="82" t="s">
        <v>3919</v>
      </c>
      <c r="B3121" s="41" t="s">
        <v>10787</v>
      </c>
      <c r="C3121" s="41" t="s">
        <v>4097</v>
      </c>
      <c r="D3121" s="41" t="s">
        <v>2020</v>
      </c>
      <c r="E3121" s="41" t="s">
        <v>512</v>
      </c>
      <c r="F3121" s="41" t="s">
        <v>639</v>
      </c>
      <c r="G3121" s="41" t="s">
        <v>15</v>
      </c>
      <c r="H3121" s="41" t="s">
        <v>28</v>
      </c>
      <c r="I3121" s="41">
        <v>200.91</v>
      </c>
    </row>
    <row r="3122" spans="1:9" x14ac:dyDescent="0.25">
      <c r="A3122" s="82" t="s">
        <v>3919</v>
      </c>
      <c r="B3122" s="41" t="s">
        <v>10788</v>
      </c>
      <c r="C3122" s="41" t="s">
        <v>4110</v>
      </c>
      <c r="D3122" s="41" t="s">
        <v>2145</v>
      </c>
      <c r="E3122" s="41" t="s">
        <v>3037</v>
      </c>
      <c r="F3122" s="41" t="s">
        <v>262</v>
      </c>
      <c r="G3122" s="41" t="s">
        <v>15</v>
      </c>
      <c r="H3122" s="41" t="s">
        <v>51</v>
      </c>
      <c r="I3122" s="41">
        <v>496.7</v>
      </c>
    </row>
    <row r="3123" spans="1:9" x14ac:dyDescent="0.25">
      <c r="A3123" s="82" t="s">
        <v>3919</v>
      </c>
      <c r="B3123" s="41" t="s">
        <v>10791</v>
      </c>
      <c r="C3123" s="41" t="s">
        <v>2974</v>
      </c>
      <c r="D3123" s="41" t="s">
        <v>2145</v>
      </c>
      <c r="E3123" s="41" t="s">
        <v>10789</v>
      </c>
      <c r="F3123" s="41" t="s">
        <v>10790</v>
      </c>
      <c r="G3123" s="41" t="s">
        <v>15</v>
      </c>
      <c r="H3123" s="41" t="s">
        <v>56</v>
      </c>
      <c r="I3123" s="41">
        <v>200.91</v>
      </c>
    </row>
    <row r="3124" spans="1:9" x14ac:dyDescent="0.25">
      <c r="A3124" s="82" t="s">
        <v>3919</v>
      </c>
      <c r="B3124" s="41" t="s">
        <v>10793</v>
      </c>
      <c r="C3124" s="41" t="s">
        <v>4097</v>
      </c>
      <c r="D3124" s="41" t="s">
        <v>457</v>
      </c>
      <c r="E3124" s="41" t="s">
        <v>313</v>
      </c>
      <c r="F3124" s="41" t="s">
        <v>10792</v>
      </c>
      <c r="G3124" s="41" t="s">
        <v>15</v>
      </c>
      <c r="H3124" s="41" t="s">
        <v>51</v>
      </c>
      <c r="I3124" s="41">
        <v>496.7</v>
      </c>
    </row>
    <row r="3125" spans="1:9" x14ac:dyDescent="0.25">
      <c r="A3125" s="82" t="s">
        <v>3919</v>
      </c>
      <c r="B3125" s="41" t="s">
        <v>10795</v>
      </c>
      <c r="C3125" s="41" t="s">
        <v>10794</v>
      </c>
      <c r="D3125" s="41" t="s">
        <v>180</v>
      </c>
      <c r="E3125" s="41" t="s">
        <v>223</v>
      </c>
      <c r="F3125" s="41" t="s">
        <v>4273</v>
      </c>
      <c r="G3125" s="41" t="s">
        <v>15</v>
      </c>
      <c r="H3125" s="41" t="s">
        <v>56</v>
      </c>
      <c r="I3125" s="41">
        <v>200.91</v>
      </c>
    </row>
    <row r="3126" spans="1:9" x14ac:dyDescent="0.25">
      <c r="A3126" s="82" t="s">
        <v>3919</v>
      </c>
      <c r="B3126" s="41" t="s">
        <v>10798</v>
      </c>
      <c r="C3126" s="41" t="s">
        <v>10796</v>
      </c>
      <c r="D3126" s="41" t="s">
        <v>706</v>
      </c>
      <c r="E3126" s="41" t="s">
        <v>1005</v>
      </c>
      <c r="F3126" s="41" t="s">
        <v>10797</v>
      </c>
      <c r="G3126" s="41" t="s">
        <v>15</v>
      </c>
      <c r="H3126" s="41" t="s">
        <v>48</v>
      </c>
      <c r="I3126" s="41">
        <v>496.7</v>
      </c>
    </row>
    <row r="3127" spans="1:9" x14ac:dyDescent="0.25">
      <c r="A3127" s="82" t="s">
        <v>3919</v>
      </c>
      <c r="B3127" s="41" t="s">
        <v>10799</v>
      </c>
      <c r="C3127" s="41" t="s">
        <v>4107</v>
      </c>
      <c r="D3127" s="41" t="s">
        <v>567</v>
      </c>
      <c r="E3127" s="41" t="s">
        <v>540</v>
      </c>
      <c r="F3127" s="41" t="s">
        <v>3561</v>
      </c>
      <c r="G3127" s="41" t="s">
        <v>15</v>
      </c>
      <c r="H3127" s="41" t="s">
        <v>51</v>
      </c>
      <c r="I3127" s="41">
        <v>496.7</v>
      </c>
    </row>
    <row r="3128" spans="1:9" x14ac:dyDescent="0.25">
      <c r="A3128" s="82" t="s">
        <v>3919</v>
      </c>
      <c r="B3128" s="41" t="s">
        <v>10800</v>
      </c>
      <c r="C3128" s="41" t="s">
        <v>4097</v>
      </c>
      <c r="D3128" s="41" t="s">
        <v>280</v>
      </c>
      <c r="E3128" s="41" t="s">
        <v>832</v>
      </c>
      <c r="F3128" s="41" t="s">
        <v>1304</v>
      </c>
      <c r="G3128" s="41" t="s">
        <v>15</v>
      </c>
      <c r="H3128" s="41" t="s">
        <v>52</v>
      </c>
      <c r="I3128" s="41">
        <v>496.7</v>
      </c>
    </row>
    <row r="3129" spans="1:9" x14ac:dyDescent="0.25">
      <c r="A3129" s="82" t="s">
        <v>3919</v>
      </c>
      <c r="B3129" s="41" t="s">
        <v>10802</v>
      </c>
      <c r="C3129" s="41" t="s">
        <v>4106</v>
      </c>
      <c r="D3129" s="41" t="s">
        <v>3343</v>
      </c>
      <c r="E3129" s="41" t="s">
        <v>430</v>
      </c>
      <c r="F3129" s="41" t="s">
        <v>10801</v>
      </c>
      <c r="G3129" s="41" t="s">
        <v>15</v>
      </c>
      <c r="H3129" s="41" t="s">
        <v>48</v>
      </c>
      <c r="I3129" s="41">
        <v>496.7</v>
      </c>
    </row>
    <row r="3130" spans="1:9" x14ac:dyDescent="0.25">
      <c r="A3130" s="82" t="s">
        <v>3919</v>
      </c>
      <c r="B3130" s="41" t="s">
        <v>10804</v>
      </c>
      <c r="C3130" s="41" t="s">
        <v>1593</v>
      </c>
      <c r="D3130" s="41" t="s">
        <v>357</v>
      </c>
      <c r="E3130" s="41" t="s">
        <v>91</v>
      </c>
      <c r="F3130" s="41" t="s">
        <v>10803</v>
      </c>
      <c r="G3130" s="41" t="s">
        <v>15</v>
      </c>
      <c r="H3130" s="41" t="s">
        <v>48</v>
      </c>
      <c r="I3130" s="41">
        <v>496.7</v>
      </c>
    </row>
    <row r="3131" spans="1:9" x14ac:dyDescent="0.25">
      <c r="A3131" s="82" t="s">
        <v>3919</v>
      </c>
      <c r="B3131" s="41" t="s">
        <v>10807</v>
      </c>
      <c r="C3131" s="41" t="s">
        <v>4097</v>
      </c>
      <c r="D3131" s="41" t="s">
        <v>10805</v>
      </c>
      <c r="E3131" s="41" t="s">
        <v>177</v>
      </c>
      <c r="F3131" s="41" t="s">
        <v>10806</v>
      </c>
      <c r="G3131" s="41" t="s">
        <v>15</v>
      </c>
      <c r="H3131" s="41" t="s">
        <v>53</v>
      </c>
      <c r="I3131" s="41">
        <v>496.7</v>
      </c>
    </row>
    <row r="3132" spans="1:9" x14ac:dyDescent="0.25">
      <c r="A3132" s="82" t="s">
        <v>3919</v>
      </c>
      <c r="B3132" s="41" t="s">
        <v>10809</v>
      </c>
      <c r="C3132" s="41" t="s">
        <v>4105</v>
      </c>
      <c r="D3132" s="41" t="s">
        <v>174</v>
      </c>
      <c r="E3132" s="41" t="s">
        <v>400</v>
      </c>
      <c r="F3132" s="41" t="s">
        <v>10808</v>
      </c>
      <c r="G3132" s="41" t="s">
        <v>15</v>
      </c>
      <c r="H3132" s="41" t="s">
        <v>48</v>
      </c>
      <c r="I3132" s="41">
        <v>496.7</v>
      </c>
    </row>
    <row r="3133" spans="1:9" x14ac:dyDescent="0.25">
      <c r="A3133" s="82" t="s">
        <v>3919</v>
      </c>
      <c r="B3133" s="41" t="s">
        <v>10811</v>
      </c>
      <c r="C3133" s="41" t="s">
        <v>10729</v>
      </c>
      <c r="D3133" s="41" t="s">
        <v>1980</v>
      </c>
      <c r="E3133" s="41" t="s">
        <v>481</v>
      </c>
      <c r="F3133" s="41" t="s">
        <v>10810</v>
      </c>
      <c r="G3133" s="41" t="s">
        <v>15</v>
      </c>
      <c r="H3133" s="41" t="s">
        <v>56</v>
      </c>
      <c r="I3133" s="41">
        <v>200.91</v>
      </c>
    </row>
    <row r="3134" spans="1:9" x14ac:dyDescent="0.25">
      <c r="A3134" s="82" t="s">
        <v>3919</v>
      </c>
      <c r="B3134" s="41" t="s">
        <v>10813</v>
      </c>
      <c r="C3134" s="41" t="s">
        <v>4103</v>
      </c>
      <c r="D3134" s="41" t="s">
        <v>3275</v>
      </c>
      <c r="E3134" s="41" t="s">
        <v>117</v>
      </c>
      <c r="F3134" s="41" t="s">
        <v>10812</v>
      </c>
      <c r="G3134" s="41" t="s">
        <v>15</v>
      </c>
      <c r="H3134" s="41" t="s">
        <v>56</v>
      </c>
      <c r="I3134" s="41">
        <v>200.91</v>
      </c>
    </row>
    <row r="3135" spans="1:9" x14ac:dyDescent="0.25">
      <c r="A3135" s="82" t="s">
        <v>3919</v>
      </c>
      <c r="B3135" s="41" t="s">
        <v>10815</v>
      </c>
      <c r="C3135" s="41" t="s">
        <v>4107</v>
      </c>
      <c r="D3135" s="41" t="s">
        <v>90</v>
      </c>
      <c r="E3135" s="41" t="s">
        <v>1580</v>
      </c>
      <c r="F3135" s="41" t="s">
        <v>10814</v>
      </c>
      <c r="G3135" s="41" t="s">
        <v>15</v>
      </c>
      <c r="H3135" s="41" t="s">
        <v>48</v>
      </c>
      <c r="I3135" s="41">
        <v>496.7</v>
      </c>
    </row>
    <row r="3136" spans="1:9" x14ac:dyDescent="0.25">
      <c r="A3136" s="82" t="s">
        <v>3920</v>
      </c>
      <c r="B3136" s="41" t="s">
        <v>10818</v>
      </c>
      <c r="C3136" s="41" t="s">
        <v>10816</v>
      </c>
      <c r="D3136" s="41" t="s">
        <v>263</v>
      </c>
      <c r="E3136" s="41" t="s">
        <v>1357</v>
      </c>
      <c r="F3136" s="41" t="s">
        <v>10817</v>
      </c>
      <c r="G3136" s="41" t="s">
        <v>15</v>
      </c>
      <c r="H3136" s="41" t="s">
        <v>51</v>
      </c>
      <c r="I3136" s="41">
        <v>496.7</v>
      </c>
    </row>
    <row r="3137" spans="1:9" x14ac:dyDescent="0.25">
      <c r="A3137" s="82" t="s">
        <v>3920</v>
      </c>
      <c r="B3137" s="41" t="s">
        <v>10819</v>
      </c>
      <c r="C3137" s="41" t="s">
        <v>10816</v>
      </c>
      <c r="D3137" s="41" t="s">
        <v>263</v>
      </c>
      <c r="E3137" s="41" t="s">
        <v>2039</v>
      </c>
      <c r="F3137" s="41" t="s">
        <v>244</v>
      </c>
      <c r="G3137" s="41" t="s">
        <v>15</v>
      </c>
      <c r="H3137" s="41" t="s">
        <v>56</v>
      </c>
      <c r="I3137" s="41">
        <v>200.91</v>
      </c>
    </row>
    <row r="3138" spans="1:9" x14ac:dyDescent="0.25">
      <c r="A3138" s="82" t="s">
        <v>3920</v>
      </c>
      <c r="B3138" s="41" t="s">
        <v>10821</v>
      </c>
      <c r="C3138" s="41" t="s">
        <v>10816</v>
      </c>
      <c r="D3138" s="41" t="s">
        <v>2001</v>
      </c>
      <c r="E3138" s="41" t="s">
        <v>91</v>
      </c>
      <c r="F3138" s="41" t="s">
        <v>10820</v>
      </c>
      <c r="G3138" s="41" t="s">
        <v>15</v>
      </c>
      <c r="H3138" s="41" t="s">
        <v>48</v>
      </c>
      <c r="I3138" s="41">
        <v>496.7</v>
      </c>
    </row>
    <row r="3139" spans="1:9" x14ac:dyDescent="0.25">
      <c r="A3139" s="82" t="s">
        <v>3920</v>
      </c>
      <c r="B3139" s="41" t="s">
        <v>10823</v>
      </c>
      <c r="C3139" s="41" t="s">
        <v>10816</v>
      </c>
      <c r="D3139" s="41" t="s">
        <v>350</v>
      </c>
      <c r="E3139" s="41" t="s">
        <v>2053</v>
      </c>
      <c r="F3139" s="41" t="s">
        <v>10822</v>
      </c>
      <c r="G3139" s="41" t="s">
        <v>15</v>
      </c>
      <c r="H3139" s="41" t="s">
        <v>48</v>
      </c>
      <c r="I3139" s="41">
        <v>496.7</v>
      </c>
    </row>
    <row r="3140" spans="1:9" x14ac:dyDescent="0.25">
      <c r="A3140" s="82" t="s">
        <v>3920</v>
      </c>
      <c r="B3140" s="41" t="s">
        <v>10824</v>
      </c>
      <c r="C3140" s="41" t="s">
        <v>10816</v>
      </c>
      <c r="D3140" s="41" t="s">
        <v>626</v>
      </c>
      <c r="E3140" s="41" t="s">
        <v>171</v>
      </c>
      <c r="F3140" s="41" t="s">
        <v>1154</v>
      </c>
      <c r="G3140" s="41" t="s">
        <v>15</v>
      </c>
      <c r="H3140" s="41" t="s">
        <v>49</v>
      </c>
      <c r="I3140" s="41">
        <v>512.49</v>
      </c>
    </row>
    <row r="3141" spans="1:9" x14ac:dyDescent="0.25">
      <c r="A3141" s="82" t="s">
        <v>3920</v>
      </c>
      <c r="B3141" s="41" t="s">
        <v>10826</v>
      </c>
      <c r="C3141" s="41" t="s">
        <v>10816</v>
      </c>
      <c r="D3141" s="41" t="s">
        <v>626</v>
      </c>
      <c r="E3141" s="41" t="s">
        <v>177</v>
      </c>
      <c r="F3141" s="41" t="s">
        <v>10825</v>
      </c>
      <c r="G3141" s="41" t="s">
        <v>15</v>
      </c>
      <c r="H3141" s="41" t="s">
        <v>56</v>
      </c>
      <c r="I3141" s="41">
        <v>200.91</v>
      </c>
    </row>
    <row r="3142" spans="1:9" x14ac:dyDescent="0.25">
      <c r="A3142" s="82" t="s">
        <v>3920</v>
      </c>
      <c r="B3142" s="41" t="s">
        <v>10828</v>
      </c>
      <c r="C3142" s="41" t="s">
        <v>10816</v>
      </c>
      <c r="D3142" s="41" t="s">
        <v>436</v>
      </c>
      <c r="E3142" s="41" t="s">
        <v>10827</v>
      </c>
      <c r="F3142" s="41" t="s">
        <v>3537</v>
      </c>
      <c r="G3142" s="41" t="s">
        <v>15</v>
      </c>
      <c r="H3142" s="41" t="s">
        <v>56</v>
      </c>
      <c r="I3142" s="41">
        <v>200.91</v>
      </c>
    </row>
    <row r="3143" spans="1:9" x14ac:dyDescent="0.25">
      <c r="A3143" s="82" t="s">
        <v>3920</v>
      </c>
      <c r="B3143" s="41" t="s">
        <v>10830</v>
      </c>
      <c r="C3143" s="41" t="s">
        <v>10816</v>
      </c>
      <c r="D3143" s="41" t="s">
        <v>127</v>
      </c>
      <c r="E3143" s="41" t="s">
        <v>3234</v>
      </c>
      <c r="F3143" s="41" t="s">
        <v>10829</v>
      </c>
      <c r="G3143" s="41" t="s">
        <v>15</v>
      </c>
      <c r="H3143" s="41" t="s">
        <v>48</v>
      </c>
      <c r="I3143" s="41">
        <v>496.7</v>
      </c>
    </row>
    <row r="3144" spans="1:9" x14ac:dyDescent="0.25">
      <c r="A3144" s="82" t="s">
        <v>3920</v>
      </c>
      <c r="B3144" s="41" t="s">
        <v>10832</v>
      </c>
      <c r="C3144" s="41" t="s">
        <v>10816</v>
      </c>
      <c r="D3144" s="41" t="s">
        <v>1479</v>
      </c>
      <c r="E3144" s="41" t="s">
        <v>118</v>
      </c>
      <c r="F3144" s="41" t="s">
        <v>10831</v>
      </c>
      <c r="G3144" s="41" t="s">
        <v>15</v>
      </c>
      <c r="H3144" s="41" t="s">
        <v>51</v>
      </c>
      <c r="I3144" s="41">
        <v>496.7</v>
      </c>
    </row>
    <row r="3145" spans="1:9" x14ac:dyDescent="0.25">
      <c r="A3145" s="82" t="s">
        <v>3920</v>
      </c>
      <c r="B3145" s="41" t="s">
        <v>10833</v>
      </c>
      <c r="C3145" s="41" t="s">
        <v>10816</v>
      </c>
      <c r="D3145" s="41" t="s">
        <v>1243</v>
      </c>
      <c r="E3145" s="41" t="s">
        <v>136</v>
      </c>
      <c r="F3145" s="41" t="s">
        <v>1331</v>
      </c>
      <c r="G3145" s="41" t="s">
        <v>15</v>
      </c>
      <c r="H3145" s="41" t="s">
        <v>51</v>
      </c>
      <c r="I3145" s="41">
        <v>496.7</v>
      </c>
    </row>
    <row r="3146" spans="1:9" x14ac:dyDescent="0.25">
      <c r="A3146" s="82" t="s">
        <v>3920</v>
      </c>
      <c r="B3146" s="41" t="s">
        <v>10834</v>
      </c>
      <c r="C3146" s="41" t="s">
        <v>10816</v>
      </c>
      <c r="D3146" s="41" t="s">
        <v>162</v>
      </c>
      <c r="E3146" s="41" t="s">
        <v>211</v>
      </c>
      <c r="F3146" s="41" t="s">
        <v>2208</v>
      </c>
      <c r="G3146" s="41" t="s">
        <v>15</v>
      </c>
      <c r="H3146" s="41" t="s">
        <v>56</v>
      </c>
      <c r="I3146" s="41">
        <v>200.91</v>
      </c>
    </row>
    <row r="3147" spans="1:9" x14ac:dyDescent="0.25">
      <c r="A3147" s="82" t="s">
        <v>3920</v>
      </c>
      <c r="B3147" s="41" t="s">
        <v>10836</v>
      </c>
      <c r="C3147" s="41" t="s">
        <v>10816</v>
      </c>
      <c r="D3147" s="41" t="s">
        <v>128</v>
      </c>
      <c r="E3147" s="41" t="s">
        <v>1975</v>
      </c>
      <c r="F3147" s="41" t="s">
        <v>10835</v>
      </c>
      <c r="G3147" s="41" t="s">
        <v>15</v>
      </c>
      <c r="H3147" s="41" t="s">
        <v>56</v>
      </c>
      <c r="I3147" s="41">
        <v>200.91</v>
      </c>
    </row>
    <row r="3148" spans="1:9" x14ac:dyDescent="0.25">
      <c r="A3148" s="82" t="s">
        <v>3920</v>
      </c>
      <c r="B3148" s="41" t="s">
        <v>10837</v>
      </c>
      <c r="C3148" s="41" t="s">
        <v>10816</v>
      </c>
      <c r="D3148" s="41" t="s">
        <v>828</v>
      </c>
      <c r="E3148" s="41" t="s">
        <v>190</v>
      </c>
      <c r="F3148" s="41" t="s">
        <v>3099</v>
      </c>
      <c r="G3148" s="41" t="s">
        <v>15</v>
      </c>
      <c r="H3148" s="41" t="s">
        <v>48</v>
      </c>
      <c r="I3148" s="41">
        <v>496.7</v>
      </c>
    </row>
    <row r="3149" spans="1:9" x14ac:dyDescent="0.25">
      <c r="A3149" s="82" t="s">
        <v>3920</v>
      </c>
      <c r="B3149" s="41" t="s">
        <v>10839</v>
      </c>
      <c r="C3149" s="41" t="s">
        <v>10816</v>
      </c>
      <c r="D3149" s="41" t="s">
        <v>526</v>
      </c>
      <c r="E3149" s="41" t="s">
        <v>426</v>
      </c>
      <c r="F3149" s="41" t="s">
        <v>10838</v>
      </c>
      <c r="G3149" s="41" t="s">
        <v>15</v>
      </c>
      <c r="H3149" s="41" t="s">
        <v>48</v>
      </c>
      <c r="I3149" s="41">
        <v>496.7</v>
      </c>
    </row>
    <row r="3150" spans="1:9" x14ac:dyDescent="0.25">
      <c r="A3150" s="82" t="s">
        <v>3920</v>
      </c>
      <c r="B3150" s="41" t="s">
        <v>10841</v>
      </c>
      <c r="C3150" s="41" t="s">
        <v>10816</v>
      </c>
      <c r="D3150" s="41" t="s">
        <v>560</v>
      </c>
      <c r="E3150" s="41" t="s">
        <v>3547</v>
      </c>
      <c r="F3150" s="41" t="s">
        <v>10840</v>
      </c>
      <c r="G3150" s="41" t="s">
        <v>15</v>
      </c>
      <c r="H3150" s="41" t="s">
        <v>56</v>
      </c>
      <c r="I3150" s="41">
        <v>200.91</v>
      </c>
    </row>
    <row r="3151" spans="1:9" x14ac:dyDescent="0.25">
      <c r="A3151" s="82" t="s">
        <v>3920</v>
      </c>
      <c r="B3151" s="41" t="s">
        <v>10842</v>
      </c>
      <c r="C3151" s="41" t="s">
        <v>10816</v>
      </c>
      <c r="D3151" s="41" t="s">
        <v>131</v>
      </c>
      <c r="E3151" s="41" t="s">
        <v>456</v>
      </c>
      <c r="F3151" s="41" t="s">
        <v>2853</v>
      </c>
      <c r="G3151" s="41" t="s">
        <v>15</v>
      </c>
      <c r="H3151" s="41" t="s">
        <v>51</v>
      </c>
      <c r="I3151" s="41">
        <v>496.7</v>
      </c>
    </row>
    <row r="3152" spans="1:9" x14ac:dyDescent="0.25">
      <c r="A3152" s="82" t="s">
        <v>3920</v>
      </c>
      <c r="B3152" s="41" t="s">
        <v>10843</v>
      </c>
      <c r="C3152" s="41" t="s">
        <v>10816</v>
      </c>
      <c r="D3152" s="41" t="s">
        <v>3531</v>
      </c>
      <c r="E3152" s="41" t="s">
        <v>403</v>
      </c>
      <c r="F3152" s="41" t="s">
        <v>3534</v>
      </c>
      <c r="G3152" s="41" t="s">
        <v>15</v>
      </c>
      <c r="H3152" s="41" t="s">
        <v>48</v>
      </c>
      <c r="I3152" s="41">
        <v>496.7</v>
      </c>
    </row>
    <row r="3153" spans="1:9" x14ac:dyDescent="0.25">
      <c r="A3153" s="82" t="s">
        <v>3921</v>
      </c>
      <c r="B3153" s="41" t="s">
        <v>10846</v>
      </c>
      <c r="C3153" s="41" t="s">
        <v>10844</v>
      </c>
      <c r="D3153" s="41" t="s">
        <v>646</v>
      </c>
      <c r="E3153" s="41" t="s">
        <v>1969</v>
      </c>
      <c r="F3153" s="41" t="s">
        <v>10845</v>
      </c>
      <c r="G3153" s="41" t="s">
        <v>15</v>
      </c>
      <c r="H3153" s="41" t="s">
        <v>56</v>
      </c>
      <c r="I3153" s="41">
        <v>200.91</v>
      </c>
    </row>
    <row r="3154" spans="1:9" x14ac:dyDescent="0.25">
      <c r="A3154" s="82" t="s">
        <v>3921</v>
      </c>
      <c r="B3154" s="41" t="s">
        <v>10848</v>
      </c>
      <c r="C3154" s="41" t="s">
        <v>10844</v>
      </c>
      <c r="D3154" s="41" t="s">
        <v>301</v>
      </c>
      <c r="E3154" s="41" t="s">
        <v>2893</v>
      </c>
      <c r="F3154" s="41" t="s">
        <v>10847</v>
      </c>
      <c r="G3154" s="41" t="s">
        <v>15</v>
      </c>
      <c r="H3154" s="41" t="s">
        <v>49</v>
      </c>
      <c r="I3154" s="41">
        <v>512.49</v>
      </c>
    </row>
    <row r="3155" spans="1:9" x14ac:dyDescent="0.25">
      <c r="A3155" s="82" t="s">
        <v>3921</v>
      </c>
      <c r="B3155" s="41" t="s">
        <v>10849</v>
      </c>
      <c r="C3155" s="41" t="s">
        <v>10844</v>
      </c>
      <c r="D3155" s="41" t="s">
        <v>464</v>
      </c>
      <c r="E3155" s="41" t="s">
        <v>1017</v>
      </c>
      <c r="F3155" s="41" t="s">
        <v>1591</v>
      </c>
      <c r="G3155" s="41" t="s">
        <v>15</v>
      </c>
      <c r="H3155" s="41" t="s">
        <v>48</v>
      </c>
      <c r="I3155" s="41">
        <v>496.7</v>
      </c>
    </row>
    <row r="3156" spans="1:9" x14ac:dyDescent="0.25">
      <c r="A3156" s="82" t="s">
        <v>3921</v>
      </c>
      <c r="B3156" s="41" t="s">
        <v>10851</v>
      </c>
      <c r="C3156" s="41" t="s">
        <v>10844</v>
      </c>
      <c r="D3156" s="41" t="s">
        <v>69</v>
      </c>
      <c r="E3156" s="41" t="s">
        <v>91</v>
      </c>
      <c r="F3156" s="41" t="s">
        <v>10850</v>
      </c>
      <c r="G3156" s="41" t="s">
        <v>15</v>
      </c>
      <c r="H3156" s="41" t="s">
        <v>52</v>
      </c>
      <c r="I3156" s="41">
        <v>496.7</v>
      </c>
    </row>
    <row r="3157" spans="1:9" x14ac:dyDescent="0.25">
      <c r="A3157" s="82" t="s">
        <v>3921</v>
      </c>
      <c r="B3157" s="41" t="s">
        <v>10852</v>
      </c>
      <c r="C3157" s="41" t="s">
        <v>10844</v>
      </c>
      <c r="D3157" s="41" t="s">
        <v>69</v>
      </c>
      <c r="E3157" s="41" t="s">
        <v>79</v>
      </c>
      <c r="F3157" s="41" t="s">
        <v>771</v>
      </c>
      <c r="G3157" s="41" t="s">
        <v>15</v>
      </c>
      <c r="H3157" s="41" t="s">
        <v>56</v>
      </c>
      <c r="I3157" s="41">
        <v>200.91</v>
      </c>
    </row>
    <row r="3158" spans="1:9" x14ac:dyDescent="0.25">
      <c r="A3158" s="82" t="s">
        <v>3921</v>
      </c>
      <c r="B3158" s="41" t="s">
        <v>10853</v>
      </c>
      <c r="C3158" s="41" t="s">
        <v>10844</v>
      </c>
      <c r="D3158" s="41" t="s">
        <v>899</v>
      </c>
      <c r="E3158" s="41" t="s">
        <v>180</v>
      </c>
      <c r="F3158" s="41" t="s">
        <v>2620</v>
      </c>
      <c r="G3158" s="41" t="s">
        <v>15</v>
      </c>
      <c r="H3158" s="41" t="s">
        <v>56</v>
      </c>
      <c r="I3158" s="41">
        <v>200.91</v>
      </c>
    </row>
    <row r="3159" spans="1:9" x14ac:dyDescent="0.25">
      <c r="A3159" s="82" t="s">
        <v>3921</v>
      </c>
      <c r="B3159" s="41" t="s">
        <v>10855</v>
      </c>
      <c r="C3159" s="41" t="s">
        <v>10844</v>
      </c>
      <c r="D3159" s="41" t="s">
        <v>767</v>
      </c>
      <c r="E3159" s="41" t="s">
        <v>69</v>
      </c>
      <c r="F3159" s="41" t="s">
        <v>10854</v>
      </c>
      <c r="G3159" s="41" t="s">
        <v>15</v>
      </c>
      <c r="H3159" s="41" t="s">
        <v>56</v>
      </c>
      <c r="I3159" s="41">
        <v>200.91</v>
      </c>
    </row>
    <row r="3160" spans="1:9" x14ac:dyDescent="0.25">
      <c r="A3160" s="82" t="s">
        <v>3921</v>
      </c>
      <c r="B3160" s="41" t="s">
        <v>10857</v>
      </c>
      <c r="C3160" s="41" t="s">
        <v>10844</v>
      </c>
      <c r="D3160" s="41" t="s">
        <v>303</v>
      </c>
      <c r="E3160" s="41" t="s">
        <v>10856</v>
      </c>
      <c r="F3160" s="41" t="s">
        <v>784</v>
      </c>
      <c r="G3160" s="41" t="s">
        <v>15</v>
      </c>
      <c r="H3160" s="41" t="s">
        <v>48</v>
      </c>
      <c r="I3160" s="41">
        <v>496.7</v>
      </c>
    </row>
    <row r="3161" spans="1:9" x14ac:dyDescent="0.25">
      <c r="A3161" s="82" t="s">
        <v>3921</v>
      </c>
      <c r="B3161" s="41" t="s">
        <v>10858</v>
      </c>
      <c r="C3161" s="41" t="s">
        <v>10844</v>
      </c>
      <c r="D3161" s="41" t="s">
        <v>2005</v>
      </c>
      <c r="E3161" s="41" t="s">
        <v>500</v>
      </c>
      <c r="F3161" s="41" t="s">
        <v>3323</v>
      </c>
      <c r="G3161" s="41" t="s">
        <v>15</v>
      </c>
      <c r="H3161" s="41" t="s">
        <v>51</v>
      </c>
      <c r="I3161" s="41">
        <v>496.7</v>
      </c>
    </row>
    <row r="3162" spans="1:9" x14ac:dyDescent="0.25">
      <c r="A3162" s="82" t="s">
        <v>3921</v>
      </c>
      <c r="B3162" s="41" t="s">
        <v>10860</v>
      </c>
      <c r="C3162" s="41" t="s">
        <v>10844</v>
      </c>
      <c r="D3162" s="41" t="s">
        <v>118</v>
      </c>
      <c r="E3162" s="41" t="s">
        <v>124</v>
      </c>
      <c r="F3162" s="41" t="s">
        <v>10859</v>
      </c>
      <c r="G3162" s="41" t="s">
        <v>15</v>
      </c>
      <c r="H3162" s="41" t="s">
        <v>51</v>
      </c>
      <c r="I3162" s="41">
        <v>496.7</v>
      </c>
    </row>
    <row r="3163" spans="1:9" x14ac:dyDescent="0.25">
      <c r="A3163" s="82" t="s">
        <v>3921</v>
      </c>
      <c r="B3163" s="41" t="s">
        <v>10862</v>
      </c>
      <c r="C3163" s="41" t="s">
        <v>10844</v>
      </c>
      <c r="D3163" s="41" t="s">
        <v>241</v>
      </c>
      <c r="E3163" s="41" t="s">
        <v>1949</v>
      </c>
      <c r="F3163" s="41" t="s">
        <v>10861</v>
      </c>
      <c r="G3163" s="41" t="s">
        <v>15</v>
      </c>
      <c r="H3163" s="41" t="s">
        <v>51</v>
      </c>
      <c r="I3163" s="41">
        <v>496.7</v>
      </c>
    </row>
    <row r="3164" spans="1:9" x14ac:dyDescent="0.25">
      <c r="A3164" s="82" t="s">
        <v>3921</v>
      </c>
      <c r="B3164" s="41" t="s">
        <v>10863</v>
      </c>
      <c r="C3164" s="41" t="s">
        <v>10844</v>
      </c>
      <c r="D3164" s="41" t="s">
        <v>3341</v>
      </c>
      <c r="E3164" s="41" t="s">
        <v>441</v>
      </c>
      <c r="F3164" s="41" t="s">
        <v>801</v>
      </c>
      <c r="G3164" s="41" t="s">
        <v>15</v>
      </c>
      <c r="H3164" s="41" t="s">
        <v>56</v>
      </c>
      <c r="I3164" s="41">
        <v>200.91</v>
      </c>
    </row>
    <row r="3165" spans="1:9" x14ac:dyDescent="0.25">
      <c r="A3165" s="82" t="s">
        <v>3921</v>
      </c>
      <c r="B3165" s="41" t="s">
        <v>10864</v>
      </c>
      <c r="C3165" s="41" t="s">
        <v>10844</v>
      </c>
      <c r="D3165" s="41" t="s">
        <v>994</v>
      </c>
      <c r="E3165" s="41" t="s">
        <v>2965</v>
      </c>
      <c r="F3165" s="41" t="s">
        <v>1346</v>
      </c>
      <c r="G3165" s="41" t="s">
        <v>15</v>
      </c>
      <c r="H3165" s="41" t="s">
        <v>56</v>
      </c>
      <c r="I3165" s="41">
        <v>200.91</v>
      </c>
    </row>
    <row r="3166" spans="1:9" x14ac:dyDescent="0.25">
      <c r="A3166" s="82" t="s">
        <v>3921</v>
      </c>
      <c r="B3166" s="41" t="s">
        <v>10865</v>
      </c>
      <c r="C3166" s="41" t="s">
        <v>10844</v>
      </c>
      <c r="D3166" s="41" t="s">
        <v>465</v>
      </c>
      <c r="E3166" s="41" t="s">
        <v>107</v>
      </c>
      <c r="F3166" s="41" t="s">
        <v>182</v>
      </c>
      <c r="G3166" s="41" t="s">
        <v>15</v>
      </c>
      <c r="H3166" s="41" t="s">
        <v>48</v>
      </c>
      <c r="I3166" s="41">
        <v>496.7</v>
      </c>
    </row>
    <row r="3167" spans="1:9" x14ac:dyDescent="0.25">
      <c r="A3167" s="82" t="s">
        <v>3921</v>
      </c>
      <c r="B3167" s="41" t="s">
        <v>10866</v>
      </c>
      <c r="C3167" s="41" t="s">
        <v>10844</v>
      </c>
      <c r="D3167" s="41" t="s">
        <v>1292</v>
      </c>
      <c r="E3167" s="41" t="s">
        <v>832</v>
      </c>
      <c r="F3167" s="41" t="s">
        <v>1710</v>
      </c>
      <c r="G3167" s="41" t="s">
        <v>15</v>
      </c>
      <c r="H3167" s="41" t="s">
        <v>48</v>
      </c>
      <c r="I3167" s="41">
        <v>496.7</v>
      </c>
    </row>
    <row r="3168" spans="1:9" ht="30" x14ac:dyDescent="0.25">
      <c r="A3168" s="82" t="s">
        <v>3922</v>
      </c>
      <c r="B3168" s="41" t="s">
        <v>10869</v>
      </c>
      <c r="C3168" s="41" t="s">
        <v>10867</v>
      </c>
      <c r="D3168" s="41" t="s">
        <v>723</v>
      </c>
      <c r="E3168" s="41" t="s">
        <v>1068</v>
      </c>
      <c r="F3168" s="41" t="s">
        <v>10868</v>
      </c>
      <c r="G3168" s="41" t="s">
        <v>15</v>
      </c>
      <c r="H3168" s="41" t="s">
        <v>51</v>
      </c>
      <c r="I3168" s="41">
        <v>496.7</v>
      </c>
    </row>
    <row r="3169" spans="1:9" ht="30" x14ac:dyDescent="0.25">
      <c r="A3169" s="82" t="s">
        <v>3922</v>
      </c>
      <c r="B3169" s="41" t="s">
        <v>10871</v>
      </c>
      <c r="C3169" s="41" t="s">
        <v>10867</v>
      </c>
      <c r="D3169" s="41" t="s">
        <v>1968</v>
      </c>
      <c r="E3169" s="41" t="s">
        <v>245</v>
      </c>
      <c r="F3169" s="41" t="s">
        <v>10870</v>
      </c>
      <c r="G3169" s="41" t="s">
        <v>15</v>
      </c>
      <c r="H3169" s="41" t="s">
        <v>48</v>
      </c>
      <c r="I3169" s="41">
        <v>496.7</v>
      </c>
    </row>
    <row r="3170" spans="1:9" ht="30" x14ac:dyDescent="0.25">
      <c r="A3170" s="82" t="s">
        <v>3922</v>
      </c>
      <c r="B3170" s="41" t="s">
        <v>10872</v>
      </c>
      <c r="C3170" s="41" t="s">
        <v>10867</v>
      </c>
      <c r="D3170" s="41" t="s">
        <v>117</v>
      </c>
      <c r="E3170" s="41" t="s">
        <v>2637</v>
      </c>
      <c r="F3170" s="41" t="s">
        <v>2044</v>
      </c>
      <c r="G3170" s="41" t="s">
        <v>15</v>
      </c>
      <c r="H3170" s="41" t="s">
        <v>56</v>
      </c>
      <c r="I3170" s="41">
        <v>200.91</v>
      </c>
    </row>
    <row r="3171" spans="1:9" ht="30" x14ac:dyDescent="0.25">
      <c r="A3171" s="82" t="s">
        <v>3922</v>
      </c>
      <c r="B3171" s="41" t="s">
        <v>10874</v>
      </c>
      <c r="C3171" s="41" t="s">
        <v>10867</v>
      </c>
      <c r="D3171" s="41" t="s">
        <v>403</v>
      </c>
      <c r="E3171" s="41" t="s">
        <v>987</v>
      </c>
      <c r="F3171" s="41" t="s">
        <v>10873</v>
      </c>
      <c r="G3171" s="41" t="s">
        <v>15</v>
      </c>
      <c r="H3171" s="41" t="s">
        <v>48</v>
      </c>
      <c r="I3171" s="41">
        <v>496.7</v>
      </c>
    </row>
    <row r="3172" spans="1:9" ht="30" x14ac:dyDescent="0.25">
      <c r="A3172" s="82" t="s">
        <v>3922</v>
      </c>
      <c r="B3172" s="41" t="s">
        <v>10876</v>
      </c>
      <c r="C3172" s="41" t="s">
        <v>10867</v>
      </c>
      <c r="D3172" s="41" t="s">
        <v>192</v>
      </c>
      <c r="E3172" s="41" t="s">
        <v>526</v>
      </c>
      <c r="F3172" s="41" t="s">
        <v>10875</v>
      </c>
      <c r="G3172" s="41" t="s">
        <v>15</v>
      </c>
      <c r="H3172" s="41" t="s">
        <v>56</v>
      </c>
      <c r="I3172" s="41">
        <v>200.91</v>
      </c>
    </row>
    <row r="3173" spans="1:9" ht="30" x14ac:dyDescent="0.25">
      <c r="A3173" s="82" t="s">
        <v>3922</v>
      </c>
      <c r="B3173" s="41" t="s">
        <v>10877</v>
      </c>
      <c r="C3173" s="41" t="s">
        <v>10867</v>
      </c>
      <c r="D3173" s="41" t="s">
        <v>570</v>
      </c>
      <c r="E3173" s="41" t="s">
        <v>2064</v>
      </c>
      <c r="F3173" s="41" t="s">
        <v>1978</v>
      </c>
      <c r="G3173" s="41" t="s">
        <v>15</v>
      </c>
      <c r="H3173" s="41" t="s">
        <v>56</v>
      </c>
      <c r="I3173" s="41">
        <v>200.91</v>
      </c>
    </row>
    <row r="3174" spans="1:9" ht="30" x14ac:dyDescent="0.25">
      <c r="A3174" s="82" t="s">
        <v>3922</v>
      </c>
      <c r="B3174" s="41" t="s">
        <v>10879</v>
      </c>
      <c r="C3174" s="41" t="s">
        <v>10867</v>
      </c>
      <c r="D3174" s="41" t="s">
        <v>10878</v>
      </c>
      <c r="E3174" s="41" t="s">
        <v>663</v>
      </c>
      <c r="F3174" s="41" t="s">
        <v>3103</v>
      </c>
      <c r="G3174" s="41" t="s">
        <v>15</v>
      </c>
      <c r="H3174" s="41" t="s">
        <v>56</v>
      </c>
      <c r="I3174" s="41">
        <v>200.91</v>
      </c>
    </row>
    <row r="3175" spans="1:9" ht="30" x14ac:dyDescent="0.25">
      <c r="A3175" s="82" t="s">
        <v>3922</v>
      </c>
      <c r="B3175" s="41" t="s">
        <v>10881</v>
      </c>
      <c r="C3175" s="41" t="s">
        <v>10867</v>
      </c>
      <c r="D3175" s="41" t="s">
        <v>1389</v>
      </c>
      <c r="E3175" s="41" t="s">
        <v>1389</v>
      </c>
      <c r="F3175" s="41" t="s">
        <v>10880</v>
      </c>
      <c r="G3175" s="41" t="s">
        <v>15</v>
      </c>
      <c r="H3175" s="41" t="s">
        <v>51</v>
      </c>
      <c r="I3175" s="41">
        <v>496.7</v>
      </c>
    </row>
    <row r="3176" spans="1:9" ht="30" x14ac:dyDescent="0.25">
      <c r="A3176" s="82" t="s">
        <v>3922</v>
      </c>
      <c r="B3176" s="41" t="s">
        <v>10883</v>
      </c>
      <c r="C3176" s="41" t="s">
        <v>10867</v>
      </c>
      <c r="D3176" s="41" t="s">
        <v>329</v>
      </c>
      <c r="E3176" s="41" t="s">
        <v>357</v>
      </c>
      <c r="F3176" s="41" t="s">
        <v>10882</v>
      </c>
      <c r="G3176" s="41" t="s">
        <v>15</v>
      </c>
      <c r="H3176" s="41" t="s">
        <v>49</v>
      </c>
      <c r="I3176" s="41">
        <v>512.49</v>
      </c>
    </row>
    <row r="3177" spans="1:9" ht="30" x14ac:dyDescent="0.25">
      <c r="A3177" s="82" t="s">
        <v>3922</v>
      </c>
      <c r="B3177" s="41" t="s">
        <v>10884</v>
      </c>
      <c r="C3177" s="41" t="s">
        <v>10867</v>
      </c>
      <c r="D3177" s="41" t="s">
        <v>171</v>
      </c>
      <c r="E3177" s="41" t="s">
        <v>1350</v>
      </c>
      <c r="F3177" s="41" t="s">
        <v>2837</v>
      </c>
      <c r="G3177" s="41" t="s">
        <v>15</v>
      </c>
      <c r="H3177" s="41" t="s">
        <v>56</v>
      </c>
      <c r="I3177" s="41">
        <v>200.91</v>
      </c>
    </row>
    <row r="3178" spans="1:9" ht="30" x14ac:dyDescent="0.25">
      <c r="A3178" s="82" t="s">
        <v>3922</v>
      </c>
      <c r="B3178" s="41" t="s">
        <v>10885</v>
      </c>
      <c r="C3178" s="41" t="s">
        <v>10867</v>
      </c>
      <c r="D3178" s="41" t="s">
        <v>471</v>
      </c>
      <c r="E3178" s="41" t="s">
        <v>2064</v>
      </c>
      <c r="F3178" s="41" t="s">
        <v>1715</v>
      </c>
      <c r="G3178" s="41" t="s">
        <v>15</v>
      </c>
      <c r="H3178" s="41" t="s">
        <v>56</v>
      </c>
      <c r="I3178" s="41">
        <v>200.91</v>
      </c>
    </row>
    <row r="3179" spans="1:9" ht="30" x14ac:dyDescent="0.25">
      <c r="A3179" s="82" t="s">
        <v>3922</v>
      </c>
      <c r="B3179" s="41" t="s">
        <v>10888</v>
      </c>
      <c r="C3179" s="41" t="s">
        <v>10867</v>
      </c>
      <c r="D3179" s="41" t="s">
        <v>538</v>
      </c>
      <c r="E3179" s="41" t="s">
        <v>10886</v>
      </c>
      <c r="F3179" s="41" t="s">
        <v>10887</v>
      </c>
      <c r="G3179" s="41" t="s">
        <v>15</v>
      </c>
      <c r="H3179" s="41" t="s">
        <v>48</v>
      </c>
      <c r="I3179" s="41">
        <v>496.7</v>
      </c>
    </row>
    <row r="3180" spans="1:9" ht="30" x14ac:dyDescent="0.25">
      <c r="A3180" s="82" t="s">
        <v>3922</v>
      </c>
      <c r="B3180" s="41" t="s">
        <v>10890</v>
      </c>
      <c r="C3180" s="41" t="s">
        <v>10867</v>
      </c>
      <c r="D3180" s="41" t="s">
        <v>340</v>
      </c>
      <c r="E3180" s="41" t="s">
        <v>162</v>
      </c>
      <c r="F3180" s="41" t="s">
        <v>10889</v>
      </c>
      <c r="G3180" s="41" t="s">
        <v>15</v>
      </c>
      <c r="H3180" s="41" t="s">
        <v>48</v>
      </c>
      <c r="I3180" s="41">
        <v>496.7</v>
      </c>
    </row>
    <row r="3181" spans="1:9" ht="30" x14ac:dyDescent="0.25">
      <c r="A3181" s="82" t="s">
        <v>3922</v>
      </c>
      <c r="B3181" s="41" t="s">
        <v>10891</v>
      </c>
      <c r="C3181" s="41" t="s">
        <v>10867</v>
      </c>
      <c r="D3181" s="41" t="s">
        <v>3543</v>
      </c>
      <c r="E3181" s="41" t="s">
        <v>2926</v>
      </c>
      <c r="F3181" s="41" t="s">
        <v>1071</v>
      </c>
      <c r="G3181" s="41" t="s">
        <v>15</v>
      </c>
      <c r="H3181" s="41" t="s">
        <v>56</v>
      </c>
      <c r="I3181" s="41">
        <v>200.91</v>
      </c>
    </row>
    <row r="3182" spans="1:9" ht="30" x14ac:dyDescent="0.25">
      <c r="A3182" s="82" t="s">
        <v>3922</v>
      </c>
      <c r="B3182" s="41" t="s">
        <v>10893</v>
      </c>
      <c r="C3182" s="41" t="s">
        <v>10867</v>
      </c>
      <c r="D3182" s="41" t="s">
        <v>2922</v>
      </c>
      <c r="E3182" s="41" t="s">
        <v>177</v>
      </c>
      <c r="F3182" s="41" t="s">
        <v>10892</v>
      </c>
      <c r="G3182" s="41" t="s">
        <v>15</v>
      </c>
      <c r="H3182" s="41" t="s">
        <v>48</v>
      </c>
      <c r="I3182" s="41">
        <v>496.7</v>
      </c>
    </row>
    <row r="3183" spans="1:9" ht="30" x14ac:dyDescent="0.25">
      <c r="A3183" s="82" t="s">
        <v>3922</v>
      </c>
      <c r="B3183" s="41" t="s">
        <v>10895</v>
      </c>
      <c r="C3183" s="41" t="s">
        <v>10867</v>
      </c>
      <c r="D3183" s="41" t="s">
        <v>702</v>
      </c>
      <c r="E3183" s="41" t="s">
        <v>426</v>
      </c>
      <c r="F3183" s="41" t="s">
        <v>10894</v>
      </c>
      <c r="G3183" s="41" t="s">
        <v>15</v>
      </c>
      <c r="H3183" s="41" t="s">
        <v>54</v>
      </c>
      <c r="I3183" s="41">
        <v>496.7</v>
      </c>
    </row>
    <row r="3184" spans="1:9" ht="30" x14ac:dyDescent="0.25">
      <c r="A3184" s="82" t="s">
        <v>3922</v>
      </c>
      <c r="B3184" s="41" t="s">
        <v>10897</v>
      </c>
      <c r="C3184" s="41" t="s">
        <v>10867</v>
      </c>
      <c r="D3184" s="41" t="s">
        <v>3236</v>
      </c>
      <c r="E3184" s="41" t="s">
        <v>1899</v>
      </c>
      <c r="F3184" s="41" t="s">
        <v>10896</v>
      </c>
      <c r="G3184" s="41" t="s">
        <v>15</v>
      </c>
      <c r="H3184" s="41" t="s">
        <v>48</v>
      </c>
      <c r="I3184" s="41">
        <v>496.7</v>
      </c>
    </row>
    <row r="3185" spans="1:9" ht="30" x14ac:dyDescent="0.25">
      <c r="A3185" s="82" t="s">
        <v>3922</v>
      </c>
      <c r="B3185" s="41" t="s">
        <v>10898</v>
      </c>
      <c r="C3185" s="41" t="s">
        <v>10867</v>
      </c>
      <c r="D3185" s="41" t="s">
        <v>2751</v>
      </c>
      <c r="E3185" s="41" t="s">
        <v>136</v>
      </c>
      <c r="F3185" s="41" t="s">
        <v>406</v>
      </c>
      <c r="G3185" s="41" t="s">
        <v>15</v>
      </c>
      <c r="H3185" s="41" t="s">
        <v>56</v>
      </c>
      <c r="I3185" s="41">
        <v>200.91</v>
      </c>
    </row>
    <row r="3186" spans="1:9" ht="30" x14ac:dyDescent="0.25">
      <c r="A3186" s="82" t="s">
        <v>3922</v>
      </c>
      <c r="B3186" s="41" t="s">
        <v>10899</v>
      </c>
      <c r="C3186" s="41" t="s">
        <v>10867</v>
      </c>
      <c r="D3186" s="41" t="s">
        <v>84</v>
      </c>
      <c r="E3186" s="41" t="s">
        <v>758</v>
      </c>
      <c r="F3186" s="41" t="s">
        <v>1044</v>
      </c>
      <c r="G3186" s="41" t="s">
        <v>15</v>
      </c>
      <c r="H3186" s="41" t="s">
        <v>48</v>
      </c>
      <c r="I3186" s="41">
        <v>496.7</v>
      </c>
    </row>
    <row r="3187" spans="1:9" ht="30" x14ac:dyDescent="0.25">
      <c r="A3187" s="82" t="s">
        <v>3922</v>
      </c>
      <c r="B3187" s="41" t="s">
        <v>10901</v>
      </c>
      <c r="C3187" s="41" t="s">
        <v>10867</v>
      </c>
      <c r="D3187" s="41" t="s">
        <v>315</v>
      </c>
      <c r="E3187" s="41" t="s">
        <v>734</v>
      </c>
      <c r="F3187" s="41" t="s">
        <v>10900</v>
      </c>
      <c r="G3187" s="41" t="s">
        <v>15</v>
      </c>
      <c r="H3187" s="41" t="s">
        <v>51</v>
      </c>
      <c r="I3187" s="41">
        <v>496.7</v>
      </c>
    </row>
    <row r="3188" spans="1:9" ht="30" x14ac:dyDescent="0.25">
      <c r="A3188" s="82" t="s">
        <v>3922</v>
      </c>
      <c r="B3188" s="41" t="s">
        <v>10902</v>
      </c>
      <c r="C3188" s="41" t="s">
        <v>10867</v>
      </c>
      <c r="D3188" s="41" t="s">
        <v>1969</v>
      </c>
      <c r="E3188" s="41" t="s">
        <v>1580</v>
      </c>
      <c r="F3188" s="41" t="s">
        <v>2483</v>
      </c>
      <c r="G3188" s="41" t="s">
        <v>15</v>
      </c>
      <c r="H3188" s="41" t="s">
        <v>56</v>
      </c>
      <c r="I3188" s="41">
        <v>200.91</v>
      </c>
    </row>
    <row r="3189" spans="1:9" x14ac:dyDescent="0.25">
      <c r="A3189" s="82" t="s">
        <v>3923</v>
      </c>
      <c r="B3189" s="41" t="s">
        <v>10903</v>
      </c>
      <c r="C3189" s="41" t="s">
        <v>4120</v>
      </c>
      <c r="D3189" s="41" t="s">
        <v>1023</v>
      </c>
      <c r="E3189" s="41" t="s">
        <v>1417</v>
      </c>
      <c r="F3189" s="41" t="s">
        <v>255</v>
      </c>
      <c r="G3189" s="41" t="s">
        <v>15</v>
      </c>
      <c r="H3189" s="41" t="s">
        <v>53</v>
      </c>
      <c r="I3189" s="41">
        <v>0</v>
      </c>
    </row>
    <row r="3190" spans="1:9" x14ac:dyDescent="0.25">
      <c r="A3190" s="82" t="s">
        <v>3923</v>
      </c>
      <c r="B3190" s="41" t="s">
        <v>10905</v>
      </c>
      <c r="C3190" s="41" t="s">
        <v>3127</v>
      </c>
      <c r="D3190" s="41" t="s">
        <v>512</v>
      </c>
      <c r="E3190" s="41" t="s">
        <v>495</v>
      </c>
      <c r="F3190" s="41" t="s">
        <v>10904</v>
      </c>
      <c r="G3190" s="41" t="s">
        <v>15</v>
      </c>
      <c r="H3190" s="41" t="s">
        <v>56</v>
      </c>
      <c r="I3190" s="41">
        <v>200.91</v>
      </c>
    </row>
    <row r="3191" spans="1:9" x14ac:dyDescent="0.25">
      <c r="A3191" s="82" t="s">
        <v>3923</v>
      </c>
      <c r="B3191" s="41" t="s">
        <v>10906</v>
      </c>
      <c r="C3191" s="41" t="s">
        <v>4120</v>
      </c>
      <c r="D3191" s="41" t="s">
        <v>1557</v>
      </c>
      <c r="E3191" s="41" t="s">
        <v>1617</v>
      </c>
      <c r="F3191" s="41" t="s">
        <v>388</v>
      </c>
      <c r="G3191" s="41" t="s">
        <v>15</v>
      </c>
      <c r="H3191" s="41" t="s">
        <v>53</v>
      </c>
      <c r="I3191" s="41">
        <v>0</v>
      </c>
    </row>
    <row r="3192" spans="1:9" x14ac:dyDescent="0.25">
      <c r="A3192" s="82" t="s">
        <v>3923</v>
      </c>
      <c r="B3192" s="41" t="s">
        <v>10907</v>
      </c>
      <c r="C3192" s="41" t="s">
        <v>3127</v>
      </c>
      <c r="D3192" s="41" t="s">
        <v>1589</v>
      </c>
      <c r="E3192" s="41" t="s">
        <v>950</v>
      </c>
      <c r="F3192" s="41" t="s">
        <v>1956</v>
      </c>
      <c r="G3192" s="41" t="s">
        <v>15</v>
      </c>
      <c r="H3192" s="41" t="s">
        <v>48</v>
      </c>
      <c r="I3192" s="41">
        <v>496.7</v>
      </c>
    </row>
    <row r="3193" spans="1:9" x14ac:dyDescent="0.25">
      <c r="A3193" s="82" t="s">
        <v>3923</v>
      </c>
      <c r="B3193" s="41" t="s">
        <v>10909</v>
      </c>
      <c r="C3193" s="41" t="s">
        <v>3127</v>
      </c>
      <c r="D3193" s="41" t="s">
        <v>2271</v>
      </c>
      <c r="E3193" s="41" t="s">
        <v>835</v>
      </c>
      <c r="F3193" s="41" t="s">
        <v>10908</v>
      </c>
      <c r="G3193" s="41" t="s">
        <v>15</v>
      </c>
      <c r="H3193" s="41" t="s">
        <v>51</v>
      </c>
      <c r="I3193" s="41">
        <v>496.7</v>
      </c>
    </row>
    <row r="3194" spans="1:9" x14ac:dyDescent="0.25">
      <c r="A3194" s="82" t="s">
        <v>3923</v>
      </c>
      <c r="B3194" s="41" t="s">
        <v>10911</v>
      </c>
      <c r="C3194" s="41" t="s">
        <v>10910</v>
      </c>
      <c r="D3194" s="41" t="s">
        <v>716</v>
      </c>
      <c r="E3194" s="41" t="s">
        <v>374</v>
      </c>
      <c r="F3194" s="41" t="s">
        <v>237</v>
      </c>
      <c r="G3194" s="41" t="s">
        <v>15</v>
      </c>
      <c r="H3194" s="41" t="s">
        <v>53</v>
      </c>
      <c r="I3194" s="41">
        <v>496.7</v>
      </c>
    </row>
    <row r="3195" spans="1:9" x14ac:dyDescent="0.25">
      <c r="A3195" s="82" t="s">
        <v>3923</v>
      </c>
      <c r="B3195" s="41" t="s">
        <v>10913</v>
      </c>
      <c r="C3195" s="41" t="s">
        <v>10910</v>
      </c>
      <c r="D3195" s="41" t="s">
        <v>1243</v>
      </c>
      <c r="E3195" s="41" t="s">
        <v>10912</v>
      </c>
      <c r="F3195" s="41" t="s">
        <v>2868</v>
      </c>
      <c r="G3195" s="41" t="s">
        <v>15</v>
      </c>
      <c r="H3195" s="41" t="s">
        <v>48</v>
      </c>
      <c r="I3195" s="41">
        <v>496.7</v>
      </c>
    </row>
    <row r="3196" spans="1:9" x14ac:dyDescent="0.25">
      <c r="A3196" s="82" t="s">
        <v>3923</v>
      </c>
      <c r="B3196" s="41" t="s">
        <v>10914</v>
      </c>
      <c r="C3196" s="41" t="s">
        <v>4120</v>
      </c>
      <c r="D3196" s="41" t="s">
        <v>1106</v>
      </c>
      <c r="E3196" s="41" t="s">
        <v>1511</v>
      </c>
      <c r="F3196" s="41" t="s">
        <v>406</v>
      </c>
      <c r="G3196" s="41" t="s">
        <v>15</v>
      </c>
      <c r="H3196" s="41" t="s">
        <v>52</v>
      </c>
      <c r="I3196" s="41">
        <v>0</v>
      </c>
    </row>
    <row r="3197" spans="1:9" x14ac:dyDescent="0.25">
      <c r="A3197" s="82" t="s">
        <v>3923</v>
      </c>
      <c r="B3197" s="41" t="s">
        <v>10917</v>
      </c>
      <c r="C3197" s="41" t="s">
        <v>10915</v>
      </c>
      <c r="D3197" s="41" t="s">
        <v>82</v>
      </c>
      <c r="E3197" s="41" t="s">
        <v>107</v>
      </c>
      <c r="F3197" s="41" t="s">
        <v>10916</v>
      </c>
      <c r="G3197" s="41" t="s">
        <v>15</v>
      </c>
      <c r="H3197" s="41" t="s">
        <v>51</v>
      </c>
      <c r="I3197" s="41">
        <v>496.7</v>
      </c>
    </row>
    <row r="3198" spans="1:9" x14ac:dyDescent="0.25">
      <c r="A3198" s="82" t="s">
        <v>3923</v>
      </c>
      <c r="B3198" s="41" t="s">
        <v>10919</v>
      </c>
      <c r="C3198" s="41" t="s">
        <v>3559</v>
      </c>
      <c r="D3198" s="41" t="s">
        <v>137</v>
      </c>
      <c r="E3198" s="41" t="s">
        <v>1630</v>
      </c>
      <c r="F3198" s="41" t="s">
        <v>10918</v>
      </c>
      <c r="G3198" s="41" t="s">
        <v>15</v>
      </c>
      <c r="H3198" s="41" t="s">
        <v>51</v>
      </c>
      <c r="I3198" s="41">
        <v>496.7</v>
      </c>
    </row>
    <row r="3199" spans="1:9" x14ac:dyDescent="0.25">
      <c r="A3199" s="82" t="s">
        <v>3923</v>
      </c>
      <c r="B3199" s="41" t="s">
        <v>10922</v>
      </c>
      <c r="C3199" s="41" t="s">
        <v>10920</v>
      </c>
      <c r="D3199" s="41" t="s">
        <v>345</v>
      </c>
      <c r="E3199" s="41" t="s">
        <v>806</v>
      </c>
      <c r="F3199" s="41" t="s">
        <v>10921</v>
      </c>
      <c r="G3199" s="41" t="s">
        <v>15</v>
      </c>
      <c r="H3199" s="41" t="s">
        <v>48</v>
      </c>
      <c r="I3199" s="41">
        <v>496.7</v>
      </c>
    </row>
    <row r="3200" spans="1:9" x14ac:dyDescent="0.25">
      <c r="A3200" s="82" t="s">
        <v>3923</v>
      </c>
      <c r="B3200" s="41" t="s">
        <v>10923</v>
      </c>
      <c r="C3200" s="41" t="s">
        <v>10910</v>
      </c>
      <c r="D3200" s="41" t="s">
        <v>1523</v>
      </c>
      <c r="E3200" s="41" t="s">
        <v>1234</v>
      </c>
      <c r="F3200" s="41" t="s">
        <v>3237</v>
      </c>
      <c r="G3200" s="41" t="s">
        <v>15</v>
      </c>
      <c r="H3200" s="41" t="s">
        <v>28</v>
      </c>
      <c r="I3200" s="41">
        <v>200.91</v>
      </c>
    </row>
    <row r="3201" spans="1:9" x14ac:dyDescent="0.25">
      <c r="A3201" s="82" t="s">
        <v>3923</v>
      </c>
      <c r="B3201" s="41" t="s">
        <v>10925</v>
      </c>
      <c r="C3201" s="41" t="s">
        <v>10924</v>
      </c>
      <c r="D3201" s="41" t="s">
        <v>3555</v>
      </c>
      <c r="E3201" s="41" t="s">
        <v>107</v>
      </c>
      <c r="F3201" s="41" t="s">
        <v>1302</v>
      </c>
      <c r="G3201" s="41" t="s">
        <v>15</v>
      </c>
      <c r="H3201" s="41" t="s">
        <v>48</v>
      </c>
      <c r="I3201" s="41">
        <v>496.7</v>
      </c>
    </row>
    <row r="3202" spans="1:9" x14ac:dyDescent="0.25">
      <c r="A3202" s="82" t="s">
        <v>3923</v>
      </c>
      <c r="B3202" s="41" t="s">
        <v>10926</v>
      </c>
      <c r="C3202" s="41" t="s">
        <v>10910</v>
      </c>
      <c r="D3202" s="41" t="s">
        <v>107</v>
      </c>
      <c r="E3202" s="41" t="s">
        <v>2294</v>
      </c>
      <c r="F3202" s="41" t="s">
        <v>199</v>
      </c>
      <c r="G3202" s="41" t="s">
        <v>15</v>
      </c>
      <c r="H3202" s="41" t="s">
        <v>48</v>
      </c>
      <c r="I3202" s="41">
        <v>496.7</v>
      </c>
    </row>
    <row r="3203" spans="1:9" x14ac:dyDescent="0.25">
      <c r="A3203" s="82" t="s">
        <v>3923</v>
      </c>
      <c r="B3203" s="41" t="s">
        <v>10928</v>
      </c>
      <c r="C3203" s="41" t="s">
        <v>3556</v>
      </c>
      <c r="D3203" s="41" t="s">
        <v>107</v>
      </c>
      <c r="E3203" s="41" t="s">
        <v>959</v>
      </c>
      <c r="F3203" s="41" t="s">
        <v>10927</v>
      </c>
      <c r="G3203" s="41" t="s">
        <v>15</v>
      </c>
      <c r="H3203" s="41" t="s">
        <v>48</v>
      </c>
      <c r="I3203" s="41">
        <v>496.7</v>
      </c>
    </row>
    <row r="3204" spans="1:9" x14ac:dyDescent="0.25">
      <c r="A3204" s="82" t="s">
        <v>3923</v>
      </c>
      <c r="B3204" s="41" t="s">
        <v>10930</v>
      </c>
      <c r="C3204" s="41" t="s">
        <v>3558</v>
      </c>
      <c r="D3204" s="41" t="s">
        <v>131</v>
      </c>
      <c r="E3204" s="41" t="s">
        <v>922</v>
      </c>
      <c r="F3204" s="41" t="s">
        <v>10929</v>
      </c>
      <c r="G3204" s="41" t="s">
        <v>15</v>
      </c>
      <c r="H3204" s="41" t="s">
        <v>48</v>
      </c>
      <c r="I3204" s="41">
        <v>496.7</v>
      </c>
    </row>
    <row r="3205" spans="1:9" x14ac:dyDescent="0.25">
      <c r="A3205" s="82" t="s">
        <v>3923</v>
      </c>
      <c r="B3205" s="41" t="s">
        <v>10931</v>
      </c>
      <c r="C3205" s="41" t="s">
        <v>4120</v>
      </c>
      <c r="D3205" s="41" t="s">
        <v>180</v>
      </c>
      <c r="E3205" s="41" t="s">
        <v>425</v>
      </c>
      <c r="F3205" s="41" t="s">
        <v>1966</v>
      </c>
      <c r="G3205" s="41" t="s">
        <v>15</v>
      </c>
      <c r="H3205" s="41" t="s">
        <v>53</v>
      </c>
      <c r="I3205" s="41">
        <v>0</v>
      </c>
    </row>
    <row r="3206" spans="1:9" x14ac:dyDescent="0.25">
      <c r="A3206" s="82" t="s">
        <v>3923</v>
      </c>
      <c r="B3206" s="41" t="s">
        <v>10934</v>
      </c>
      <c r="C3206" s="41" t="s">
        <v>3559</v>
      </c>
      <c r="D3206" s="41" t="s">
        <v>495</v>
      </c>
      <c r="E3206" s="41" t="s">
        <v>10932</v>
      </c>
      <c r="F3206" s="41" t="s">
        <v>10933</v>
      </c>
      <c r="G3206" s="41" t="s">
        <v>15</v>
      </c>
      <c r="H3206" s="41" t="s">
        <v>56</v>
      </c>
      <c r="I3206" s="41">
        <v>200.91</v>
      </c>
    </row>
    <row r="3207" spans="1:9" x14ac:dyDescent="0.25">
      <c r="A3207" s="82" t="s">
        <v>3924</v>
      </c>
      <c r="B3207" s="41" t="s">
        <v>10937</v>
      </c>
      <c r="C3207" s="41" t="s">
        <v>10935</v>
      </c>
      <c r="D3207" s="41" t="s">
        <v>10936</v>
      </c>
      <c r="E3207" s="41" t="s">
        <v>119</v>
      </c>
      <c r="F3207" s="41" t="s">
        <v>1139</v>
      </c>
      <c r="G3207" s="41" t="s">
        <v>15</v>
      </c>
      <c r="H3207" s="41" t="s">
        <v>56</v>
      </c>
      <c r="I3207" s="41">
        <v>200.91</v>
      </c>
    </row>
    <row r="3208" spans="1:9" x14ac:dyDescent="0.25">
      <c r="A3208" s="82" t="s">
        <v>3924</v>
      </c>
      <c r="B3208" s="41" t="s">
        <v>10940</v>
      </c>
      <c r="C3208" s="41" t="s">
        <v>10938</v>
      </c>
      <c r="D3208" s="41" t="s">
        <v>3091</v>
      </c>
      <c r="E3208" s="41" t="s">
        <v>137</v>
      </c>
      <c r="F3208" s="41" t="s">
        <v>10939</v>
      </c>
      <c r="G3208" s="41" t="s">
        <v>15</v>
      </c>
      <c r="H3208" s="41" t="s">
        <v>56</v>
      </c>
      <c r="I3208" s="41">
        <v>200.91</v>
      </c>
    </row>
    <row r="3209" spans="1:9" x14ac:dyDescent="0.25">
      <c r="A3209" s="82" t="s">
        <v>3924</v>
      </c>
      <c r="B3209" s="41" t="s">
        <v>10943</v>
      </c>
      <c r="C3209" s="41" t="s">
        <v>4118</v>
      </c>
      <c r="D3209" s="41" t="s">
        <v>10941</v>
      </c>
      <c r="E3209" s="41" t="s">
        <v>3590</v>
      </c>
      <c r="F3209" s="41" t="s">
        <v>10942</v>
      </c>
      <c r="G3209" s="41" t="s">
        <v>15</v>
      </c>
      <c r="H3209" s="41" t="s">
        <v>56</v>
      </c>
      <c r="I3209" s="41">
        <v>200.91</v>
      </c>
    </row>
    <row r="3210" spans="1:9" x14ac:dyDescent="0.25">
      <c r="A3210" s="82" t="s">
        <v>3924</v>
      </c>
      <c r="B3210" s="41" t="s">
        <v>10945</v>
      </c>
      <c r="C3210" s="41" t="s">
        <v>10938</v>
      </c>
      <c r="D3210" s="41" t="s">
        <v>3055</v>
      </c>
      <c r="E3210" s="41" t="s">
        <v>10173</v>
      </c>
      <c r="F3210" s="41" t="s">
        <v>10944</v>
      </c>
      <c r="G3210" s="41" t="s">
        <v>15</v>
      </c>
      <c r="H3210" s="41" t="s">
        <v>51</v>
      </c>
      <c r="I3210" s="41">
        <v>496.7</v>
      </c>
    </row>
    <row r="3211" spans="1:9" x14ac:dyDescent="0.25">
      <c r="A3211" s="82" t="s">
        <v>3924</v>
      </c>
      <c r="B3211" s="41" t="s">
        <v>10948</v>
      </c>
      <c r="C3211" s="41" t="s">
        <v>10946</v>
      </c>
      <c r="D3211" s="41" t="s">
        <v>10947</v>
      </c>
      <c r="E3211" s="41" t="s">
        <v>3590</v>
      </c>
      <c r="F3211" s="41" t="s">
        <v>362</v>
      </c>
      <c r="G3211" s="41" t="s">
        <v>15</v>
      </c>
      <c r="H3211" s="41" t="s">
        <v>56</v>
      </c>
      <c r="I3211" s="41">
        <v>200.91</v>
      </c>
    </row>
    <row r="3212" spans="1:9" x14ac:dyDescent="0.25">
      <c r="A3212" s="82" t="s">
        <v>3924</v>
      </c>
      <c r="B3212" s="41" t="s">
        <v>10952</v>
      </c>
      <c r="C3212" s="41" t="s">
        <v>10949</v>
      </c>
      <c r="D3212" s="41" t="s">
        <v>2997</v>
      </c>
      <c r="E3212" s="41" t="s">
        <v>10950</v>
      </c>
      <c r="F3212" s="41" t="s">
        <v>10951</v>
      </c>
      <c r="G3212" s="41" t="s">
        <v>15</v>
      </c>
      <c r="H3212" s="41" t="s">
        <v>48</v>
      </c>
      <c r="I3212" s="41">
        <v>496.7</v>
      </c>
    </row>
    <row r="3213" spans="1:9" x14ac:dyDescent="0.25">
      <c r="A3213" s="82" t="s">
        <v>3924</v>
      </c>
      <c r="B3213" s="41" t="s">
        <v>10955</v>
      </c>
      <c r="C3213" s="41" t="s">
        <v>10953</v>
      </c>
      <c r="D3213" s="41" t="s">
        <v>1126</v>
      </c>
      <c r="E3213" s="41" t="s">
        <v>495</v>
      </c>
      <c r="F3213" s="41" t="s">
        <v>10954</v>
      </c>
      <c r="G3213" s="41" t="s">
        <v>15</v>
      </c>
      <c r="H3213" s="41" t="s">
        <v>51</v>
      </c>
      <c r="I3213" s="41">
        <v>496.7</v>
      </c>
    </row>
    <row r="3214" spans="1:9" x14ac:dyDescent="0.25">
      <c r="A3214" s="82" t="s">
        <v>3924</v>
      </c>
      <c r="B3214" s="41" t="s">
        <v>10957</v>
      </c>
      <c r="C3214" s="41" t="s">
        <v>4117</v>
      </c>
      <c r="D3214" s="41" t="s">
        <v>1589</v>
      </c>
      <c r="E3214" s="41" t="s">
        <v>1126</v>
      </c>
      <c r="F3214" s="41" t="s">
        <v>10956</v>
      </c>
      <c r="G3214" s="41" t="s">
        <v>15</v>
      </c>
      <c r="H3214" s="41" t="s">
        <v>53</v>
      </c>
      <c r="I3214" s="41">
        <v>496.7</v>
      </c>
    </row>
    <row r="3215" spans="1:9" x14ac:dyDescent="0.25">
      <c r="A3215" s="82" t="s">
        <v>3924</v>
      </c>
      <c r="B3215" s="41" t="s">
        <v>10960</v>
      </c>
      <c r="C3215" s="41" t="s">
        <v>10958</v>
      </c>
      <c r="D3215" s="41" t="s">
        <v>3027</v>
      </c>
      <c r="E3215" s="41" t="s">
        <v>3027</v>
      </c>
      <c r="F3215" s="41" t="s">
        <v>10959</v>
      </c>
      <c r="G3215" s="41" t="s">
        <v>15</v>
      </c>
      <c r="H3215" s="41" t="s">
        <v>48</v>
      </c>
      <c r="I3215" s="41">
        <v>496.7</v>
      </c>
    </row>
    <row r="3216" spans="1:9" x14ac:dyDescent="0.25">
      <c r="A3216" s="82" t="s">
        <v>3924</v>
      </c>
      <c r="B3216" s="41" t="s">
        <v>10962</v>
      </c>
      <c r="C3216" s="41" t="s">
        <v>4117</v>
      </c>
      <c r="D3216" s="41" t="s">
        <v>2267</v>
      </c>
      <c r="E3216" s="41" t="s">
        <v>131</v>
      </c>
      <c r="F3216" s="41" t="s">
        <v>10961</v>
      </c>
      <c r="G3216" s="41" t="s">
        <v>15</v>
      </c>
      <c r="H3216" s="41" t="s">
        <v>49</v>
      </c>
      <c r="I3216" s="41">
        <v>512.49</v>
      </c>
    </row>
    <row r="3217" spans="1:9" x14ac:dyDescent="0.25">
      <c r="A3217" s="82" t="s">
        <v>3924</v>
      </c>
      <c r="B3217" s="41" t="s">
        <v>10964</v>
      </c>
      <c r="C3217" s="41" t="s">
        <v>10963</v>
      </c>
      <c r="D3217" s="41" t="s">
        <v>119</v>
      </c>
      <c r="E3217" s="41" t="s">
        <v>127</v>
      </c>
      <c r="F3217" s="41" t="s">
        <v>407</v>
      </c>
      <c r="G3217" s="41" t="s">
        <v>15</v>
      </c>
      <c r="H3217" s="41" t="s">
        <v>56</v>
      </c>
      <c r="I3217" s="41">
        <v>200.91</v>
      </c>
    </row>
    <row r="3218" spans="1:9" x14ac:dyDescent="0.25">
      <c r="A3218" s="82" t="s">
        <v>3924</v>
      </c>
      <c r="B3218" s="41" t="s">
        <v>10966</v>
      </c>
      <c r="C3218" s="41" t="s">
        <v>10953</v>
      </c>
      <c r="D3218" s="41" t="s">
        <v>6971</v>
      </c>
      <c r="E3218" s="41" t="s">
        <v>10965</v>
      </c>
      <c r="F3218" s="41" t="s">
        <v>724</v>
      </c>
      <c r="G3218" s="41" t="s">
        <v>15</v>
      </c>
      <c r="H3218" s="41" t="s">
        <v>52</v>
      </c>
      <c r="I3218" s="41">
        <v>496.7</v>
      </c>
    </row>
    <row r="3219" spans="1:9" x14ac:dyDescent="0.25">
      <c r="A3219" s="82" t="s">
        <v>3924</v>
      </c>
      <c r="B3219" s="41" t="s">
        <v>10968</v>
      </c>
      <c r="C3219" s="41" t="s">
        <v>10967</v>
      </c>
      <c r="D3219" s="41" t="s">
        <v>1287</v>
      </c>
      <c r="E3219" s="41" t="s">
        <v>1659</v>
      </c>
      <c r="F3219" s="41" t="s">
        <v>1384</v>
      </c>
      <c r="G3219" s="41" t="s">
        <v>15</v>
      </c>
      <c r="H3219" s="41" t="s">
        <v>51</v>
      </c>
      <c r="I3219" s="41">
        <v>496.7</v>
      </c>
    </row>
    <row r="3220" spans="1:9" x14ac:dyDescent="0.25">
      <c r="A3220" s="82" t="s">
        <v>3924</v>
      </c>
      <c r="B3220" s="41" t="s">
        <v>10971</v>
      </c>
      <c r="C3220" s="41" t="s">
        <v>10969</v>
      </c>
      <c r="D3220" s="41" t="s">
        <v>803</v>
      </c>
      <c r="E3220" s="41" t="s">
        <v>10970</v>
      </c>
      <c r="F3220" s="41" t="s">
        <v>2808</v>
      </c>
      <c r="G3220" s="41" t="s">
        <v>15</v>
      </c>
      <c r="H3220" s="41" t="s">
        <v>56</v>
      </c>
      <c r="I3220" s="41">
        <v>200.91</v>
      </c>
    </row>
    <row r="3221" spans="1:9" x14ac:dyDescent="0.25">
      <c r="A3221" s="82" t="s">
        <v>3924</v>
      </c>
      <c r="B3221" s="41" t="s">
        <v>10972</v>
      </c>
      <c r="C3221" s="41" t="s">
        <v>4118</v>
      </c>
      <c r="D3221" s="41" t="s">
        <v>3090</v>
      </c>
      <c r="E3221" s="41" t="s">
        <v>119</v>
      </c>
      <c r="F3221" s="41" t="s">
        <v>1814</v>
      </c>
      <c r="G3221" s="41" t="s">
        <v>15</v>
      </c>
      <c r="H3221" s="41" t="s">
        <v>48</v>
      </c>
      <c r="I3221" s="41">
        <v>496.7</v>
      </c>
    </row>
    <row r="3222" spans="1:9" x14ac:dyDescent="0.25">
      <c r="A3222" s="82" t="s">
        <v>3924</v>
      </c>
      <c r="B3222" s="41" t="s">
        <v>10975</v>
      </c>
      <c r="C3222" s="41" t="s">
        <v>1454</v>
      </c>
      <c r="D3222" s="41" t="s">
        <v>363</v>
      </c>
      <c r="E3222" s="41" t="s">
        <v>10973</v>
      </c>
      <c r="F3222" s="41" t="s">
        <v>10974</v>
      </c>
      <c r="G3222" s="41" t="s">
        <v>15</v>
      </c>
      <c r="H3222" s="41" t="s">
        <v>52</v>
      </c>
      <c r="I3222" s="41">
        <v>496.7</v>
      </c>
    </row>
    <row r="3223" spans="1:9" x14ac:dyDescent="0.25">
      <c r="A3223" s="82" t="s">
        <v>3924</v>
      </c>
      <c r="B3223" s="41" t="s">
        <v>10979</v>
      </c>
      <c r="C3223" s="41" t="s">
        <v>10976</v>
      </c>
      <c r="D3223" s="41" t="s">
        <v>10977</v>
      </c>
      <c r="E3223" s="41" t="s">
        <v>10978</v>
      </c>
      <c r="F3223" s="41" t="s">
        <v>205</v>
      </c>
      <c r="G3223" s="41" t="s">
        <v>15</v>
      </c>
      <c r="H3223" s="41" t="s">
        <v>56</v>
      </c>
      <c r="I3223" s="41">
        <v>200.91</v>
      </c>
    </row>
    <row r="3224" spans="1:9" x14ac:dyDescent="0.25">
      <c r="A3224" s="82" t="s">
        <v>3924</v>
      </c>
      <c r="B3224" s="41" t="s">
        <v>10981</v>
      </c>
      <c r="C3224" s="41" t="s">
        <v>10980</v>
      </c>
      <c r="D3224" s="41" t="s">
        <v>2300</v>
      </c>
      <c r="E3224" s="41" t="s">
        <v>2848</v>
      </c>
      <c r="F3224" s="41" t="s">
        <v>1113</v>
      </c>
      <c r="G3224" s="41" t="s">
        <v>15</v>
      </c>
      <c r="H3224" s="41" t="s">
        <v>48</v>
      </c>
      <c r="I3224" s="41">
        <v>496.7</v>
      </c>
    </row>
    <row r="3225" spans="1:9" x14ac:dyDescent="0.25">
      <c r="A3225" s="82" t="s">
        <v>3924</v>
      </c>
      <c r="B3225" s="41" t="s">
        <v>10984</v>
      </c>
      <c r="C3225" s="41" t="s">
        <v>4117</v>
      </c>
      <c r="D3225" s="41" t="s">
        <v>10982</v>
      </c>
      <c r="E3225" s="41" t="s">
        <v>10983</v>
      </c>
      <c r="F3225" s="41" t="s">
        <v>639</v>
      </c>
      <c r="G3225" s="41" t="s">
        <v>15</v>
      </c>
      <c r="H3225" s="41" t="s">
        <v>53</v>
      </c>
      <c r="I3225" s="41">
        <v>496.7</v>
      </c>
    </row>
    <row r="3226" spans="1:9" x14ac:dyDescent="0.25">
      <c r="A3226" s="82" t="s">
        <v>3924</v>
      </c>
      <c r="B3226" s="41" t="s">
        <v>10986</v>
      </c>
      <c r="C3226" s="41" t="s">
        <v>10985</v>
      </c>
      <c r="D3226" s="41" t="s">
        <v>107</v>
      </c>
      <c r="E3226" s="41" t="s">
        <v>3567</v>
      </c>
      <c r="F3226" s="41" t="s">
        <v>376</v>
      </c>
      <c r="G3226" s="41" t="s">
        <v>15</v>
      </c>
      <c r="H3226" s="41" t="s">
        <v>51</v>
      </c>
      <c r="I3226" s="41">
        <v>496.7</v>
      </c>
    </row>
    <row r="3227" spans="1:9" x14ac:dyDescent="0.25">
      <c r="A3227" s="82" t="s">
        <v>3924</v>
      </c>
      <c r="B3227" s="41" t="s">
        <v>10988</v>
      </c>
      <c r="C3227" s="41" t="s">
        <v>10938</v>
      </c>
      <c r="D3227" s="41" t="s">
        <v>2995</v>
      </c>
      <c r="E3227" s="41" t="s">
        <v>107</v>
      </c>
      <c r="F3227" s="41" t="s">
        <v>10987</v>
      </c>
      <c r="G3227" s="41" t="s">
        <v>15</v>
      </c>
      <c r="H3227" s="41" t="s">
        <v>48</v>
      </c>
      <c r="I3227" s="41">
        <v>496.7</v>
      </c>
    </row>
    <row r="3228" spans="1:9" x14ac:dyDescent="0.25">
      <c r="A3228" s="82" t="s">
        <v>3924</v>
      </c>
      <c r="B3228" s="41" t="s">
        <v>10989</v>
      </c>
      <c r="C3228" s="41" t="s">
        <v>10963</v>
      </c>
      <c r="D3228" s="41" t="s">
        <v>2995</v>
      </c>
      <c r="E3228" s="41" t="s">
        <v>3563</v>
      </c>
      <c r="F3228" s="41" t="s">
        <v>1750</v>
      </c>
      <c r="G3228" s="41" t="s">
        <v>15</v>
      </c>
      <c r="H3228" s="41" t="s">
        <v>51</v>
      </c>
      <c r="I3228" s="41">
        <v>496.7</v>
      </c>
    </row>
    <row r="3229" spans="1:9" x14ac:dyDescent="0.25">
      <c r="A3229" s="82" t="s">
        <v>3924</v>
      </c>
      <c r="B3229" s="41" t="s">
        <v>10993</v>
      </c>
      <c r="C3229" s="41" t="s">
        <v>10990</v>
      </c>
      <c r="D3229" s="41" t="s">
        <v>3004</v>
      </c>
      <c r="E3229" s="41" t="s">
        <v>10991</v>
      </c>
      <c r="F3229" s="41" t="s">
        <v>10992</v>
      </c>
      <c r="G3229" s="41" t="s">
        <v>15</v>
      </c>
      <c r="H3229" s="41" t="s">
        <v>51</v>
      </c>
      <c r="I3229" s="41">
        <v>496.7</v>
      </c>
    </row>
    <row r="3230" spans="1:9" x14ac:dyDescent="0.25">
      <c r="A3230" s="82" t="s">
        <v>3924</v>
      </c>
      <c r="B3230" s="41" t="s">
        <v>10995</v>
      </c>
      <c r="C3230" s="41" t="s">
        <v>4115</v>
      </c>
      <c r="D3230" s="41" t="s">
        <v>3040</v>
      </c>
      <c r="E3230" s="41" t="s">
        <v>817</v>
      </c>
      <c r="F3230" s="41" t="s">
        <v>10994</v>
      </c>
      <c r="G3230" s="41" t="s">
        <v>15</v>
      </c>
      <c r="H3230" s="41" t="s">
        <v>51</v>
      </c>
      <c r="I3230" s="41">
        <v>496.7</v>
      </c>
    </row>
    <row r="3231" spans="1:9" x14ac:dyDescent="0.25">
      <c r="A3231" s="82" t="s">
        <v>3924</v>
      </c>
      <c r="B3231" s="41" t="s">
        <v>10997</v>
      </c>
      <c r="C3231" s="41" t="s">
        <v>4114</v>
      </c>
      <c r="D3231" s="41" t="s">
        <v>3573</v>
      </c>
      <c r="E3231" s="41" t="s">
        <v>10996</v>
      </c>
      <c r="F3231" s="41" t="s">
        <v>1869</v>
      </c>
      <c r="G3231" s="41" t="s">
        <v>15</v>
      </c>
      <c r="H3231" s="41" t="s">
        <v>48</v>
      </c>
      <c r="I3231" s="41">
        <v>496.7</v>
      </c>
    </row>
    <row r="3232" spans="1:9" x14ac:dyDescent="0.25">
      <c r="A3232" s="82" t="s">
        <v>3924</v>
      </c>
      <c r="B3232" s="41" t="s">
        <v>10999</v>
      </c>
      <c r="C3232" s="41" t="s">
        <v>10998</v>
      </c>
      <c r="D3232" s="41" t="s">
        <v>7012</v>
      </c>
      <c r="E3232" s="41" t="s">
        <v>107</v>
      </c>
      <c r="F3232" s="41" t="s">
        <v>322</v>
      </c>
      <c r="G3232" s="41" t="s">
        <v>15</v>
      </c>
      <c r="H3232" s="41" t="s">
        <v>48</v>
      </c>
      <c r="I3232" s="41">
        <v>496.7</v>
      </c>
    </row>
    <row r="3233" spans="1:9" x14ac:dyDescent="0.25">
      <c r="A3233" s="82" t="s">
        <v>3925</v>
      </c>
      <c r="B3233" s="41" t="s">
        <v>11001</v>
      </c>
      <c r="C3233" s="41" t="s">
        <v>4112</v>
      </c>
      <c r="D3233" s="41" t="s">
        <v>11000</v>
      </c>
      <c r="E3233" s="41" t="s">
        <v>299</v>
      </c>
      <c r="F3233" s="41" t="s">
        <v>289</v>
      </c>
      <c r="G3233" s="41" t="s">
        <v>15</v>
      </c>
      <c r="H3233" s="41" t="s">
        <v>53</v>
      </c>
      <c r="I3233" s="41">
        <v>496.7</v>
      </c>
    </row>
    <row r="3234" spans="1:9" x14ac:dyDescent="0.25">
      <c r="A3234" s="82" t="s">
        <v>3925</v>
      </c>
      <c r="B3234" s="41" t="s">
        <v>11003</v>
      </c>
      <c r="C3234" s="41" t="s">
        <v>11002</v>
      </c>
      <c r="D3234" s="41" t="s">
        <v>3563</v>
      </c>
      <c r="E3234" s="41" t="s">
        <v>3065</v>
      </c>
      <c r="F3234" s="41" t="s">
        <v>202</v>
      </c>
      <c r="G3234" s="41" t="s">
        <v>15</v>
      </c>
      <c r="H3234" s="41" t="s">
        <v>56</v>
      </c>
      <c r="I3234" s="41">
        <v>200.91</v>
      </c>
    </row>
    <row r="3235" spans="1:9" x14ac:dyDescent="0.25">
      <c r="A3235" s="82" t="s">
        <v>3925</v>
      </c>
      <c r="B3235" s="41" t="s">
        <v>11005</v>
      </c>
      <c r="C3235" s="41" t="s">
        <v>11004</v>
      </c>
      <c r="D3235" s="41" t="s">
        <v>2214</v>
      </c>
      <c r="E3235" s="41" t="s">
        <v>2995</v>
      </c>
      <c r="F3235" s="41" t="s">
        <v>362</v>
      </c>
      <c r="G3235" s="41" t="s">
        <v>15</v>
      </c>
      <c r="H3235" s="41" t="s">
        <v>51</v>
      </c>
      <c r="I3235" s="41">
        <v>496.7</v>
      </c>
    </row>
    <row r="3236" spans="1:9" x14ac:dyDescent="0.25">
      <c r="A3236" s="82" t="s">
        <v>3925</v>
      </c>
      <c r="B3236" s="41" t="s">
        <v>11008</v>
      </c>
      <c r="C3236" s="41" t="s">
        <v>4116</v>
      </c>
      <c r="D3236" s="41" t="s">
        <v>6943</v>
      </c>
      <c r="E3236" s="41" t="s">
        <v>11006</v>
      </c>
      <c r="F3236" s="41" t="s">
        <v>11007</v>
      </c>
      <c r="G3236" s="41" t="s">
        <v>15</v>
      </c>
      <c r="H3236" s="41" t="s">
        <v>48</v>
      </c>
      <c r="I3236" s="41">
        <v>496.7</v>
      </c>
    </row>
    <row r="3237" spans="1:9" x14ac:dyDescent="0.25">
      <c r="A3237" s="82" t="s">
        <v>3925</v>
      </c>
      <c r="B3237" s="41" t="s">
        <v>11012</v>
      </c>
      <c r="C3237" s="41" t="s">
        <v>4116</v>
      </c>
      <c r="D3237" s="41" t="s">
        <v>11009</v>
      </c>
      <c r="E3237" s="41" t="s">
        <v>11010</v>
      </c>
      <c r="F3237" s="41" t="s">
        <v>11011</v>
      </c>
      <c r="G3237" s="41" t="s">
        <v>15</v>
      </c>
      <c r="H3237" s="41" t="s">
        <v>53</v>
      </c>
      <c r="I3237" s="41">
        <v>496.7</v>
      </c>
    </row>
    <row r="3238" spans="1:9" x14ac:dyDescent="0.25">
      <c r="A3238" s="82" t="s">
        <v>3925</v>
      </c>
      <c r="B3238" s="41" t="s">
        <v>11015</v>
      </c>
      <c r="C3238" s="41" t="s">
        <v>11002</v>
      </c>
      <c r="D3238" s="41" t="s">
        <v>11013</v>
      </c>
      <c r="E3238" s="41" t="s">
        <v>11014</v>
      </c>
      <c r="F3238" s="41" t="s">
        <v>3523</v>
      </c>
      <c r="G3238" s="41" t="s">
        <v>15</v>
      </c>
      <c r="H3238" s="41" t="s">
        <v>51</v>
      </c>
      <c r="I3238" s="41">
        <v>496.7</v>
      </c>
    </row>
    <row r="3239" spans="1:9" x14ac:dyDescent="0.25">
      <c r="A3239" s="82" t="s">
        <v>3925</v>
      </c>
      <c r="B3239" s="41" t="s">
        <v>11017</v>
      </c>
      <c r="C3239" s="41" t="s">
        <v>11004</v>
      </c>
      <c r="D3239" s="41" t="s">
        <v>2997</v>
      </c>
      <c r="E3239" s="41" t="s">
        <v>3077</v>
      </c>
      <c r="F3239" s="41" t="s">
        <v>11016</v>
      </c>
      <c r="G3239" s="41" t="s">
        <v>15</v>
      </c>
      <c r="H3239" s="41" t="s">
        <v>48</v>
      </c>
      <c r="I3239" s="41">
        <v>496.7</v>
      </c>
    </row>
    <row r="3240" spans="1:9" x14ac:dyDescent="0.25">
      <c r="A3240" s="82" t="s">
        <v>3925</v>
      </c>
      <c r="B3240" s="41" t="s">
        <v>11019</v>
      </c>
      <c r="C3240" s="41" t="s">
        <v>4112</v>
      </c>
      <c r="D3240" s="41" t="s">
        <v>11018</v>
      </c>
      <c r="E3240" s="41" t="s">
        <v>501</v>
      </c>
      <c r="F3240" s="41" t="s">
        <v>1813</v>
      </c>
      <c r="G3240" s="41" t="s">
        <v>15</v>
      </c>
      <c r="H3240" s="41" t="s">
        <v>48</v>
      </c>
      <c r="I3240" s="41">
        <v>496.7</v>
      </c>
    </row>
    <row r="3241" spans="1:9" x14ac:dyDescent="0.25">
      <c r="A3241" s="82" t="s">
        <v>3925</v>
      </c>
      <c r="B3241" s="41" t="s">
        <v>11022</v>
      </c>
      <c r="C3241" s="41" t="s">
        <v>4112</v>
      </c>
      <c r="D3241" s="41" t="s">
        <v>11020</v>
      </c>
      <c r="E3241" s="41" t="s">
        <v>11021</v>
      </c>
      <c r="F3241" s="41" t="s">
        <v>1416</v>
      </c>
      <c r="G3241" s="41" t="s">
        <v>15</v>
      </c>
      <c r="H3241" s="41" t="s">
        <v>48</v>
      </c>
      <c r="I3241" s="41">
        <v>496.7</v>
      </c>
    </row>
    <row r="3242" spans="1:9" x14ac:dyDescent="0.25">
      <c r="A3242" s="82" t="s">
        <v>3925</v>
      </c>
      <c r="B3242" s="41" t="s">
        <v>11024</v>
      </c>
      <c r="C3242" s="41" t="s">
        <v>4113</v>
      </c>
      <c r="D3242" s="41" t="s">
        <v>11023</v>
      </c>
      <c r="E3242" s="41" t="s">
        <v>162</v>
      </c>
      <c r="F3242" s="41" t="s">
        <v>1562</v>
      </c>
      <c r="G3242" s="41" t="s">
        <v>15</v>
      </c>
      <c r="H3242" s="41" t="s">
        <v>48</v>
      </c>
      <c r="I3242" s="41">
        <v>496.7</v>
      </c>
    </row>
    <row r="3243" spans="1:9" x14ac:dyDescent="0.25">
      <c r="A3243" s="82" t="s">
        <v>3925</v>
      </c>
      <c r="B3243" s="41" t="s">
        <v>11026</v>
      </c>
      <c r="C3243" s="41" t="s">
        <v>4116</v>
      </c>
      <c r="D3243" s="41" t="s">
        <v>3030</v>
      </c>
      <c r="E3243" s="41" t="s">
        <v>2995</v>
      </c>
      <c r="F3243" s="41" t="s">
        <v>11025</v>
      </c>
      <c r="G3243" s="41" t="s">
        <v>15</v>
      </c>
      <c r="H3243" s="41" t="s">
        <v>51</v>
      </c>
      <c r="I3243" s="41">
        <v>496.7</v>
      </c>
    </row>
    <row r="3244" spans="1:9" x14ac:dyDescent="0.25">
      <c r="A3244" s="82" t="s">
        <v>3925</v>
      </c>
      <c r="B3244" s="41" t="s">
        <v>11028</v>
      </c>
      <c r="C3244" s="41" t="s">
        <v>11027</v>
      </c>
      <c r="D3244" s="41" t="s">
        <v>3023</v>
      </c>
      <c r="E3244" s="41" t="s">
        <v>3367</v>
      </c>
      <c r="F3244" s="41" t="s">
        <v>237</v>
      </c>
      <c r="G3244" s="41" t="s">
        <v>15</v>
      </c>
      <c r="H3244" s="41" t="s">
        <v>56</v>
      </c>
      <c r="I3244" s="41">
        <v>200.91</v>
      </c>
    </row>
    <row r="3245" spans="1:9" x14ac:dyDescent="0.25">
      <c r="A3245" s="82" t="s">
        <v>3925</v>
      </c>
      <c r="B3245" s="41" t="s">
        <v>11030</v>
      </c>
      <c r="C3245" s="41" t="s">
        <v>11002</v>
      </c>
      <c r="D3245" s="41" t="s">
        <v>11029</v>
      </c>
      <c r="E3245" s="41" t="s">
        <v>10973</v>
      </c>
      <c r="F3245" s="41" t="s">
        <v>525</v>
      </c>
      <c r="G3245" s="41" t="s">
        <v>15</v>
      </c>
      <c r="H3245" s="41" t="s">
        <v>52</v>
      </c>
      <c r="I3245" s="41">
        <v>496.7</v>
      </c>
    </row>
    <row r="3246" spans="1:9" ht="30" x14ac:dyDescent="0.25">
      <c r="A3246" s="82" t="s">
        <v>3925</v>
      </c>
      <c r="B3246" s="41" t="s">
        <v>11035</v>
      </c>
      <c r="C3246" s="41" t="s">
        <v>11031</v>
      </c>
      <c r="D3246" s="41" t="s">
        <v>11032</v>
      </c>
      <c r="E3246" s="41" t="s">
        <v>11033</v>
      </c>
      <c r="F3246" s="41" t="s">
        <v>11034</v>
      </c>
      <c r="G3246" s="41" t="s">
        <v>15</v>
      </c>
      <c r="H3246" s="41" t="s">
        <v>56</v>
      </c>
      <c r="I3246" s="41">
        <v>200.91</v>
      </c>
    </row>
    <row r="3247" spans="1:9" x14ac:dyDescent="0.25">
      <c r="A3247" s="82" t="s">
        <v>3925</v>
      </c>
      <c r="B3247" s="41" t="s">
        <v>11037</v>
      </c>
      <c r="C3247" s="41" t="s">
        <v>11036</v>
      </c>
      <c r="D3247" s="41" t="s">
        <v>1094</v>
      </c>
      <c r="E3247" s="41" t="s">
        <v>1417</v>
      </c>
      <c r="F3247" s="41" t="s">
        <v>1976</v>
      </c>
      <c r="G3247" s="41" t="s">
        <v>15</v>
      </c>
      <c r="H3247" s="41" t="s">
        <v>56</v>
      </c>
      <c r="I3247" s="41">
        <v>200.91</v>
      </c>
    </row>
    <row r="3248" spans="1:9" x14ac:dyDescent="0.25">
      <c r="A3248" s="82" t="s">
        <v>3925</v>
      </c>
      <c r="B3248" s="41" t="s">
        <v>11040</v>
      </c>
      <c r="C3248" s="41" t="s">
        <v>11038</v>
      </c>
      <c r="D3248" s="41" t="s">
        <v>501</v>
      </c>
      <c r="E3248" s="41" t="s">
        <v>11039</v>
      </c>
      <c r="F3248" s="41" t="s">
        <v>1331</v>
      </c>
      <c r="G3248" s="41" t="s">
        <v>15</v>
      </c>
      <c r="H3248" s="41" t="s">
        <v>56</v>
      </c>
      <c r="I3248" s="41">
        <v>200.91</v>
      </c>
    </row>
    <row r="3249" spans="1:9" x14ac:dyDescent="0.25">
      <c r="A3249" s="82" t="s">
        <v>3925</v>
      </c>
      <c r="B3249" s="41" t="s">
        <v>11042</v>
      </c>
      <c r="C3249" s="41" t="s">
        <v>11027</v>
      </c>
      <c r="D3249" s="41" t="s">
        <v>157</v>
      </c>
      <c r="E3249" s="41" t="s">
        <v>6971</v>
      </c>
      <c r="F3249" s="41" t="s">
        <v>11041</v>
      </c>
      <c r="G3249" s="41" t="s">
        <v>15</v>
      </c>
      <c r="H3249" s="41" t="s">
        <v>48</v>
      </c>
      <c r="I3249" s="41">
        <v>496.7</v>
      </c>
    </row>
    <row r="3250" spans="1:9" x14ac:dyDescent="0.25">
      <c r="A3250" s="82" t="s">
        <v>3925</v>
      </c>
      <c r="B3250" s="41" t="s">
        <v>11043</v>
      </c>
      <c r="C3250" s="41" t="s">
        <v>4112</v>
      </c>
      <c r="D3250" s="41" t="s">
        <v>119</v>
      </c>
      <c r="E3250" s="41" t="s">
        <v>6971</v>
      </c>
      <c r="F3250" s="41" t="s">
        <v>1358</v>
      </c>
      <c r="G3250" s="41" t="s">
        <v>15</v>
      </c>
      <c r="H3250" s="41" t="s">
        <v>51</v>
      </c>
      <c r="I3250" s="41">
        <v>496.7</v>
      </c>
    </row>
    <row r="3251" spans="1:9" x14ac:dyDescent="0.25">
      <c r="A3251" s="82" t="s">
        <v>3925</v>
      </c>
      <c r="B3251" s="41" t="s">
        <v>11047</v>
      </c>
      <c r="C3251" s="41" t="s">
        <v>11027</v>
      </c>
      <c r="D3251" s="41" t="s">
        <v>11044</v>
      </c>
      <c r="E3251" s="41" t="s">
        <v>11045</v>
      </c>
      <c r="F3251" s="41" t="s">
        <v>11046</v>
      </c>
      <c r="G3251" s="41" t="s">
        <v>15</v>
      </c>
      <c r="H3251" s="41" t="s">
        <v>48</v>
      </c>
      <c r="I3251" s="41">
        <v>496.7</v>
      </c>
    </row>
    <row r="3252" spans="1:9" x14ac:dyDescent="0.25">
      <c r="A3252" s="82" t="s">
        <v>3925</v>
      </c>
      <c r="B3252" s="41" t="s">
        <v>11048</v>
      </c>
      <c r="C3252" s="41" t="s">
        <v>4112</v>
      </c>
      <c r="D3252" s="41" t="s">
        <v>3044</v>
      </c>
      <c r="E3252" s="41" t="s">
        <v>1184</v>
      </c>
      <c r="F3252" s="41" t="s">
        <v>2942</v>
      </c>
      <c r="G3252" s="41" t="s">
        <v>15</v>
      </c>
      <c r="H3252" s="41" t="s">
        <v>49</v>
      </c>
      <c r="I3252" s="41">
        <v>512.49</v>
      </c>
    </row>
    <row r="3253" spans="1:9" x14ac:dyDescent="0.25">
      <c r="A3253" s="82" t="s">
        <v>3925</v>
      </c>
      <c r="B3253" s="41" t="s">
        <v>11049</v>
      </c>
      <c r="C3253" s="41" t="s">
        <v>11002</v>
      </c>
      <c r="D3253" s="41" t="s">
        <v>2995</v>
      </c>
      <c r="E3253" s="41" t="s">
        <v>11009</v>
      </c>
      <c r="F3253" s="41" t="s">
        <v>871</v>
      </c>
      <c r="G3253" s="41" t="s">
        <v>15</v>
      </c>
      <c r="H3253" s="41" t="s">
        <v>48</v>
      </c>
      <c r="I3253" s="41">
        <v>496.7</v>
      </c>
    </row>
    <row r="3254" spans="1:9" x14ac:dyDescent="0.25">
      <c r="A3254" s="82" t="s">
        <v>3925</v>
      </c>
      <c r="B3254" s="41" t="s">
        <v>11053</v>
      </c>
      <c r="C3254" s="41" t="s">
        <v>11050</v>
      </c>
      <c r="D3254" s="41" t="s">
        <v>154</v>
      </c>
      <c r="E3254" s="41" t="s">
        <v>11051</v>
      </c>
      <c r="F3254" s="41" t="s">
        <v>11052</v>
      </c>
      <c r="G3254" s="41" t="s">
        <v>15</v>
      </c>
      <c r="H3254" s="41" t="s">
        <v>51</v>
      </c>
      <c r="I3254" s="41">
        <v>496.7</v>
      </c>
    </row>
    <row r="3255" spans="1:9" x14ac:dyDescent="0.25">
      <c r="A3255" s="82" t="s">
        <v>3925</v>
      </c>
      <c r="B3255" s="41" t="s">
        <v>11055</v>
      </c>
      <c r="C3255" s="41" t="s">
        <v>4112</v>
      </c>
      <c r="D3255" s="41" t="s">
        <v>3019</v>
      </c>
      <c r="E3255" s="41" t="s">
        <v>2995</v>
      </c>
      <c r="F3255" s="41" t="s">
        <v>11054</v>
      </c>
      <c r="G3255" s="41" t="s">
        <v>15</v>
      </c>
      <c r="H3255" s="41" t="s">
        <v>53</v>
      </c>
      <c r="I3255" s="41">
        <v>496.7</v>
      </c>
    </row>
    <row r="3256" spans="1:9" x14ac:dyDescent="0.25">
      <c r="A3256" s="82" t="s">
        <v>3925</v>
      </c>
      <c r="B3256" s="41" t="s">
        <v>11058</v>
      </c>
      <c r="C3256" s="41" t="s">
        <v>11056</v>
      </c>
      <c r="D3256" s="41" t="s">
        <v>3093</v>
      </c>
      <c r="E3256" s="41" t="s">
        <v>107</v>
      </c>
      <c r="F3256" s="41" t="s">
        <v>11057</v>
      </c>
      <c r="G3256" s="41" t="s">
        <v>15</v>
      </c>
      <c r="H3256" s="41" t="s">
        <v>51</v>
      </c>
      <c r="I3256" s="41">
        <v>496.7</v>
      </c>
    </row>
    <row r="3257" spans="1:9" x14ac:dyDescent="0.25">
      <c r="A3257" s="82" t="s">
        <v>3925</v>
      </c>
      <c r="B3257" s="41" t="s">
        <v>11061</v>
      </c>
      <c r="C3257" s="41" t="s">
        <v>11059</v>
      </c>
      <c r="D3257" s="41" t="s">
        <v>7023</v>
      </c>
      <c r="E3257" s="41" t="s">
        <v>3049</v>
      </c>
      <c r="F3257" s="41" t="s">
        <v>11060</v>
      </c>
      <c r="G3257" s="41" t="s">
        <v>15</v>
      </c>
      <c r="H3257" s="41" t="s">
        <v>53</v>
      </c>
      <c r="I3257" s="41">
        <v>496.7</v>
      </c>
    </row>
    <row r="3258" spans="1:9" x14ac:dyDescent="0.25">
      <c r="A3258" s="82" t="s">
        <v>3926</v>
      </c>
      <c r="B3258" s="41" t="s">
        <v>11064</v>
      </c>
      <c r="C3258" s="41" t="s">
        <v>11062</v>
      </c>
      <c r="D3258" s="41" t="s">
        <v>124</v>
      </c>
      <c r="E3258" s="41" t="s">
        <v>1125</v>
      </c>
      <c r="F3258" s="41" t="s">
        <v>11063</v>
      </c>
      <c r="G3258" s="41" t="s">
        <v>15</v>
      </c>
      <c r="H3258" s="41" t="s">
        <v>48</v>
      </c>
      <c r="I3258" s="41">
        <v>496.7</v>
      </c>
    </row>
    <row r="3259" spans="1:9" x14ac:dyDescent="0.25">
      <c r="A3259" s="82" t="s">
        <v>3926</v>
      </c>
      <c r="B3259" s="41" t="s">
        <v>11066</v>
      </c>
      <c r="C3259" s="41" t="s">
        <v>11062</v>
      </c>
      <c r="D3259" s="41" t="s">
        <v>1023</v>
      </c>
      <c r="E3259" s="41" t="s">
        <v>1541</v>
      </c>
      <c r="F3259" s="41" t="s">
        <v>11065</v>
      </c>
      <c r="G3259" s="41" t="s">
        <v>15</v>
      </c>
      <c r="H3259" s="41" t="s">
        <v>51</v>
      </c>
      <c r="I3259" s="41">
        <v>496.7</v>
      </c>
    </row>
    <row r="3260" spans="1:9" x14ac:dyDescent="0.25">
      <c r="A3260" s="82" t="s">
        <v>3926</v>
      </c>
      <c r="B3260" s="41" t="s">
        <v>11068</v>
      </c>
      <c r="C3260" s="41" t="s">
        <v>11062</v>
      </c>
      <c r="D3260" s="41" t="s">
        <v>1023</v>
      </c>
      <c r="E3260" s="41" t="s">
        <v>1487</v>
      </c>
      <c r="F3260" s="41" t="s">
        <v>11067</v>
      </c>
      <c r="G3260" s="41" t="s">
        <v>15</v>
      </c>
      <c r="H3260" s="41" t="s">
        <v>48</v>
      </c>
      <c r="I3260" s="41">
        <v>496.7</v>
      </c>
    </row>
    <row r="3261" spans="1:9" x14ac:dyDescent="0.25">
      <c r="A3261" s="82" t="s">
        <v>3926</v>
      </c>
      <c r="B3261" s="41" t="s">
        <v>11070</v>
      </c>
      <c r="C3261" s="41" t="s">
        <v>11062</v>
      </c>
      <c r="D3261" s="41" t="s">
        <v>1023</v>
      </c>
      <c r="E3261" s="41" t="s">
        <v>260</v>
      </c>
      <c r="F3261" s="41" t="s">
        <v>11069</v>
      </c>
      <c r="G3261" s="41" t="s">
        <v>15</v>
      </c>
      <c r="H3261" s="41" t="s">
        <v>53</v>
      </c>
      <c r="I3261" s="41">
        <v>496.7</v>
      </c>
    </row>
    <row r="3262" spans="1:9" x14ac:dyDescent="0.25">
      <c r="A3262" s="82" t="s">
        <v>3926</v>
      </c>
      <c r="B3262" s="41" t="s">
        <v>11072</v>
      </c>
      <c r="C3262" s="41" t="s">
        <v>11062</v>
      </c>
      <c r="D3262" s="41" t="s">
        <v>1023</v>
      </c>
      <c r="E3262" s="41" t="s">
        <v>119</v>
      </c>
      <c r="F3262" s="41" t="s">
        <v>11071</v>
      </c>
      <c r="G3262" s="41" t="s">
        <v>15</v>
      </c>
      <c r="H3262" s="41" t="s">
        <v>53</v>
      </c>
      <c r="I3262" s="41">
        <v>496.7</v>
      </c>
    </row>
    <row r="3263" spans="1:9" x14ac:dyDescent="0.25">
      <c r="A3263" s="82" t="s">
        <v>3926</v>
      </c>
      <c r="B3263" s="41" t="s">
        <v>11074</v>
      </c>
      <c r="C3263" s="41" t="s">
        <v>11062</v>
      </c>
      <c r="D3263" s="41" t="s">
        <v>1023</v>
      </c>
      <c r="E3263" s="41" t="s">
        <v>2293</v>
      </c>
      <c r="F3263" s="41" t="s">
        <v>11073</v>
      </c>
      <c r="G3263" s="41" t="s">
        <v>15</v>
      </c>
      <c r="H3263" s="41" t="s">
        <v>48</v>
      </c>
      <c r="I3263" s="41">
        <v>496.7</v>
      </c>
    </row>
    <row r="3264" spans="1:9" x14ac:dyDescent="0.25">
      <c r="A3264" s="82" t="s">
        <v>3926</v>
      </c>
      <c r="B3264" s="41" t="s">
        <v>11076</v>
      </c>
      <c r="C3264" s="41" t="s">
        <v>11062</v>
      </c>
      <c r="D3264" s="41" t="s">
        <v>1504</v>
      </c>
      <c r="E3264" s="41" t="s">
        <v>835</v>
      </c>
      <c r="F3264" s="41" t="s">
        <v>11075</v>
      </c>
      <c r="G3264" s="41" t="s">
        <v>15</v>
      </c>
      <c r="H3264" s="41" t="s">
        <v>53</v>
      </c>
      <c r="I3264" s="41">
        <v>496.7</v>
      </c>
    </row>
    <row r="3265" spans="1:9" x14ac:dyDescent="0.25">
      <c r="A3265" s="82" t="s">
        <v>3926</v>
      </c>
      <c r="B3265" s="41" t="s">
        <v>11078</v>
      </c>
      <c r="C3265" s="41" t="s">
        <v>11062</v>
      </c>
      <c r="D3265" s="41" t="s">
        <v>3564</v>
      </c>
      <c r="E3265" s="41" t="s">
        <v>1557</v>
      </c>
      <c r="F3265" s="41" t="s">
        <v>11077</v>
      </c>
      <c r="G3265" s="41" t="s">
        <v>15</v>
      </c>
      <c r="H3265" s="41" t="s">
        <v>49</v>
      </c>
      <c r="I3265" s="41">
        <v>512.49</v>
      </c>
    </row>
    <row r="3266" spans="1:9" x14ac:dyDescent="0.25">
      <c r="A3266" s="82" t="s">
        <v>3926</v>
      </c>
      <c r="B3266" s="41" t="s">
        <v>11080</v>
      </c>
      <c r="C3266" s="41" t="s">
        <v>11062</v>
      </c>
      <c r="D3266" s="41" t="s">
        <v>1806</v>
      </c>
      <c r="E3266" s="41" t="s">
        <v>1061</v>
      </c>
      <c r="F3266" s="41" t="s">
        <v>11079</v>
      </c>
      <c r="G3266" s="41" t="s">
        <v>15</v>
      </c>
      <c r="H3266" s="41" t="s">
        <v>48</v>
      </c>
      <c r="I3266" s="41">
        <v>496.7</v>
      </c>
    </row>
    <row r="3267" spans="1:9" x14ac:dyDescent="0.25">
      <c r="A3267" s="82" t="s">
        <v>3926</v>
      </c>
      <c r="B3267" s="41" t="s">
        <v>11082</v>
      </c>
      <c r="C3267" s="41" t="s">
        <v>11062</v>
      </c>
      <c r="D3267" s="41" t="s">
        <v>319</v>
      </c>
      <c r="E3267" s="41" t="s">
        <v>3576</v>
      </c>
      <c r="F3267" s="41" t="s">
        <v>11081</v>
      </c>
      <c r="G3267" s="41" t="s">
        <v>15</v>
      </c>
      <c r="H3267" s="41" t="s">
        <v>51</v>
      </c>
      <c r="I3267" s="41">
        <v>496.7</v>
      </c>
    </row>
    <row r="3268" spans="1:9" x14ac:dyDescent="0.25">
      <c r="A3268" s="82" t="s">
        <v>3926</v>
      </c>
      <c r="B3268" s="41" t="s">
        <v>3568</v>
      </c>
      <c r="C3268" s="41" t="s">
        <v>11062</v>
      </c>
      <c r="D3268" s="41" t="s">
        <v>1300</v>
      </c>
      <c r="E3268" s="41" t="s">
        <v>107</v>
      </c>
      <c r="F3268" s="41" t="s">
        <v>11083</v>
      </c>
      <c r="G3268" s="41" t="s">
        <v>15</v>
      </c>
      <c r="H3268" s="41" t="s">
        <v>51</v>
      </c>
      <c r="I3268" s="41">
        <v>496.7</v>
      </c>
    </row>
    <row r="3269" spans="1:9" x14ac:dyDescent="0.25">
      <c r="A3269" s="82" t="s">
        <v>3926</v>
      </c>
      <c r="B3269" s="41" t="s">
        <v>11086</v>
      </c>
      <c r="C3269" s="41" t="s">
        <v>11062</v>
      </c>
      <c r="D3269" s="41" t="s">
        <v>3567</v>
      </c>
      <c r="E3269" s="41" t="s">
        <v>11084</v>
      </c>
      <c r="F3269" s="41" t="s">
        <v>11085</v>
      </c>
      <c r="G3269" s="41" t="s">
        <v>15</v>
      </c>
      <c r="H3269" s="41" t="s">
        <v>48</v>
      </c>
      <c r="I3269" s="41">
        <v>496.7</v>
      </c>
    </row>
    <row r="3270" spans="1:9" x14ac:dyDescent="0.25">
      <c r="A3270" s="82" t="s">
        <v>3926</v>
      </c>
      <c r="B3270" s="41" t="s">
        <v>11089</v>
      </c>
      <c r="C3270" s="41" t="s">
        <v>11062</v>
      </c>
      <c r="D3270" s="41" t="s">
        <v>11087</v>
      </c>
      <c r="E3270" s="41" t="s">
        <v>1523</v>
      </c>
      <c r="F3270" s="41" t="s">
        <v>11088</v>
      </c>
      <c r="G3270" s="41" t="s">
        <v>15</v>
      </c>
      <c r="H3270" s="41" t="s">
        <v>51</v>
      </c>
      <c r="I3270" s="41">
        <v>496.7</v>
      </c>
    </row>
    <row r="3271" spans="1:9" x14ac:dyDescent="0.25">
      <c r="A3271" s="82" t="s">
        <v>3926</v>
      </c>
      <c r="B3271" s="41" t="s">
        <v>11091</v>
      </c>
      <c r="C3271" s="41" t="s">
        <v>11062</v>
      </c>
      <c r="D3271" s="41" t="s">
        <v>1557</v>
      </c>
      <c r="E3271" s="41" t="s">
        <v>918</v>
      </c>
      <c r="F3271" s="41" t="s">
        <v>11090</v>
      </c>
      <c r="G3271" s="41" t="s">
        <v>15</v>
      </c>
      <c r="H3271" s="41" t="s">
        <v>48</v>
      </c>
      <c r="I3271" s="41">
        <v>496.7</v>
      </c>
    </row>
    <row r="3272" spans="1:9" x14ac:dyDescent="0.25">
      <c r="A3272" s="82" t="s">
        <v>3926</v>
      </c>
      <c r="B3272" s="41" t="s">
        <v>11093</v>
      </c>
      <c r="C3272" s="41" t="s">
        <v>11062</v>
      </c>
      <c r="D3272" s="41" t="s">
        <v>2223</v>
      </c>
      <c r="E3272" s="41" t="s">
        <v>1589</v>
      </c>
      <c r="F3272" s="41" t="s">
        <v>11092</v>
      </c>
      <c r="G3272" s="41" t="s">
        <v>15</v>
      </c>
      <c r="H3272" s="41" t="s">
        <v>48</v>
      </c>
      <c r="I3272" s="41">
        <v>496.7</v>
      </c>
    </row>
    <row r="3273" spans="1:9" x14ac:dyDescent="0.25">
      <c r="A3273" s="82" t="s">
        <v>3926</v>
      </c>
      <c r="B3273" s="41" t="s">
        <v>11095</v>
      </c>
      <c r="C3273" s="41" t="s">
        <v>11062</v>
      </c>
      <c r="D3273" s="41" t="s">
        <v>390</v>
      </c>
      <c r="E3273" s="41" t="s">
        <v>1557</v>
      </c>
      <c r="F3273" s="41" t="s">
        <v>11094</v>
      </c>
      <c r="G3273" s="41" t="s">
        <v>15</v>
      </c>
      <c r="H3273" s="41" t="s">
        <v>49</v>
      </c>
      <c r="I3273" s="41">
        <v>512.49</v>
      </c>
    </row>
    <row r="3274" spans="1:9" x14ac:dyDescent="0.25">
      <c r="A3274" s="82" t="s">
        <v>3926</v>
      </c>
      <c r="B3274" s="41" t="s">
        <v>11097</v>
      </c>
      <c r="C3274" s="41" t="s">
        <v>11062</v>
      </c>
      <c r="D3274" s="41" t="s">
        <v>390</v>
      </c>
      <c r="E3274" s="41" t="s">
        <v>2474</v>
      </c>
      <c r="F3274" s="41" t="s">
        <v>11096</v>
      </c>
      <c r="G3274" s="41" t="s">
        <v>15</v>
      </c>
      <c r="H3274" s="41" t="s">
        <v>56</v>
      </c>
      <c r="I3274" s="41">
        <v>200.91</v>
      </c>
    </row>
    <row r="3275" spans="1:9" x14ac:dyDescent="0.25">
      <c r="A3275" s="82" t="s">
        <v>3926</v>
      </c>
      <c r="B3275" s="41" t="s">
        <v>11099</v>
      </c>
      <c r="C3275" s="41" t="s">
        <v>11062</v>
      </c>
      <c r="D3275" s="41" t="s">
        <v>390</v>
      </c>
      <c r="E3275" s="41" t="s">
        <v>98</v>
      </c>
      <c r="F3275" s="41" t="s">
        <v>11098</v>
      </c>
      <c r="G3275" s="41" t="s">
        <v>15</v>
      </c>
      <c r="H3275" s="41" t="s">
        <v>48</v>
      </c>
      <c r="I3275" s="41">
        <v>496.7</v>
      </c>
    </row>
    <row r="3276" spans="1:9" x14ac:dyDescent="0.25">
      <c r="A3276" s="82" t="s">
        <v>3926</v>
      </c>
      <c r="B3276" s="41" t="s">
        <v>11101</v>
      </c>
      <c r="C3276" s="41" t="s">
        <v>11062</v>
      </c>
      <c r="D3276" s="41" t="s">
        <v>147</v>
      </c>
      <c r="E3276" s="41" t="s">
        <v>532</v>
      </c>
      <c r="F3276" s="41" t="s">
        <v>11100</v>
      </c>
      <c r="G3276" s="41" t="s">
        <v>15</v>
      </c>
      <c r="H3276" s="41" t="s">
        <v>48</v>
      </c>
      <c r="I3276" s="41">
        <v>496.7</v>
      </c>
    </row>
    <row r="3277" spans="1:9" x14ac:dyDescent="0.25">
      <c r="A3277" s="82" t="s">
        <v>3926</v>
      </c>
      <c r="B3277" s="41" t="s">
        <v>11104</v>
      </c>
      <c r="C3277" s="41" t="s">
        <v>11062</v>
      </c>
      <c r="D3277" s="41" t="s">
        <v>82</v>
      </c>
      <c r="E3277" s="41" t="s">
        <v>11102</v>
      </c>
      <c r="F3277" s="41" t="s">
        <v>11103</v>
      </c>
      <c r="G3277" s="41" t="s">
        <v>15</v>
      </c>
      <c r="H3277" s="41" t="s">
        <v>49</v>
      </c>
      <c r="I3277" s="41">
        <v>512.49</v>
      </c>
    </row>
    <row r="3278" spans="1:9" x14ac:dyDescent="0.25">
      <c r="A3278" s="82" t="s">
        <v>3926</v>
      </c>
      <c r="B3278" s="41" t="s">
        <v>11106</v>
      </c>
      <c r="C3278" s="41" t="s">
        <v>11062</v>
      </c>
      <c r="D3278" s="41" t="s">
        <v>1315</v>
      </c>
      <c r="E3278" s="41" t="s">
        <v>131</v>
      </c>
      <c r="F3278" s="41" t="s">
        <v>11105</v>
      </c>
      <c r="G3278" s="41" t="s">
        <v>15</v>
      </c>
      <c r="H3278" s="41" t="s">
        <v>48</v>
      </c>
      <c r="I3278" s="41">
        <v>496.7</v>
      </c>
    </row>
    <row r="3279" spans="1:9" x14ac:dyDescent="0.25">
      <c r="A3279" s="82" t="s">
        <v>3926</v>
      </c>
      <c r="B3279" s="41" t="s">
        <v>11108</v>
      </c>
      <c r="C3279" s="41" t="s">
        <v>11062</v>
      </c>
      <c r="D3279" s="41" t="s">
        <v>1088</v>
      </c>
      <c r="E3279" s="41" t="s">
        <v>2913</v>
      </c>
      <c r="F3279" s="41" t="s">
        <v>11107</v>
      </c>
      <c r="G3279" s="41" t="s">
        <v>15</v>
      </c>
      <c r="H3279" s="41" t="s">
        <v>48</v>
      </c>
      <c r="I3279" s="41">
        <v>496.7</v>
      </c>
    </row>
    <row r="3280" spans="1:9" x14ac:dyDescent="0.25">
      <c r="A3280" s="82" t="s">
        <v>3926</v>
      </c>
      <c r="B3280" s="41" t="s">
        <v>11110</v>
      </c>
      <c r="C3280" s="41" t="s">
        <v>11062</v>
      </c>
      <c r="D3280" s="41" t="s">
        <v>791</v>
      </c>
      <c r="E3280" s="41" t="s">
        <v>390</v>
      </c>
      <c r="F3280" s="41" t="s">
        <v>11109</v>
      </c>
      <c r="G3280" s="41" t="s">
        <v>15</v>
      </c>
      <c r="H3280" s="41" t="s">
        <v>56</v>
      </c>
      <c r="I3280" s="41">
        <v>200.91</v>
      </c>
    </row>
    <row r="3281" spans="1:9" x14ac:dyDescent="0.25">
      <c r="A3281" s="82" t="s">
        <v>3926</v>
      </c>
      <c r="B3281" s="41" t="s">
        <v>11112</v>
      </c>
      <c r="C3281" s="41" t="s">
        <v>11062</v>
      </c>
      <c r="D3281" s="41" t="s">
        <v>1404</v>
      </c>
      <c r="E3281" s="41" t="s">
        <v>1242</v>
      </c>
      <c r="F3281" s="41" t="s">
        <v>11111</v>
      </c>
      <c r="G3281" s="41" t="s">
        <v>15</v>
      </c>
      <c r="H3281" s="41" t="s">
        <v>48</v>
      </c>
      <c r="I3281" s="41">
        <v>496.7</v>
      </c>
    </row>
    <row r="3282" spans="1:9" x14ac:dyDescent="0.25">
      <c r="A3282" s="82" t="s">
        <v>3926</v>
      </c>
      <c r="B3282" s="41" t="s">
        <v>11114</v>
      </c>
      <c r="C3282" s="41" t="s">
        <v>11062</v>
      </c>
      <c r="D3282" s="41" t="s">
        <v>744</v>
      </c>
      <c r="E3282" s="41" t="s">
        <v>467</v>
      </c>
      <c r="F3282" s="41" t="s">
        <v>11113</v>
      </c>
      <c r="G3282" s="41" t="s">
        <v>15</v>
      </c>
      <c r="H3282" s="41" t="s">
        <v>52</v>
      </c>
      <c r="I3282" s="41">
        <v>496.7</v>
      </c>
    </row>
    <row r="3283" spans="1:9" x14ac:dyDescent="0.25">
      <c r="A3283" s="82" t="s">
        <v>3926</v>
      </c>
      <c r="B3283" s="41" t="s">
        <v>11116</v>
      </c>
      <c r="C3283" s="41" t="s">
        <v>11062</v>
      </c>
      <c r="D3283" s="41" t="s">
        <v>744</v>
      </c>
      <c r="E3283" s="41" t="s">
        <v>1483</v>
      </c>
      <c r="F3283" s="41" t="s">
        <v>11115</v>
      </c>
      <c r="G3283" s="41" t="s">
        <v>15</v>
      </c>
      <c r="H3283" s="41" t="s">
        <v>53</v>
      </c>
      <c r="I3283" s="41">
        <v>496.7</v>
      </c>
    </row>
    <row r="3284" spans="1:9" x14ac:dyDescent="0.25">
      <c r="A3284" s="82" t="s">
        <v>3926</v>
      </c>
      <c r="B3284" s="41" t="s">
        <v>11118</v>
      </c>
      <c r="C3284" s="41" t="s">
        <v>11062</v>
      </c>
      <c r="D3284" s="41" t="s">
        <v>744</v>
      </c>
      <c r="E3284" s="41" t="s">
        <v>107</v>
      </c>
      <c r="F3284" s="41" t="s">
        <v>11117</v>
      </c>
      <c r="G3284" s="41" t="s">
        <v>15</v>
      </c>
      <c r="H3284" s="41" t="s">
        <v>48</v>
      </c>
      <c r="I3284" s="41">
        <v>496.7</v>
      </c>
    </row>
    <row r="3285" spans="1:9" x14ac:dyDescent="0.25">
      <c r="A3285" s="82" t="s">
        <v>3926</v>
      </c>
      <c r="B3285" s="41" t="s">
        <v>11120</v>
      </c>
      <c r="C3285" s="41" t="s">
        <v>11062</v>
      </c>
      <c r="D3285" s="41" t="s">
        <v>744</v>
      </c>
      <c r="E3285" s="41" t="s">
        <v>529</v>
      </c>
      <c r="F3285" s="41" t="s">
        <v>11119</v>
      </c>
      <c r="G3285" s="41" t="s">
        <v>15</v>
      </c>
      <c r="H3285" s="41" t="s">
        <v>48</v>
      </c>
      <c r="I3285" s="41">
        <v>496.7</v>
      </c>
    </row>
    <row r="3286" spans="1:9" x14ac:dyDescent="0.25">
      <c r="A3286" s="82" t="s">
        <v>3926</v>
      </c>
      <c r="B3286" s="41" t="s">
        <v>11122</v>
      </c>
      <c r="C3286" s="41" t="s">
        <v>11062</v>
      </c>
      <c r="D3286" s="41" t="s">
        <v>11121</v>
      </c>
      <c r="E3286" s="41" t="s">
        <v>30</v>
      </c>
      <c r="F3286" s="41" t="s">
        <v>10124</v>
      </c>
      <c r="G3286" s="41" t="s">
        <v>15</v>
      </c>
      <c r="H3286" s="41" t="s">
        <v>56</v>
      </c>
      <c r="I3286" s="41">
        <v>200.91</v>
      </c>
    </row>
    <row r="3287" spans="1:9" x14ac:dyDescent="0.25">
      <c r="A3287" s="82" t="s">
        <v>3926</v>
      </c>
      <c r="B3287" s="41" t="s">
        <v>11124</v>
      </c>
      <c r="C3287" s="41" t="s">
        <v>11062</v>
      </c>
      <c r="D3287" s="41" t="s">
        <v>2748</v>
      </c>
      <c r="E3287" s="41" t="s">
        <v>2306</v>
      </c>
      <c r="F3287" s="41" t="s">
        <v>11123</v>
      </c>
      <c r="G3287" s="41" t="s">
        <v>15</v>
      </c>
      <c r="H3287" s="41" t="s">
        <v>56</v>
      </c>
      <c r="I3287" s="41">
        <v>200.91</v>
      </c>
    </row>
    <row r="3288" spans="1:9" x14ac:dyDescent="0.25">
      <c r="A3288" s="82" t="s">
        <v>3926</v>
      </c>
      <c r="B3288" s="41" t="s">
        <v>11126</v>
      </c>
      <c r="C3288" s="41" t="s">
        <v>11062</v>
      </c>
      <c r="D3288" s="41" t="s">
        <v>2190</v>
      </c>
      <c r="E3288" s="41" t="s">
        <v>120</v>
      </c>
      <c r="F3288" s="41" t="s">
        <v>11125</v>
      </c>
      <c r="G3288" s="41" t="s">
        <v>15</v>
      </c>
      <c r="H3288" s="41" t="s">
        <v>56</v>
      </c>
      <c r="I3288" s="41">
        <v>200.91</v>
      </c>
    </row>
    <row r="3289" spans="1:9" x14ac:dyDescent="0.25">
      <c r="A3289" s="82" t="s">
        <v>3926</v>
      </c>
      <c r="B3289" s="41" t="s">
        <v>11128</v>
      </c>
      <c r="C3289" s="41" t="s">
        <v>11062</v>
      </c>
      <c r="D3289" s="41" t="s">
        <v>1447</v>
      </c>
      <c r="E3289" s="41" t="s">
        <v>2170</v>
      </c>
      <c r="F3289" s="41" t="s">
        <v>11127</v>
      </c>
      <c r="G3289" s="41" t="s">
        <v>15</v>
      </c>
      <c r="H3289" s="41" t="s">
        <v>48</v>
      </c>
      <c r="I3289" s="41">
        <v>496.7</v>
      </c>
    </row>
    <row r="3290" spans="1:9" x14ac:dyDescent="0.25">
      <c r="A3290" s="82" t="s">
        <v>3926</v>
      </c>
      <c r="B3290" s="41" t="s">
        <v>11130</v>
      </c>
      <c r="C3290" s="41" t="s">
        <v>11062</v>
      </c>
      <c r="D3290" s="41" t="s">
        <v>2081</v>
      </c>
      <c r="E3290" s="41" t="s">
        <v>3555</v>
      </c>
      <c r="F3290" s="41" t="s">
        <v>11129</v>
      </c>
      <c r="G3290" s="41" t="s">
        <v>15</v>
      </c>
      <c r="H3290" s="41" t="s">
        <v>51</v>
      </c>
      <c r="I3290" s="41">
        <v>496.7</v>
      </c>
    </row>
    <row r="3291" spans="1:9" x14ac:dyDescent="0.25">
      <c r="A3291" s="82" t="s">
        <v>3926</v>
      </c>
      <c r="B3291" s="41" t="s">
        <v>11132</v>
      </c>
      <c r="C3291" s="41" t="s">
        <v>11062</v>
      </c>
      <c r="D3291" s="41" t="s">
        <v>30</v>
      </c>
      <c r="E3291" s="41" t="s">
        <v>591</v>
      </c>
      <c r="F3291" s="41" t="s">
        <v>11131</v>
      </c>
      <c r="G3291" s="41" t="s">
        <v>15</v>
      </c>
      <c r="H3291" s="41" t="s">
        <v>48</v>
      </c>
      <c r="I3291" s="41">
        <v>496.7</v>
      </c>
    </row>
    <row r="3292" spans="1:9" x14ac:dyDescent="0.25">
      <c r="A3292" s="82" t="s">
        <v>3926</v>
      </c>
      <c r="B3292" s="41" t="s">
        <v>11134</v>
      </c>
      <c r="C3292" s="41" t="s">
        <v>11062</v>
      </c>
      <c r="D3292" s="41" t="s">
        <v>119</v>
      </c>
      <c r="E3292" s="41" t="s">
        <v>495</v>
      </c>
      <c r="F3292" s="41" t="s">
        <v>11133</v>
      </c>
      <c r="G3292" s="41" t="s">
        <v>15</v>
      </c>
      <c r="H3292" s="41" t="s">
        <v>49</v>
      </c>
      <c r="I3292" s="41">
        <v>512.49</v>
      </c>
    </row>
    <row r="3293" spans="1:9" x14ac:dyDescent="0.25">
      <c r="A3293" s="82" t="s">
        <v>3926</v>
      </c>
      <c r="B3293" s="41" t="s">
        <v>11136</v>
      </c>
      <c r="C3293" s="41" t="s">
        <v>11062</v>
      </c>
      <c r="D3293" s="41" t="s">
        <v>119</v>
      </c>
      <c r="E3293" s="41" t="s">
        <v>517</v>
      </c>
      <c r="F3293" s="41" t="s">
        <v>11135</v>
      </c>
      <c r="G3293" s="41" t="s">
        <v>15</v>
      </c>
      <c r="H3293" s="41" t="s">
        <v>56</v>
      </c>
      <c r="I3293" s="41">
        <v>200.91</v>
      </c>
    </row>
    <row r="3294" spans="1:9" x14ac:dyDescent="0.25">
      <c r="A3294" s="82" t="s">
        <v>3926</v>
      </c>
      <c r="B3294" s="41" t="s">
        <v>11138</v>
      </c>
      <c r="C3294" s="41" t="s">
        <v>11062</v>
      </c>
      <c r="D3294" s="41" t="s">
        <v>111</v>
      </c>
      <c r="E3294" s="41" t="s">
        <v>221</v>
      </c>
      <c r="F3294" s="41" t="s">
        <v>11137</v>
      </c>
      <c r="G3294" s="41" t="s">
        <v>15</v>
      </c>
      <c r="H3294" s="41" t="s">
        <v>53</v>
      </c>
      <c r="I3294" s="41">
        <v>496.7</v>
      </c>
    </row>
    <row r="3295" spans="1:9" x14ac:dyDescent="0.25">
      <c r="A3295" s="82" t="s">
        <v>3926</v>
      </c>
      <c r="B3295" s="41" t="s">
        <v>11141</v>
      </c>
      <c r="C3295" s="41" t="s">
        <v>11062</v>
      </c>
      <c r="D3295" s="41" t="s">
        <v>3483</v>
      </c>
      <c r="E3295" s="41" t="s">
        <v>11139</v>
      </c>
      <c r="F3295" s="41" t="s">
        <v>11140</v>
      </c>
      <c r="G3295" s="41" t="s">
        <v>15</v>
      </c>
      <c r="H3295" s="41" t="s">
        <v>56</v>
      </c>
      <c r="I3295" s="41">
        <v>200.91</v>
      </c>
    </row>
    <row r="3296" spans="1:9" x14ac:dyDescent="0.25">
      <c r="A3296" s="82" t="s">
        <v>3926</v>
      </c>
      <c r="B3296" s="41" t="s">
        <v>11142</v>
      </c>
      <c r="C3296" s="41" t="s">
        <v>11062</v>
      </c>
      <c r="D3296" s="41" t="s">
        <v>959</v>
      </c>
      <c r="E3296" s="41" t="s">
        <v>117</v>
      </c>
      <c r="F3296" s="41" t="s">
        <v>6579</v>
      </c>
      <c r="G3296" s="41" t="s">
        <v>15</v>
      </c>
      <c r="H3296" s="41" t="s">
        <v>51</v>
      </c>
      <c r="I3296" s="41">
        <v>496.7</v>
      </c>
    </row>
    <row r="3297" spans="1:9" x14ac:dyDescent="0.25">
      <c r="A3297" s="82" t="s">
        <v>3926</v>
      </c>
      <c r="B3297" s="41" t="s">
        <v>11144</v>
      </c>
      <c r="C3297" s="41" t="s">
        <v>11062</v>
      </c>
      <c r="D3297" s="41" t="s">
        <v>3587</v>
      </c>
      <c r="E3297" s="41" t="s">
        <v>481</v>
      </c>
      <c r="F3297" s="41" t="s">
        <v>11143</v>
      </c>
      <c r="G3297" s="41" t="s">
        <v>15</v>
      </c>
      <c r="H3297" s="41" t="s">
        <v>53</v>
      </c>
      <c r="I3297" s="41">
        <v>496.7</v>
      </c>
    </row>
    <row r="3298" spans="1:9" x14ac:dyDescent="0.25">
      <c r="A3298" s="82" t="s">
        <v>3926</v>
      </c>
      <c r="B3298" s="41" t="s">
        <v>11146</v>
      </c>
      <c r="C3298" s="41" t="s">
        <v>11062</v>
      </c>
      <c r="D3298" s="41" t="s">
        <v>718</v>
      </c>
      <c r="E3298" s="41" t="s">
        <v>1516</v>
      </c>
      <c r="F3298" s="41" t="s">
        <v>11145</v>
      </c>
      <c r="G3298" s="41" t="s">
        <v>15</v>
      </c>
      <c r="H3298" s="41" t="s">
        <v>51</v>
      </c>
      <c r="I3298" s="41">
        <v>496.7</v>
      </c>
    </row>
    <row r="3299" spans="1:9" x14ac:dyDescent="0.25">
      <c r="A3299" s="82" t="s">
        <v>3926</v>
      </c>
      <c r="B3299" s="41" t="s">
        <v>11148</v>
      </c>
      <c r="C3299" s="41" t="s">
        <v>11062</v>
      </c>
      <c r="D3299" s="41" t="s">
        <v>3608</v>
      </c>
      <c r="E3299" s="41" t="s">
        <v>107</v>
      </c>
      <c r="F3299" s="41" t="s">
        <v>11147</v>
      </c>
      <c r="G3299" s="41" t="s">
        <v>15</v>
      </c>
      <c r="H3299" s="41" t="s">
        <v>48</v>
      </c>
      <c r="I3299" s="41">
        <v>496.7</v>
      </c>
    </row>
    <row r="3300" spans="1:9" x14ac:dyDescent="0.25">
      <c r="A3300" s="82" t="s">
        <v>3926</v>
      </c>
      <c r="B3300" s="41" t="s">
        <v>11150</v>
      </c>
      <c r="C3300" s="41" t="s">
        <v>11062</v>
      </c>
      <c r="D3300" s="41" t="s">
        <v>2646</v>
      </c>
      <c r="E3300" s="41" t="s">
        <v>2646</v>
      </c>
      <c r="F3300" s="41" t="s">
        <v>11149</v>
      </c>
      <c r="G3300" s="41" t="s">
        <v>15</v>
      </c>
      <c r="H3300" s="41" t="s">
        <v>48</v>
      </c>
      <c r="I3300" s="41">
        <v>496.7</v>
      </c>
    </row>
    <row r="3301" spans="1:9" x14ac:dyDescent="0.25">
      <c r="A3301" s="82" t="s">
        <v>3926</v>
      </c>
      <c r="B3301" s="41" t="s">
        <v>11152</v>
      </c>
      <c r="C3301" s="41" t="s">
        <v>11062</v>
      </c>
      <c r="D3301" s="41" t="s">
        <v>624</v>
      </c>
      <c r="E3301" s="41" t="s">
        <v>785</v>
      </c>
      <c r="F3301" s="41" t="s">
        <v>11151</v>
      </c>
      <c r="G3301" s="41" t="s">
        <v>15</v>
      </c>
      <c r="H3301" s="41" t="s">
        <v>52</v>
      </c>
      <c r="I3301" s="41">
        <v>496.7</v>
      </c>
    </row>
    <row r="3302" spans="1:9" x14ac:dyDescent="0.25">
      <c r="A3302" s="82" t="s">
        <v>3926</v>
      </c>
      <c r="B3302" s="41" t="s">
        <v>11153</v>
      </c>
      <c r="C3302" s="41" t="s">
        <v>11062</v>
      </c>
      <c r="D3302" s="41" t="s">
        <v>367</v>
      </c>
      <c r="E3302" s="41" t="s">
        <v>1503</v>
      </c>
      <c r="F3302" s="41" t="s">
        <v>11069</v>
      </c>
      <c r="G3302" s="41" t="s">
        <v>15</v>
      </c>
      <c r="H3302" s="41" t="s">
        <v>53</v>
      </c>
      <c r="I3302" s="41">
        <v>496.7</v>
      </c>
    </row>
    <row r="3303" spans="1:9" x14ac:dyDescent="0.25">
      <c r="A3303" s="82" t="s">
        <v>3926</v>
      </c>
      <c r="B3303" s="41" t="s">
        <v>11155</v>
      </c>
      <c r="C3303" s="41" t="s">
        <v>11062</v>
      </c>
      <c r="D3303" s="41" t="s">
        <v>107</v>
      </c>
      <c r="E3303" s="41" t="s">
        <v>107</v>
      </c>
      <c r="F3303" s="41" t="s">
        <v>11154</v>
      </c>
      <c r="G3303" s="41" t="s">
        <v>15</v>
      </c>
      <c r="H3303" s="41" t="s">
        <v>48</v>
      </c>
      <c r="I3303" s="41">
        <v>496.7</v>
      </c>
    </row>
    <row r="3304" spans="1:9" x14ac:dyDescent="0.25">
      <c r="A3304" s="82" t="s">
        <v>3926</v>
      </c>
      <c r="B3304" s="41" t="s">
        <v>11157</v>
      </c>
      <c r="C3304" s="41" t="s">
        <v>11062</v>
      </c>
      <c r="D3304" s="41" t="s">
        <v>107</v>
      </c>
      <c r="E3304" s="41" t="s">
        <v>1589</v>
      </c>
      <c r="F3304" s="41" t="s">
        <v>11156</v>
      </c>
      <c r="G3304" s="41" t="s">
        <v>15</v>
      </c>
      <c r="H3304" s="41" t="s">
        <v>56</v>
      </c>
      <c r="I3304" s="41">
        <v>200.91</v>
      </c>
    </row>
    <row r="3305" spans="1:9" x14ac:dyDescent="0.25">
      <c r="A3305" s="82" t="s">
        <v>3926</v>
      </c>
      <c r="B3305" s="41" t="s">
        <v>11159</v>
      </c>
      <c r="C3305" s="41" t="s">
        <v>11062</v>
      </c>
      <c r="D3305" s="41" t="s">
        <v>107</v>
      </c>
      <c r="E3305" s="41" t="s">
        <v>538</v>
      </c>
      <c r="F3305" s="41" t="s">
        <v>11158</v>
      </c>
      <c r="G3305" s="41" t="s">
        <v>15</v>
      </c>
      <c r="H3305" s="41" t="s">
        <v>51</v>
      </c>
      <c r="I3305" s="41">
        <v>496.7</v>
      </c>
    </row>
    <row r="3306" spans="1:9" x14ac:dyDescent="0.25">
      <c r="A3306" s="82" t="s">
        <v>3926</v>
      </c>
      <c r="B3306" s="41" t="s">
        <v>11161</v>
      </c>
      <c r="C3306" s="41" t="s">
        <v>11062</v>
      </c>
      <c r="D3306" s="41" t="s">
        <v>131</v>
      </c>
      <c r="E3306" s="41" t="s">
        <v>3609</v>
      </c>
      <c r="F3306" s="41" t="s">
        <v>11160</v>
      </c>
      <c r="G3306" s="41" t="s">
        <v>15</v>
      </c>
      <c r="H3306" s="41" t="s">
        <v>48</v>
      </c>
      <c r="I3306" s="41">
        <v>496.7</v>
      </c>
    </row>
    <row r="3307" spans="1:9" x14ac:dyDescent="0.25">
      <c r="A3307" s="82" t="s">
        <v>3926</v>
      </c>
      <c r="B3307" s="41" t="s">
        <v>11163</v>
      </c>
      <c r="C3307" s="41" t="s">
        <v>11062</v>
      </c>
      <c r="D3307" s="41" t="s">
        <v>131</v>
      </c>
      <c r="E3307" s="41" t="s">
        <v>1725</v>
      </c>
      <c r="F3307" s="41" t="s">
        <v>11162</v>
      </c>
      <c r="G3307" s="41" t="s">
        <v>15</v>
      </c>
      <c r="H3307" s="41" t="s">
        <v>51</v>
      </c>
      <c r="I3307" s="41">
        <v>496.7</v>
      </c>
    </row>
    <row r="3308" spans="1:9" x14ac:dyDescent="0.25">
      <c r="A3308" s="82" t="s">
        <v>3926</v>
      </c>
      <c r="B3308" s="41" t="s">
        <v>11165</v>
      </c>
      <c r="C3308" s="41" t="s">
        <v>11062</v>
      </c>
      <c r="D3308" s="41" t="s">
        <v>1540</v>
      </c>
      <c r="E3308" s="41" t="s">
        <v>117</v>
      </c>
      <c r="F3308" s="41" t="s">
        <v>11164</v>
      </c>
      <c r="G3308" s="41" t="s">
        <v>15</v>
      </c>
      <c r="H3308" s="41" t="s">
        <v>48</v>
      </c>
      <c r="I3308" s="41">
        <v>496.7</v>
      </c>
    </row>
    <row r="3309" spans="1:9" x14ac:dyDescent="0.25">
      <c r="A3309" s="82" t="s">
        <v>3926</v>
      </c>
      <c r="B3309" s="41" t="s">
        <v>11167</v>
      </c>
      <c r="C3309" s="41" t="s">
        <v>11062</v>
      </c>
      <c r="D3309" s="41" t="s">
        <v>894</v>
      </c>
      <c r="E3309" s="41" t="s">
        <v>329</v>
      </c>
      <c r="F3309" s="41" t="s">
        <v>11166</v>
      </c>
      <c r="G3309" s="41" t="s">
        <v>15</v>
      </c>
      <c r="H3309" s="41" t="s">
        <v>56</v>
      </c>
      <c r="I3309" s="41">
        <v>200.91</v>
      </c>
    </row>
    <row r="3310" spans="1:9" x14ac:dyDescent="0.25">
      <c r="A3310" s="82" t="s">
        <v>3926</v>
      </c>
      <c r="B3310" s="41" t="s">
        <v>11169</v>
      </c>
      <c r="C3310" s="41" t="s">
        <v>11062</v>
      </c>
      <c r="D3310" s="41" t="s">
        <v>2882</v>
      </c>
      <c r="E3310" s="41" t="s">
        <v>2629</v>
      </c>
      <c r="F3310" s="41" t="s">
        <v>11168</v>
      </c>
      <c r="G3310" s="41" t="s">
        <v>15</v>
      </c>
      <c r="H3310" s="41" t="s">
        <v>48</v>
      </c>
      <c r="I3310" s="41">
        <v>496.7</v>
      </c>
    </row>
    <row r="3311" spans="1:9" x14ac:dyDescent="0.25">
      <c r="A3311" s="82" t="s">
        <v>3926</v>
      </c>
      <c r="B3311" s="41" t="s">
        <v>11171</v>
      </c>
      <c r="C3311" s="41" t="s">
        <v>11062</v>
      </c>
      <c r="D3311" s="41" t="s">
        <v>1192</v>
      </c>
      <c r="E3311" s="41" t="s">
        <v>157</v>
      </c>
      <c r="F3311" s="41" t="s">
        <v>11170</v>
      </c>
      <c r="G3311" s="41" t="s">
        <v>15</v>
      </c>
      <c r="H3311" s="41" t="s">
        <v>48</v>
      </c>
      <c r="I3311" s="41">
        <v>496.7</v>
      </c>
    </row>
    <row r="3312" spans="1:9" x14ac:dyDescent="0.25">
      <c r="A3312" s="82" t="s">
        <v>3926</v>
      </c>
      <c r="B3312" s="41" t="s">
        <v>11174</v>
      </c>
      <c r="C3312" s="41" t="s">
        <v>11062</v>
      </c>
      <c r="D3312" s="41" t="s">
        <v>11172</v>
      </c>
      <c r="E3312" s="41" t="s">
        <v>299</v>
      </c>
      <c r="F3312" s="41" t="s">
        <v>11173</v>
      </c>
      <c r="G3312" s="41" t="s">
        <v>15</v>
      </c>
      <c r="H3312" s="41" t="s">
        <v>48</v>
      </c>
      <c r="I3312" s="41">
        <v>496.7</v>
      </c>
    </row>
    <row r="3313" spans="1:9" x14ac:dyDescent="0.25">
      <c r="A3313" s="82" t="s">
        <v>3926</v>
      </c>
      <c r="B3313" s="41" t="s">
        <v>11176</v>
      </c>
      <c r="C3313" s="41" t="s">
        <v>11062</v>
      </c>
      <c r="D3313" s="41" t="s">
        <v>74</v>
      </c>
      <c r="E3313" s="41" t="s">
        <v>370</v>
      </c>
      <c r="F3313" s="41" t="s">
        <v>11175</v>
      </c>
      <c r="G3313" s="41" t="s">
        <v>15</v>
      </c>
      <c r="H3313" s="41" t="s">
        <v>53</v>
      </c>
      <c r="I3313" s="41">
        <v>496.7</v>
      </c>
    </row>
    <row r="3314" spans="1:9" x14ac:dyDescent="0.25">
      <c r="A3314" s="82" t="s">
        <v>3926</v>
      </c>
      <c r="B3314" s="41" t="s">
        <v>11178</v>
      </c>
      <c r="C3314" s="41" t="s">
        <v>11062</v>
      </c>
      <c r="D3314" s="41" t="s">
        <v>1643</v>
      </c>
      <c r="E3314" s="41" t="s">
        <v>1084</v>
      </c>
      <c r="F3314" s="41" t="s">
        <v>11177</v>
      </c>
      <c r="G3314" s="41" t="s">
        <v>15</v>
      </c>
      <c r="H3314" s="41" t="s">
        <v>48</v>
      </c>
      <c r="I3314" s="41">
        <v>496.7</v>
      </c>
    </row>
    <row r="3315" spans="1:9" x14ac:dyDescent="0.25">
      <c r="A3315" s="82" t="s">
        <v>3926</v>
      </c>
      <c r="B3315" s="41" t="s">
        <v>11181</v>
      </c>
      <c r="C3315" s="41" t="s">
        <v>11062</v>
      </c>
      <c r="D3315" s="41" t="s">
        <v>1227</v>
      </c>
      <c r="E3315" s="41" t="s">
        <v>11179</v>
      </c>
      <c r="F3315" s="41" t="s">
        <v>11180</v>
      </c>
      <c r="G3315" s="41" t="s">
        <v>15</v>
      </c>
      <c r="H3315" s="41" t="s">
        <v>48</v>
      </c>
      <c r="I3315" s="41">
        <v>496.7</v>
      </c>
    </row>
    <row r="3316" spans="1:9" x14ac:dyDescent="0.25">
      <c r="A3316" s="82" t="s">
        <v>3927</v>
      </c>
      <c r="B3316" s="41" t="s">
        <v>11182</v>
      </c>
      <c r="C3316" s="41" t="s">
        <v>2148</v>
      </c>
      <c r="D3316" s="41" t="s">
        <v>1551</v>
      </c>
      <c r="E3316" s="41" t="s">
        <v>1660</v>
      </c>
      <c r="F3316" s="41" t="s">
        <v>2596</v>
      </c>
      <c r="G3316" s="41" t="s">
        <v>15</v>
      </c>
      <c r="H3316" s="41" t="s">
        <v>53</v>
      </c>
      <c r="I3316" s="41">
        <v>496.7</v>
      </c>
    </row>
    <row r="3317" spans="1:9" x14ac:dyDescent="0.25">
      <c r="A3317" s="82" t="s">
        <v>3927</v>
      </c>
      <c r="B3317" s="41" t="s">
        <v>11183</v>
      </c>
      <c r="C3317" s="41" t="s">
        <v>2148</v>
      </c>
      <c r="D3317" s="41" t="s">
        <v>1903</v>
      </c>
      <c r="E3317" s="41" t="s">
        <v>82</v>
      </c>
      <c r="F3317" s="41" t="s">
        <v>1219</v>
      </c>
      <c r="G3317" s="41" t="s">
        <v>15</v>
      </c>
      <c r="H3317" s="41" t="s">
        <v>56</v>
      </c>
      <c r="I3317" s="41">
        <v>200.91</v>
      </c>
    </row>
    <row r="3318" spans="1:9" x14ac:dyDescent="0.25">
      <c r="A3318" s="82" t="s">
        <v>3927</v>
      </c>
      <c r="B3318" s="41" t="s">
        <v>11185</v>
      </c>
      <c r="C3318" s="41" t="s">
        <v>2148</v>
      </c>
      <c r="D3318" s="41" t="s">
        <v>162</v>
      </c>
      <c r="E3318" s="41" t="s">
        <v>2270</v>
      </c>
      <c r="F3318" s="41" t="s">
        <v>11184</v>
      </c>
      <c r="G3318" s="41" t="s">
        <v>15</v>
      </c>
      <c r="H3318" s="41" t="s">
        <v>56</v>
      </c>
      <c r="I3318" s="41">
        <v>200.91</v>
      </c>
    </row>
    <row r="3319" spans="1:9" x14ac:dyDescent="0.25">
      <c r="A3319" s="82" t="s">
        <v>3927</v>
      </c>
      <c r="B3319" s="41" t="s">
        <v>11186</v>
      </c>
      <c r="C3319" s="41" t="s">
        <v>2148</v>
      </c>
      <c r="D3319" s="41" t="s">
        <v>82</v>
      </c>
      <c r="E3319" s="41" t="s">
        <v>1084</v>
      </c>
      <c r="F3319" s="41" t="s">
        <v>368</v>
      </c>
      <c r="G3319" s="41" t="s">
        <v>15</v>
      </c>
      <c r="H3319" s="41" t="s">
        <v>51</v>
      </c>
      <c r="I3319" s="41">
        <v>496.7</v>
      </c>
    </row>
    <row r="3320" spans="1:9" x14ac:dyDescent="0.25">
      <c r="A3320" s="82" t="s">
        <v>3927</v>
      </c>
      <c r="B3320" s="41" t="s">
        <v>11187</v>
      </c>
      <c r="C3320" s="41" t="s">
        <v>2148</v>
      </c>
      <c r="D3320" s="41" t="s">
        <v>252</v>
      </c>
      <c r="E3320" s="41" t="s">
        <v>1490</v>
      </c>
      <c r="F3320" s="41" t="s">
        <v>1110</v>
      </c>
      <c r="G3320" s="41" t="s">
        <v>15</v>
      </c>
      <c r="H3320" s="41" t="s">
        <v>48</v>
      </c>
      <c r="I3320" s="41">
        <v>496.7</v>
      </c>
    </row>
    <row r="3321" spans="1:9" x14ac:dyDescent="0.25">
      <c r="A3321" s="82" t="s">
        <v>3927</v>
      </c>
      <c r="B3321" s="41" t="s">
        <v>11188</v>
      </c>
      <c r="C3321" s="41" t="s">
        <v>2148</v>
      </c>
      <c r="D3321" s="41" t="s">
        <v>1082</v>
      </c>
      <c r="E3321" s="41" t="s">
        <v>1417</v>
      </c>
      <c r="F3321" s="41" t="s">
        <v>2347</v>
      </c>
      <c r="G3321" s="41" t="s">
        <v>15</v>
      </c>
      <c r="H3321" s="41" t="s">
        <v>56</v>
      </c>
      <c r="I3321" s="41">
        <v>200.91</v>
      </c>
    </row>
    <row r="3322" spans="1:9" x14ac:dyDescent="0.25">
      <c r="A3322" s="82" t="s">
        <v>3927</v>
      </c>
      <c r="B3322" s="41" t="s">
        <v>11190</v>
      </c>
      <c r="C3322" s="41" t="s">
        <v>2148</v>
      </c>
      <c r="D3322" s="41" t="s">
        <v>744</v>
      </c>
      <c r="E3322" s="41" t="s">
        <v>2833</v>
      </c>
      <c r="F3322" s="41" t="s">
        <v>11189</v>
      </c>
      <c r="G3322" s="41" t="s">
        <v>15</v>
      </c>
      <c r="H3322" s="41" t="s">
        <v>56</v>
      </c>
      <c r="I3322" s="41">
        <v>200.91</v>
      </c>
    </row>
    <row r="3323" spans="1:9" x14ac:dyDescent="0.25">
      <c r="A3323" s="82" t="s">
        <v>3927</v>
      </c>
      <c r="B3323" s="41" t="s">
        <v>11191</v>
      </c>
      <c r="C3323" s="41" t="s">
        <v>2148</v>
      </c>
      <c r="D3323" s="41" t="s">
        <v>30</v>
      </c>
      <c r="E3323" s="41" t="s">
        <v>30</v>
      </c>
      <c r="F3323" s="41" t="s">
        <v>267</v>
      </c>
      <c r="G3323" s="41" t="s">
        <v>15</v>
      </c>
      <c r="H3323" s="41" t="s">
        <v>56</v>
      </c>
      <c r="I3323" s="41">
        <v>200.91</v>
      </c>
    </row>
    <row r="3324" spans="1:9" x14ac:dyDescent="0.25">
      <c r="A3324" s="82" t="s">
        <v>3927</v>
      </c>
      <c r="B3324" s="41" t="s">
        <v>11192</v>
      </c>
      <c r="C3324" s="41" t="s">
        <v>2148</v>
      </c>
      <c r="D3324" s="41" t="s">
        <v>119</v>
      </c>
      <c r="E3324" s="41" t="s">
        <v>119</v>
      </c>
      <c r="F3324" s="41" t="s">
        <v>533</v>
      </c>
      <c r="G3324" s="41" t="s">
        <v>15</v>
      </c>
      <c r="H3324" s="41" t="s">
        <v>48</v>
      </c>
      <c r="I3324" s="41">
        <v>496.7</v>
      </c>
    </row>
    <row r="3325" spans="1:9" x14ac:dyDescent="0.25">
      <c r="A3325" s="82" t="s">
        <v>3927</v>
      </c>
      <c r="B3325" s="41" t="s">
        <v>11194</v>
      </c>
      <c r="C3325" s="41" t="s">
        <v>2148</v>
      </c>
      <c r="D3325" s="41" t="s">
        <v>119</v>
      </c>
      <c r="E3325" s="41" t="s">
        <v>2254</v>
      </c>
      <c r="F3325" s="41" t="s">
        <v>11193</v>
      </c>
      <c r="G3325" s="41" t="s">
        <v>15</v>
      </c>
      <c r="H3325" s="41" t="s">
        <v>48</v>
      </c>
      <c r="I3325" s="41">
        <v>496.7</v>
      </c>
    </row>
    <row r="3326" spans="1:9" x14ac:dyDescent="0.25">
      <c r="A3326" s="82" t="s">
        <v>3927</v>
      </c>
      <c r="B3326" s="41" t="s">
        <v>11196</v>
      </c>
      <c r="C3326" s="41" t="s">
        <v>2148</v>
      </c>
      <c r="D3326" s="41" t="s">
        <v>119</v>
      </c>
      <c r="E3326" s="41" t="s">
        <v>3571</v>
      </c>
      <c r="F3326" s="41" t="s">
        <v>11195</v>
      </c>
      <c r="G3326" s="41" t="s">
        <v>15</v>
      </c>
      <c r="H3326" s="41" t="s">
        <v>51</v>
      </c>
      <c r="I3326" s="41">
        <v>496.7</v>
      </c>
    </row>
    <row r="3327" spans="1:9" x14ac:dyDescent="0.25">
      <c r="A3327" s="82" t="s">
        <v>3927</v>
      </c>
      <c r="B3327" s="41" t="s">
        <v>11198</v>
      </c>
      <c r="C3327" s="41" t="s">
        <v>2148</v>
      </c>
      <c r="D3327" s="41" t="s">
        <v>119</v>
      </c>
      <c r="E3327" s="41" t="s">
        <v>264</v>
      </c>
      <c r="F3327" s="41" t="s">
        <v>11197</v>
      </c>
      <c r="G3327" s="41" t="s">
        <v>15</v>
      </c>
      <c r="H3327" s="41" t="s">
        <v>52</v>
      </c>
      <c r="I3327" s="41">
        <v>496.7</v>
      </c>
    </row>
    <row r="3328" spans="1:9" x14ac:dyDescent="0.25">
      <c r="A3328" s="82" t="s">
        <v>3927</v>
      </c>
      <c r="B3328" s="41" t="s">
        <v>11200</v>
      </c>
      <c r="C3328" s="41" t="s">
        <v>2148</v>
      </c>
      <c r="D3328" s="41" t="s">
        <v>119</v>
      </c>
      <c r="E3328" s="41" t="s">
        <v>142</v>
      </c>
      <c r="F3328" s="41" t="s">
        <v>11199</v>
      </c>
      <c r="G3328" s="41" t="s">
        <v>15</v>
      </c>
      <c r="H3328" s="41" t="s">
        <v>56</v>
      </c>
      <c r="I3328" s="41">
        <v>200.91</v>
      </c>
    </row>
    <row r="3329" spans="1:9" x14ac:dyDescent="0.25">
      <c r="A3329" s="82" t="s">
        <v>3927</v>
      </c>
      <c r="B3329" s="41" t="s">
        <v>11201</v>
      </c>
      <c r="C3329" s="41" t="s">
        <v>2148</v>
      </c>
      <c r="D3329" s="41" t="s">
        <v>73</v>
      </c>
      <c r="E3329" s="41" t="s">
        <v>107</v>
      </c>
      <c r="F3329" s="41" t="s">
        <v>974</v>
      </c>
      <c r="G3329" s="41" t="s">
        <v>15</v>
      </c>
      <c r="H3329" s="41" t="s">
        <v>52</v>
      </c>
      <c r="I3329" s="41">
        <v>496.7</v>
      </c>
    </row>
    <row r="3330" spans="1:9" x14ac:dyDescent="0.25">
      <c r="A3330" s="82" t="s">
        <v>3927</v>
      </c>
      <c r="B3330" s="41" t="s">
        <v>11203</v>
      </c>
      <c r="C3330" s="41" t="s">
        <v>2148</v>
      </c>
      <c r="D3330" s="41" t="s">
        <v>1418</v>
      </c>
      <c r="E3330" s="41" t="s">
        <v>835</v>
      </c>
      <c r="F3330" s="41" t="s">
        <v>11202</v>
      </c>
      <c r="G3330" s="41" t="s">
        <v>15</v>
      </c>
      <c r="H3330" s="41" t="s">
        <v>51</v>
      </c>
      <c r="I3330" s="41">
        <v>496.7</v>
      </c>
    </row>
    <row r="3331" spans="1:9" x14ac:dyDescent="0.25">
      <c r="A3331" s="82" t="s">
        <v>3927</v>
      </c>
      <c r="B3331" s="41" t="s">
        <v>11204</v>
      </c>
      <c r="C3331" s="41" t="s">
        <v>2148</v>
      </c>
      <c r="D3331" s="41" t="s">
        <v>136</v>
      </c>
      <c r="E3331" s="41" t="s">
        <v>119</v>
      </c>
      <c r="F3331" s="41" t="s">
        <v>2112</v>
      </c>
      <c r="G3331" s="41" t="s">
        <v>15</v>
      </c>
      <c r="H3331" s="41" t="s">
        <v>48</v>
      </c>
      <c r="I3331" s="41">
        <v>496.7</v>
      </c>
    </row>
    <row r="3332" spans="1:9" x14ac:dyDescent="0.25">
      <c r="A3332" s="82" t="s">
        <v>3927</v>
      </c>
      <c r="B3332" s="41" t="s">
        <v>11205</v>
      </c>
      <c r="C3332" s="41" t="s">
        <v>2148</v>
      </c>
      <c r="D3332" s="41" t="s">
        <v>1420</v>
      </c>
      <c r="E3332" s="41" t="s">
        <v>1263</v>
      </c>
      <c r="F3332" s="41" t="s">
        <v>1470</v>
      </c>
      <c r="G3332" s="41" t="s">
        <v>15</v>
      </c>
      <c r="H3332" s="41" t="s">
        <v>53</v>
      </c>
      <c r="I3332" s="41">
        <v>496.7</v>
      </c>
    </row>
    <row r="3333" spans="1:9" x14ac:dyDescent="0.25">
      <c r="A3333" s="82" t="s">
        <v>3927</v>
      </c>
      <c r="B3333" s="41" t="s">
        <v>11206</v>
      </c>
      <c r="C3333" s="41" t="s">
        <v>2148</v>
      </c>
      <c r="D3333" s="41" t="s">
        <v>264</v>
      </c>
      <c r="E3333" s="41" t="s">
        <v>107</v>
      </c>
      <c r="F3333" s="41" t="s">
        <v>604</v>
      </c>
      <c r="G3333" s="41" t="s">
        <v>15</v>
      </c>
      <c r="H3333" s="41" t="s">
        <v>56</v>
      </c>
      <c r="I3333" s="41">
        <v>200.91</v>
      </c>
    </row>
    <row r="3334" spans="1:9" x14ac:dyDescent="0.25">
      <c r="A3334" s="82" t="s">
        <v>3927</v>
      </c>
      <c r="B3334" s="41" t="s">
        <v>11207</v>
      </c>
      <c r="C3334" s="41" t="s">
        <v>2148</v>
      </c>
      <c r="D3334" s="41" t="s">
        <v>363</v>
      </c>
      <c r="E3334" s="41" t="s">
        <v>1525</v>
      </c>
      <c r="F3334" s="41" t="s">
        <v>2274</v>
      </c>
      <c r="G3334" s="41" t="s">
        <v>15</v>
      </c>
      <c r="H3334" s="41" t="s">
        <v>48</v>
      </c>
      <c r="I3334" s="41">
        <v>496.7</v>
      </c>
    </row>
    <row r="3335" spans="1:9" x14ac:dyDescent="0.25">
      <c r="A3335" s="82" t="s">
        <v>3927</v>
      </c>
      <c r="B3335" s="41" t="s">
        <v>11208</v>
      </c>
      <c r="C3335" s="41" t="s">
        <v>2148</v>
      </c>
      <c r="D3335" s="41" t="s">
        <v>67</v>
      </c>
      <c r="E3335" s="41" t="s">
        <v>157</v>
      </c>
      <c r="F3335" s="41" t="s">
        <v>1398</v>
      </c>
      <c r="G3335" s="41" t="s">
        <v>15</v>
      </c>
      <c r="H3335" s="41" t="s">
        <v>48</v>
      </c>
      <c r="I3335" s="41">
        <v>496.7</v>
      </c>
    </row>
    <row r="3336" spans="1:9" x14ac:dyDescent="0.25">
      <c r="A3336" s="82" t="s">
        <v>3927</v>
      </c>
      <c r="B3336" s="41" t="s">
        <v>11209</v>
      </c>
      <c r="C3336" s="41" t="s">
        <v>2148</v>
      </c>
      <c r="D3336" s="41" t="s">
        <v>107</v>
      </c>
      <c r="E3336" s="41" t="s">
        <v>30</v>
      </c>
      <c r="F3336" s="41" t="s">
        <v>1393</v>
      </c>
      <c r="G3336" s="41" t="s">
        <v>15</v>
      </c>
      <c r="H3336" s="41" t="s">
        <v>56</v>
      </c>
      <c r="I3336" s="41">
        <v>200.91</v>
      </c>
    </row>
    <row r="3337" spans="1:9" x14ac:dyDescent="0.25">
      <c r="A3337" s="82" t="s">
        <v>3927</v>
      </c>
      <c r="B3337" s="41" t="s">
        <v>11210</v>
      </c>
      <c r="C3337" s="41" t="s">
        <v>2148</v>
      </c>
      <c r="D3337" s="41" t="s">
        <v>131</v>
      </c>
      <c r="E3337" s="41" t="s">
        <v>1023</v>
      </c>
      <c r="F3337" s="41" t="s">
        <v>1735</v>
      </c>
      <c r="G3337" s="41" t="s">
        <v>15</v>
      </c>
      <c r="H3337" s="41" t="s">
        <v>48</v>
      </c>
      <c r="I3337" s="41">
        <v>496.7</v>
      </c>
    </row>
    <row r="3338" spans="1:9" x14ac:dyDescent="0.25">
      <c r="A3338" s="82" t="s">
        <v>3927</v>
      </c>
      <c r="B3338" s="41" t="s">
        <v>11212</v>
      </c>
      <c r="C3338" s="41" t="s">
        <v>2148</v>
      </c>
      <c r="D3338" s="41" t="s">
        <v>404</v>
      </c>
      <c r="E3338" s="41" t="s">
        <v>116</v>
      </c>
      <c r="F3338" s="41" t="s">
        <v>11211</v>
      </c>
      <c r="G3338" s="41" t="s">
        <v>15</v>
      </c>
      <c r="H3338" s="41" t="s">
        <v>48</v>
      </c>
      <c r="I3338" s="41">
        <v>496.7</v>
      </c>
    </row>
    <row r="3339" spans="1:9" x14ac:dyDescent="0.25">
      <c r="A3339" s="82" t="s">
        <v>3927</v>
      </c>
      <c r="B3339" s="41" t="s">
        <v>11214</v>
      </c>
      <c r="C3339" s="41" t="s">
        <v>2148</v>
      </c>
      <c r="D3339" s="41" t="s">
        <v>11213</v>
      </c>
      <c r="E3339" s="41" t="s">
        <v>1552</v>
      </c>
      <c r="F3339" s="41" t="s">
        <v>1333</v>
      </c>
      <c r="G3339" s="41" t="s">
        <v>15</v>
      </c>
      <c r="H3339" s="41" t="s">
        <v>56</v>
      </c>
      <c r="I3339" s="41">
        <v>200.91</v>
      </c>
    </row>
    <row r="3340" spans="1:9" x14ac:dyDescent="0.25">
      <c r="A3340" s="82" t="s">
        <v>3927</v>
      </c>
      <c r="B3340" s="41" t="s">
        <v>11215</v>
      </c>
      <c r="C3340" s="41" t="s">
        <v>2148</v>
      </c>
      <c r="D3340" s="41" t="s">
        <v>3485</v>
      </c>
      <c r="E3340" s="41" t="s">
        <v>925</v>
      </c>
      <c r="F3340" s="41" t="s">
        <v>972</v>
      </c>
      <c r="G3340" s="41" t="s">
        <v>15</v>
      </c>
      <c r="H3340" s="41" t="s">
        <v>51</v>
      </c>
      <c r="I3340" s="41">
        <v>496.7</v>
      </c>
    </row>
    <row r="3341" spans="1:9" x14ac:dyDescent="0.25">
      <c r="A3341" s="82" t="s">
        <v>3927</v>
      </c>
      <c r="B3341" s="41" t="s">
        <v>11216</v>
      </c>
      <c r="C3341" s="41" t="s">
        <v>2148</v>
      </c>
      <c r="D3341" s="41" t="s">
        <v>1112</v>
      </c>
      <c r="E3341" s="41" t="s">
        <v>1657</v>
      </c>
      <c r="F3341" s="41" t="s">
        <v>639</v>
      </c>
      <c r="G3341" s="41" t="s">
        <v>15</v>
      </c>
      <c r="H3341" s="41" t="s">
        <v>51</v>
      </c>
      <c r="I3341" s="41">
        <v>496.7</v>
      </c>
    </row>
    <row r="3342" spans="1:9" x14ac:dyDescent="0.25">
      <c r="A3342" s="82" t="s">
        <v>3927</v>
      </c>
      <c r="B3342" s="41" t="s">
        <v>11218</v>
      </c>
      <c r="C3342" s="41" t="s">
        <v>2148</v>
      </c>
      <c r="D3342" s="41" t="s">
        <v>787</v>
      </c>
      <c r="E3342" s="41" t="s">
        <v>462</v>
      </c>
      <c r="F3342" s="41" t="s">
        <v>11217</v>
      </c>
      <c r="G3342" s="41" t="s">
        <v>15</v>
      </c>
      <c r="H3342" s="41" t="s">
        <v>51</v>
      </c>
      <c r="I3342" s="41">
        <v>496.7</v>
      </c>
    </row>
    <row r="3343" spans="1:9" x14ac:dyDescent="0.25">
      <c r="A3343" s="82" t="s">
        <v>3927</v>
      </c>
      <c r="B3343" s="41" t="s">
        <v>11219</v>
      </c>
      <c r="C3343" s="41" t="s">
        <v>2148</v>
      </c>
      <c r="D3343" s="41" t="s">
        <v>495</v>
      </c>
      <c r="E3343" s="41" t="s">
        <v>221</v>
      </c>
      <c r="F3343" s="41" t="s">
        <v>1462</v>
      </c>
      <c r="G3343" s="41" t="s">
        <v>15</v>
      </c>
      <c r="H3343" s="41" t="s">
        <v>48</v>
      </c>
      <c r="I3343" s="41">
        <v>496.7</v>
      </c>
    </row>
    <row r="3344" spans="1:9" x14ac:dyDescent="0.25">
      <c r="A3344" s="82" t="s">
        <v>3927</v>
      </c>
      <c r="B3344" s="41" t="s">
        <v>11221</v>
      </c>
      <c r="C3344" s="41" t="s">
        <v>2148</v>
      </c>
      <c r="D3344" s="41" t="s">
        <v>2629</v>
      </c>
      <c r="E3344" s="41" t="s">
        <v>1604</v>
      </c>
      <c r="F3344" s="41" t="s">
        <v>11220</v>
      </c>
      <c r="G3344" s="41" t="s">
        <v>15</v>
      </c>
      <c r="H3344" s="41" t="s">
        <v>56</v>
      </c>
      <c r="I3344" s="41">
        <v>200.91</v>
      </c>
    </row>
    <row r="3345" spans="1:9" x14ac:dyDescent="0.25">
      <c r="A3345" s="82" t="s">
        <v>3928</v>
      </c>
      <c r="B3345" s="41" t="s">
        <v>11222</v>
      </c>
      <c r="C3345" s="41" t="s">
        <v>2148</v>
      </c>
      <c r="D3345" s="41" t="s">
        <v>1575</v>
      </c>
      <c r="E3345" s="41" t="s">
        <v>131</v>
      </c>
      <c r="F3345" s="41" t="s">
        <v>3585</v>
      </c>
      <c r="G3345" s="41" t="s">
        <v>15</v>
      </c>
      <c r="H3345" s="41" t="s">
        <v>51</v>
      </c>
      <c r="I3345" s="41">
        <v>496.7</v>
      </c>
    </row>
    <row r="3346" spans="1:9" x14ac:dyDescent="0.25">
      <c r="A3346" s="82" t="s">
        <v>3928</v>
      </c>
      <c r="B3346" s="41" t="s">
        <v>11223</v>
      </c>
      <c r="C3346" s="41" t="s">
        <v>2148</v>
      </c>
      <c r="D3346" s="41" t="s">
        <v>742</v>
      </c>
      <c r="E3346" s="41" t="s">
        <v>803</v>
      </c>
      <c r="F3346" s="41" t="s">
        <v>242</v>
      </c>
      <c r="G3346" s="41" t="s">
        <v>15</v>
      </c>
      <c r="H3346" s="41" t="s">
        <v>48</v>
      </c>
      <c r="I3346" s="41">
        <v>496.7</v>
      </c>
    </row>
    <row r="3347" spans="1:9" x14ac:dyDescent="0.25">
      <c r="A3347" s="82" t="s">
        <v>3928</v>
      </c>
      <c r="B3347" s="41" t="s">
        <v>11224</v>
      </c>
      <c r="C3347" s="41" t="s">
        <v>2148</v>
      </c>
      <c r="D3347" s="41" t="s">
        <v>603</v>
      </c>
      <c r="E3347" s="41" t="s">
        <v>96</v>
      </c>
      <c r="F3347" s="41" t="s">
        <v>1392</v>
      </c>
      <c r="G3347" s="41" t="s">
        <v>15</v>
      </c>
      <c r="H3347" s="41" t="s">
        <v>52</v>
      </c>
      <c r="I3347" s="41">
        <v>496.7</v>
      </c>
    </row>
    <row r="3348" spans="1:9" x14ac:dyDescent="0.25">
      <c r="A3348" s="82" t="s">
        <v>3928</v>
      </c>
      <c r="B3348" s="41" t="s">
        <v>11226</v>
      </c>
      <c r="C3348" s="41" t="s">
        <v>2148</v>
      </c>
      <c r="D3348" s="41" t="s">
        <v>124</v>
      </c>
      <c r="E3348" s="41" t="s">
        <v>11225</v>
      </c>
      <c r="F3348" s="41" t="s">
        <v>1318</v>
      </c>
      <c r="G3348" s="41" t="s">
        <v>15</v>
      </c>
      <c r="H3348" s="41" t="s">
        <v>53</v>
      </c>
      <c r="I3348" s="41">
        <v>496.7</v>
      </c>
    </row>
    <row r="3349" spans="1:9" x14ac:dyDescent="0.25">
      <c r="A3349" s="82" t="s">
        <v>3928</v>
      </c>
      <c r="B3349" s="41" t="s">
        <v>11227</v>
      </c>
      <c r="C3349" s="41" t="s">
        <v>2148</v>
      </c>
      <c r="D3349" s="41" t="s">
        <v>124</v>
      </c>
      <c r="E3349" s="41" t="s">
        <v>1531</v>
      </c>
      <c r="F3349" s="41" t="s">
        <v>620</v>
      </c>
      <c r="G3349" s="41" t="s">
        <v>15</v>
      </c>
      <c r="H3349" s="41" t="s">
        <v>49</v>
      </c>
      <c r="I3349" s="41">
        <v>512.49</v>
      </c>
    </row>
    <row r="3350" spans="1:9" x14ac:dyDescent="0.25">
      <c r="A3350" s="82" t="s">
        <v>3928</v>
      </c>
      <c r="B3350" s="41" t="s">
        <v>11229</v>
      </c>
      <c r="C3350" s="41" t="s">
        <v>2148</v>
      </c>
      <c r="D3350" s="41" t="s">
        <v>104</v>
      </c>
      <c r="E3350" s="41" t="s">
        <v>3594</v>
      </c>
      <c r="F3350" s="41" t="s">
        <v>11228</v>
      </c>
      <c r="G3350" s="41" t="s">
        <v>15</v>
      </c>
      <c r="H3350" s="41" t="s">
        <v>48</v>
      </c>
      <c r="I3350" s="41">
        <v>496.7</v>
      </c>
    </row>
    <row r="3351" spans="1:9" x14ac:dyDescent="0.25">
      <c r="A3351" s="82" t="s">
        <v>3928</v>
      </c>
      <c r="B3351" s="41" t="s">
        <v>11231</v>
      </c>
      <c r="C3351" s="41" t="s">
        <v>2148</v>
      </c>
      <c r="D3351" s="41" t="s">
        <v>1242</v>
      </c>
      <c r="E3351" s="41" t="s">
        <v>1242</v>
      </c>
      <c r="F3351" s="41" t="s">
        <v>11230</v>
      </c>
      <c r="G3351" s="41" t="s">
        <v>15</v>
      </c>
      <c r="H3351" s="41" t="s">
        <v>51</v>
      </c>
      <c r="I3351" s="41">
        <v>496.7</v>
      </c>
    </row>
    <row r="3352" spans="1:9" x14ac:dyDescent="0.25">
      <c r="A3352" s="82" t="s">
        <v>3928</v>
      </c>
      <c r="B3352" s="41" t="s">
        <v>11233</v>
      </c>
      <c r="C3352" s="41" t="s">
        <v>2148</v>
      </c>
      <c r="D3352" s="41" t="s">
        <v>470</v>
      </c>
      <c r="E3352" s="41" t="s">
        <v>922</v>
      </c>
      <c r="F3352" s="41" t="s">
        <v>11232</v>
      </c>
      <c r="G3352" s="41" t="s">
        <v>15</v>
      </c>
      <c r="H3352" s="41" t="s">
        <v>52</v>
      </c>
      <c r="I3352" s="41">
        <v>496.7</v>
      </c>
    </row>
    <row r="3353" spans="1:9" x14ac:dyDescent="0.25">
      <c r="A3353" s="82" t="s">
        <v>3928</v>
      </c>
      <c r="B3353" s="41" t="s">
        <v>11235</v>
      </c>
      <c r="C3353" s="41" t="s">
        <v>2148</v>
      </c>
      <c r="D3353" s="41" t="s">
        <v>223</v>
      </c>
      <c r="E3353" s="41" t="s">
        <v>682</v>
      </c>
      <c r="F3353" s="41" t="s">
        <v>11234</v>
      </c>
      <c r="G3353" s="41" t="s">
        <v>15</v>
      </c>
      <c r="H3353" s="41" t="s">
        <v>51</v>
      </c>
      <c r="I3353" s="41">
        <v>496.7</v>
      </c>
    </row>
    <row r="3354" spans="1:9" x14ac:dyDescent="0.25">
      <c r="A3354" s="82" t="s">
        <v>3928</v>
      </c>
      <c r="B3354" s="41" t="s">
        <v>11236</v>
      </c>
      <c r="C3354" s="41" t="s">
        <v>2148</v>
      </c>
      <c r="D3354" s="41" t="s">
        <v>223</v>
      </c>
      <c r="E3354" s="41" t="s">
        <v>1655</v>
      </c>
      <c r="F3354" s="41" t="s">
        <v>508</v>
      </c>
      <c r="G3354" s="41" t="s">
        <v>15</v>
      </c>
      <c r="H3354" s="41" t="s">
        <v>51</v>
      </c>
      <c r="I3354" s="41">
        <v>496.7</v>
      </c>
    </row>
    <row r="3355" spans="1:9" x14ac:dyDescent="0.25">
      <c r="A3355" s="82" t="s">
        <v>3928</v>
      </c>
      <c r="B3355" s="41" t="s">
        <v>11237</v>
      </c>
      <c r="C3355" s="41" t="s">
        <v>2148</v>
      </c>
      <c r="D3355" s="41" t="s">
        <v>1184</v>
      </c>
      <c r="E3355" s="41" t="s">
        <v>390</v>
      </c>
      <c r="F3355" s="41" t="s">
        <v>1154</v>
      </c>
      <c r="G3355" s="41" t="s">
        <v>15</v>
      </c>
      <c r="H3355" s="41" t="s">
        <v>48</v>
      </c>
      <c r="I3355" s="41">
        <v>496.7</v>
      </c>
    </row>
    <row r="3356" spans="1:9" x14ac:dyDescent="0.25">
      <c r="A3356" s="82" t="s">
        <v>3928</v>
      </c>
      <c r="B3356" s="41" t="s">
        <v>11239</v>
      </c>
      <c r="C3356" s="41" t="s">
        <v>2148</v>
      </c>
      <c r="D3356" s="41" t="s">
        <v>1627</v>
      </c>
      <c r="E3356" s="41" t="s">
        <v>3156</v>
      </c>
      <c r="F3356" s="41" t="s">
        <v>11238</v>
      </c>
      <c r="G3356" s="41" t="s">
        <v>15</v>
      </c>
      <c r="H3356" s="41" t="s">
        <v>48</v>
      </c>
      <c r="I3356" s="41">
        <v>496.7</v>
      </c>
    </row>
    <row r="3357" spans="1:9" x14ac:dyDescent="0.25">
      <c r="A3357" s="82" t="s">
        <v>3928</v>
      </c>
      <c r="B3357" s="41" t="s">
        <v>11240</v>
      </c>
      <c r="C3357" s="41" t="s">
        <v>2148</v>
      </c>
      <c r="D3357" s="41" t="s">
        <v>1308</v>
      </c>
      <c r="E3357" s="41" t="s">
        <v>3455</v>
      </c>
      <c r="F3357" s="41" t="s">
        <v>2198</v>
      </c>
      <c r="G3357" s="41" t="s">
        <v>15</v>
      </c>
      <c r="H3357" s="41" t="s">
        <v>56</v>
      </c>
      <c r="I3357" s="41">
        <v>200.91</v>
      </c>
    </row>
    <row r="3358" spans="1:9" x14ac:dyDescent="0.25">
      <c r="A3358" s="82" t="s">
        <v>3928</v>
      </c>
      <c r="B3358" s="41" t="s">
        <v>11241</v>
      </c>
      <c r="C3358" s="41" t="s">
        <v>2148</v>
      </c>
      <c r="D3358" s="41" t="s">
        <v>3639</v>
      </c>
      <c r="E3358" s="41" t="s">
        <v>142</v>
      </c>
      <c r="F3358" s="41" t="s">
        <v>1416</v>
      </c>
      <c r="G3358" s="41" t="s">
        <v>15</v>
      </c>
      <c r="H3358" s="41" t="s">
        <v>48</v>
      </c>
      <c r="I3358" s="41">
        <v>496.7</v>
      </c>
    </row>
    <row r="3359" spans="1:9" x14ac:dyDescent="0.25">
      <c r="A3359" s="82" t="s">
        <v>3928</v>
      </c>
      <c r="B3359" s="41" t="s">
        <v>11243</v>
      </c>
      <c r="C3359" s="41" t="s">
        <v>2148</v>
      </c>
      <c r="D3359" s="41" t="s">
        <v>162</v>
      </c>
      <c r="E3359" s="41" t="s">
        <v>2995</v>
      </c>
      <c r="F3359" s="41" t="s">
        <v>11242</v>
      </c>
      <c r="G3359" s="41" t="s">
        <v>15</v>
      </c>
      <c r="H3359" s="41" t="s">
        <v>51</v>
      </c>
      <c r="I3359" s="41">
        <v>496.7</v>
      </c>
    </row>
    <row r="3360" spans="1:9" x14ac:dyDescent="0.25">
      <c r="A3360" s="82" t="s">
        <v>3928</v>
      </c>
      <c r="B3360" s="41" t="s">
        <v>11245</v>
      </c>
      <c r="C3360" s="41" t="s">
        <v>2148</v>
      </c>
      <c r="D3360" s="41" t="s">
        <v>162</v>
      </c>
      <c r="E3360" s="41" t="s">
        <v>3122</v>
      </c>
      <c r="F3360" s="41" t="s">
        <v>11244</v>
      </c>
      <c r="G3360" s="41" t="s">
        <v>15</v>
      </c>
      <c r="H3360" s="41" t="s">
        <v>48</v>
      </c>
      <c r="I3360" s="41">
        <v>496.7</v>
      </c>
    </row>
    <row r="3361" spans="1:9" x14ac:dyDescent="0.25">
      <c r="A3361" s="82" t="s">
        <v>3928</v>
      </c>
      <c r="B3361" s="41" t="s">
        <v>11246</v>
      </c>
      <c r="C3361" s="41" t="s">
        <v>2148</v>
      </c>
      <c r="D3361" s="41" t="s">
        <v>162</v>
      </c>
      <c r="E3361" s="41" t="s">
        <v>1131</v>
      </c>
      <c r="F3361" s="41" t="s">
        <v>148</v>
      </c>
      <c r="G3361" s="41" t="s">
        <v>15</v>
      </c>
      <c r="H3361" s="41" t="s">
        <v>56</v>
      </c>
      <c r="I3361" s="41">
        <v>200.91</v>
      </c>
    </row>
    <row r="3362" spans="1:9" x14ac:dyDescent="0.25">
      <c r="A3362" s="82" t="s">
        <v>3928</v>
      </c>
      <c r="B3362" s="41" t="s">
        <v>11247</v>
      </c>
      <c r="C3362" s="41" t="s">
        <v>2148</v>
      </c>
      <c r="D3362" s="41" t="s">
        <v>162</v>
      </c>
      <c r="E3362" s="41" t="s">
        <v>119</v>
      </c>
      <c r="F3362" s="41" t="s">
        <v>700</v>
      </c>
      <c r="G3362" s="41" t="s">
        <v>15</v>
      </c>
      <c r="H3362" s="41" t="s">
        <v>48</v>
      </c>
      <c r="I3362" s="41">
        <v>496.7</v>
      </c>
    </row>
    <row r="3363" spans="1:9" x14ac:dyDescent="0.25">
      <c r="A3363" s="82" t="s">
        <v>3928</v>
      </c>
      <c r="B3363" s="41" t="s">
        <v>11250</v>
      </c>
      <c r="C3363" s="41" t="s">
        <v>2148</v>
      </c>
      <c r="D3363" s="41" t="s">
        <v>11248</v>
      </c>
      <c r="E3363" s="41" t="s">
        <v>922</v>
      </c>
      <c r="F3363" s="41" t="s">
        <v>11249</v>
      </c>
      <c r="G3363" s="41" t="s">
        <v>15</v>
      </c>
      <c r="H3363" s="41" t="s">
        <v>48</v>
      </c>
      <c r="I3363" s="41">
        <v>496.7</v>
      </c>
    </row>
    <row r="3364" spans="1:9" x14ac:dyDescent="0.25">
      <c r="A3364" s="82" t="s">
        <v>3928</v>
      </c>
      <c r="B3364" s="41" t="s">
        <v>11251</v>
      </c>
      <c r="C3364" s="41" t="s">
        <v>2148</v>
      </c>
      <c r="D3364" s="41" t="s">
        <v>478</v>
      </c>
      <c r="E3364" s="41" t="s">
        <v>704</v>
      </c>
      <c r="F3364" s="41" t="s">
        <v>2857</v>
      </c>
      <c r="G3364" s="41" t="s">
        <v>15</v>
      </c>
      <c r="H3364" s="41" t="s">
        <v>53</v>
      </c>
      <c r="I3364" s="41">
        <v>496.7</v>
      </c>
    </row>
    <row r="3365" spans="1:9" x14ac:dyDescent="0.25">
      <c r="A3365" s="82" t="s">
        <v>3928</v>
      </c>
      <c r="B3365" s="41" t="s">
        <v>11252</v>
      </c>
      <c r="C3365" s="41" t="s">
        <v>2148</v>
      </c>
      <c r="D3365" s="41" t="s">
        <v>3604</v>
      </c>
      <c r="E3365" s="41" t="s">
        <v>1698</v>
      </c>
      <c r="F3365" s="41" t="s">
        <v>2497</v>
      </c>
      <c r="G3365" s="41" t="s">
        <v>15</v>
      </c>
      <c r="H3365" s="41" t="s">
        <v>51</v>
      </c>
      <c r="I3365" s="41">
        <v>496.7</v>
      </c>
    </row>
    <row r="3366" spans="1:9" x14ac:dyDescent="0.25">
      <c r="A3366" s="82" t="s">
        <v>3928</v>
      </c>
      <c r="B3366" s="41" t="s">
        <v>11255</v>
      </c>
      <c r="C3366" s="41" t="s">
        <v>2148</v>
      </c>
      <c r="D3366" s="41" t="s">
        <v>11253</v>
      </c>
      <c r="E3366" s="41" t="s">
        <v>157</v>
      </c>
      <c r="F3366" s="41" t="s">
        <v>11254</v>
      </c>
      <c r="G3366" s="41" t="s">
        <v>15</v>
      </c>
      <c r="H3366" s="41" t="s">
        <v>48</v>
      </c>
      <c r="I3366" s="41">
        <v>496.7</v>
      </c>
    </row>
    <row r="3367" spans="1:9" x14ac:dyDescent="0.25">
      <c r="A3367" s="82" t="s">
        <v>3928</v>
      </c>
      <c r="B3367" s="41" t="s">
        <v>11258</v>
      </c>
      <c r="C3367" s="41" t="s">
        <v>2148</v>
      </c>
      <c r="D3367" s="41" t="s">
        <v>1136</v>
      </c>
      <c r="E3367" s="41" t="s">
        <v>11256</v>
      </c>
      <c r="F3367" s="41" t="s">
        <v>11257</v>
      </c>
      <c r="G3367" s="41" t="s">
        <v>15</v>
      </c>
      <c r="H3367" s="41" t="s">
        <v>56</v>
      </c>
      <c r="I3367" s="41">
        <v>200.91</v>
      </c>
    </row>
    <row r="3368" spans="1:9" x14ac:dyDescent="0.25">
      <c r="A3368" s="82" t="s">
        <v>3928</v>
      </c>
      <c r="B3368" s="41" t="s">
        <v>11260</v>
      </c>
      <c r="C3368" s="41" t="s">
        <v>2148</v>
      </c>
      <c r="D3368" s="41" t="s">
        <v>1656</v>
      </c>
      <c r="E3368" s="41" t="s">
        <v>2995</v>
      </c>
      <c r="F3368" s="41" t="s">
        <v>11259</v>
      </c>
      <c r="G3368" s="41" t="s">
        <v>15</v>
      </c>
      <c r="H3368" s="41" t="s">
        <v>56</v>
      </c>
      <c r="I3368" s="41">
        <v>200.91</v>
      </c>
    </row>
    <row r="3369" spans="1:9" x14ac:dyDescent="0.25">
      <c r="A3369" s="82" t="s">
        <v>3928</v>
      </c>
      <c r="B3369" s="41" t="s">
        <v>11262</v>
      </c>
      <c r="C3369" s="41" t="s">
        <v>2148</v>
      </c>
      <c r="D3369" s="41" t="s">
        <v>107</v>
      </c>
      <c r="E3369" s="41" t="s">
        <v>767</v>
      </c>
      <c r="F3369" s="41" t="s">
        <v>11261</v>
      </c>
      <c r="G3369" s="41" t="s">
        <v>15</v>
      </c>
      <c r="H3369" s="41" t="s">
        <v>49</v>
      </c>
      <c r="I3369" s="41">
        <v>512.49</v>
      </c>
    </row>
    <row r="3370" spans="1:9" x14ac:dyDescent="0.25">
      <c r="A3370" s="82" t="s">
        <v>3928</v>
      </c>
      <c r="B3370" s="41" t="s">
        <v>11264</v>
      </c>
      <c r="C3370" s="41" t="s">
        <v>2148</v>
      </c>
      <c r="D3370" s="41" t="s">
        <v>107</v>
      </c>
      <c r="E3370" s="41" t="s">
        <v>961</v>
      </c>
      <c r="F3370" s="41" t="s">
        <v>11263</v>
      </c>
      <c r="G3370" s="41" t="s">
        <v>15</v>
      </c>
      <c r="H3370" s="41" t="s">
        <v>48</v>
      </c>
      <c r="I3370" s="41">
        <v>496.7</v>
      </c>
    </row>
    <row r="3371" spans="1:9" x14ac:dyDescent="0.25">
      <c r="A3371" s="82" t="s">
        <v>3928</v>
      </c>
      <c r="B3371" s="41" t="s">
        <v>11266</v>
      </c>
      <c r="C3371" s="41" t="s">
        <v>2148</v>
      </c>
      <c r="D3371" s="41" t="s">
        <v>131</v>
      </c>
      <c r="E3371" s="41" t="s">
        <v>390</v>
      </c>
      <c r="F3371" s="41" t="s">
        <v>11265</v>
      </c>
      <c r="G3371" s="41" t="s">
        <v>15</v>
      </c>
      <c r="H3371" s="41" t="s">
        <v>48</v>
      </c>
      <c r="I3371" s="41">
        <v>496.7</v>
      </c>
    </row>
    <row r="3372" spans="1:9" x14ac:dyDescent="0.25">
      <c r="A3372" s="82" t="s">
        <v>3928</v>
      </c>
      <c r="B3372" s="41" t="s">
        <v>11268</v>
      </c>
      <c r="C3372" s="41" t="s">
        <v>2148</v>
      </c>
      <c r="D3372" s="41" t="s">
        <v>190</v>
      </c>
      <c r="E3372" s="41" t="s">
        <v>1535</v>
      </c>
      <c r="F3372" s="41" t="s">
        <v>11267</v>
      </c>
      <c r="G3372" s="41" t="s">
        <v>15</v>
      </c>
      <c r="H3372" s="41" t="s">
        <v>48</v>
      </c>
      <c r="I3372" s="41">
        <v>496.7</v>
      </c>
    </row>
    <row r="3373" spans="1:9" x14ac:dyDescent="0.25">
      <c r="A3373" s="82" t="s">
        <v>3928</v>
      </c>
      <c r="B3373" s="41" t="s">
        <v>11269</v>
      </c>
      <c r="C3373" s="41" t="s">
        <v>2148</v>
      </c>
      <c r="D3373" s="41" t="s">
        <v>280</v>
      </c>
      <c r="E3373" s="41" t="s">
        <v>1516</v>
      </c>
      <c r="F3373" s="41" t="s">
        <v>724</v>
      </c>
      <c r="G3373" s="41" t="s">
        <v>15</v>
      </c>
      <c r="H3373" s="41" t="s">
        <v>48</v>
      </c>
      <c r="I3373" s="41">
        <v>496.7</v>
      </c>
    </row>
    <row r="3374" spans="1:9" x14ac:dyDescent="0.25">
      <c r="A3374" s="82" t="s">
        <v>3928</v>
      </c>
      <c r="B3374" s="41" t="s">
        <v>11270</v>
      </c>
      <c r="C3374" s="41" t="s">
        <v>2148</v>
      </c>
      <c r="D3374" s="41" t="s">
        <v>894</v>
      </c>
      <c r="E3374" s="41" t="s">
        <v>82</v>
      </c>
      <c r="F3374" s="41" t="s">
        <v>509</v>
      </c>
      <c r="G3374" s="41" t="s">
        <v>15</v>
      </c>
      <c r="H3374" s="41" t="s">
        <v>53</v>
      </c>
      <c r="I3374" s="41">
        <v>496.7</v>
      </c>
    </row>
    <row r="3375" spans="1:9" x14ac:dyDescent="0.25">
      <c r="A3375" s="82" t="s">
        <v>3928</v>
      </c>
      <c r="B3375" s="41" t="s">
        <v>11271</v>
      </c>
      <c r="C3375" s="41" t="s">
        <v>2148</v>
      </c>
      <c r="D3375" s="41" t="s">
        <v>1185</v>
      </c>
      <c r="E3375" s="41" t="s">
        <v>501</v>
      </c>
      <c r="F3375" s="41" t="s">
        <v>195</v>
      </c>
      <c r="G3375" s="41" t="s">
        <v>15</v>
      </c>
      <c r="H3375" s="41" t="s">
        <v>52</v>
      </c>
      <c r="I3375" s="41">
        <v>496.7</v>
      </c>
    </row>
    <row r="3376" spans="1:9" x14ac:dyDescent="0.25">
      <c r="A3376" s="82" t="s">
        <v>3930</v>
      </c>
      <c r="B3376" s="41" t="s">
        <v>11275</v>
      </c>
      <c r="C3376" s="41" t="s">
        <v>11272</v>
      </c>
      <c r="D3376" s="41" t="s">
        <v>11273</v>
      </c>
      <c r="E3376" s="41" t="s">
        <v>2158</v>
      </c>
      <c r="F3376" s="41" t="s">
        <v>11274</v>
      </c>
      <c r="G3376" s="41" t="s">
        <v>15</v>
      </c>
      <c r="H3376" s="41" t="s">
        <v>56</v>
      </c>
      <c r="I3376" s="41">
        <v>200.91</v>
      </c>
    </row>
    <row r="3377" spans="1:9" x14ac:dyDescent="0.25">
      <c r="A3377" s="82" t="s">
        <v>3930</v>
      </c>
      <c r="B3377" s="41" t="s">
        <v>11277</v>
      </c>
      <c r="C3377" s="41" t="s">
        <v>11272</v>
      </c>
      <c r="D3377" s="41" t="s">
        <v>3564</v>
      </c>
      <c r="E3377" s="41" t="s">
        <v>162</v>
      </c>
      <c r="F3377" s="41" t="s">
        <v>11276</v>
      </c>
      <c r="G3377" s="41" t="s">
        <v>15</v>
      </c>
      <c r="H3377" s="41" t="s">
        <v>53</v>
      </c>
      <c r="I3377" s="41">
        <v>496.7</v>
      </c>
    </row>
    <row r="3378" spans="1:9" x14ac:dyDescent="0.25">
      <c r="A3378" s="82" t="s">
        <v>3930</v>
      </c>
      <c r="B3378" s="41" t="s">
        <v>11278</v>
      </c>
      <c r="C3378" s="41" t="s">
        <v>11272</v>
      </c>
      <c r="D3378" s="41" t="s">
        <v>918</v>
      </c>
      <c r="E3378" s="41" t="s">
        <v>791</v>
      </c>
      <c r="F3378" s="41" t="s">
        <v>1416</v>
      </c>
      <c r="G3378" s="41" t="s">
        <v>15</v>
      </c>
      <c r="H3378" s="41" t="s">
        <v>48</v>
      </c>
      <c r="I3378" s="41">
        <v>496.7</v>
      </c>
    </row>
    <row r="3379" spans="1:9" x14ac:dyDescent="0.25">
      <c r="A3379" s="82" t="s">
        <v>3930</v>
      </c>
      <c r="B3379" s="41" t="s">
        <v>11280</v>
      </c>
      <c r="C3379" s="41" t="s">
        <v>11272</v>
      </c>
      <c r="D3379" s="41" t="s">
        <v>6919</v>
      </c>
      <c r="E3379" s="41" t="s">
        <v>1264</v>
      </c>
      <c r="F3379" s="41" t="s">
        <v>11279</v>
      </c>
      <c r="G3379" s="41" t="s">
        <v>15</v>
      </c>
      <c r="H3379" s="41" t="s">
        <v>51</v>
      </c>
      <c r="I3379" s="41">
        <v>496.7</v>
      </c>
    </row>
    <row r="3380" spans="1:9" x14ac:dyDescent="0.25">
      <c r="A3380" s="82" t="s">
        <v>3930</v>
      </c>
      <c r="B3380" s="41" t="s">
        <v>11282</v>
      </c>
      <c r="C3380" s="41" t="s">
        <v>11272</v>
      </c>
      <c r="D3380" s="41" t="s">
        <v>1383</v>
      </c>
      <c r="E3380" s="41" t="s">
        <v>3598</v>
      </c>
      <c r="F3380" s="41" t="s">
        <v>11281</v>
      </c>
      <c r="G3380" s="41" t="s">
        <v>15</v>
      </c>
      <c r="H3380" s="41" t="s">
        <v>52</v>
      </c>
      <c r="I3380" s="41">
        <v>496.7</v>
      </c>
    </row>
    <row r="3381" spans="1:9" x14ac:dyDescent="0.25">
      <c r="A3381" s="82" t="s">
        <v>3930</v>
      </c>
      <c r="B3381" s="41" t="s">
        <v>11284</v>
      </c>
      <c r="C3381" s="41" t="s">
        <v>11272</v>
      </c>
      <c r="D3381" s="41" t="s">
        <v>252</v>
      </c>
      <c r="E3381" s="41" t="s">
        <v>11283</v>
      </c>
      <c r="F3381" s="41" t="s">
        <v>1443</v>
      </c>
      <c r="G3381" s="41" t="s">
        <v>15</v>
      </c>
      <c r="H3381" s="41" t="s">
        <v>53</v>
      </c>
      <c r="I3381" s="41">
        <v>496.7</v>
      </c>
    </row>
    <row r="3382" spans="1:9" x14ac:dyDescent="0.25">
      <c r="A3382" s="82" t="s">
        <v>3930</v>
      </c>
      <c r="B3382" s="41" t="s">
        <v>11285</v>
      </c>
      <c r="C3382" s="41" t="s">
        <v>11272</v>
      </c>
      <c r="D3382" s="41" t="s">
        <v>564</v>
      </c>
      <c r="E3382" s="41" t="s">
        <v>117</v>
      </c>
      <c r="F3382" s="41" t="s">
        <v>2871</v>
      </c>
      <c r="G3382" s="41" t="s">
        <v>15</v>
      </c>
      <c r="H3382" s="41" t="s">
        <v>49</v>
      </c>
      <c r="I3382" s="41">
        <v>512.49</v>
      </c>
    </row>
    <row r="3383" spans="1:9" x14ac:dyDescent="0.25">
      <c r="A3383" s="82" t="s">
        <v>3930</v>
      </c>
      <c r="B3383" s="41" t="s">
        <v>11288</v>
      </c>
      <c r="C3383" s="41" t="s">
        <v>11272</v>
      </c>
      <c r="D3383" s="41" t="s">
        <v>11286</v>
      </c>
      <c r="E3383" s="41" t="s">
        <v>69</v>
      </c>
      <c r="F3383" s="41" t="s">
        <v>11287</v>
      </c>
      <c r="G3383" s="41" t="s">
        <v>15</v>
      </c>
      <c r="H3383" s="41" t="s">
        <v>52</v>
      </c>
      <c r="I3383" s="41">
        <v>496.7</v>
      </c>
    </row>
    <row r="3384" spans="1:9" x14ac:dyDescent="0.25">
      <c r="A3384" s="82" t="s">
        <v>3930</v>
      </c>
      <c r="B3384" s="41" t="s">
        <v>11291</v>
      </c>
      <c r="C3384" s="41" t="s">
        <v>11272</v>
      </c>
      <c r="D3384" s="41" t="s">
        <v>11289</v>
      </c>
      <c r="E3384" s="41" t="s">
        <v>2196</v>
      </c>
      <c r="F3384" s="41" t="s">
        <v>11290</v>
      </c>
      <c r="G3384" s="41" t="s">
        <v>15</v>
      </c>
      <c r="H3384" s="41" t="s">
        <v>48</v>
      </c>
      <c r="I3384" s="41">
        <v>496.7</v>
      </c>
    </row>
    <row r="3385" spans="1:9" x14ac:dyDescent="0.25">
      <c r="A3385" s="82" t="s">
        <v>3930</v>
      </c>
      <c r="B3385" s="41" t="s">
        <v>11294</v>
      </c>
      <c r="C3385" s="41" t="s">
        <v>11272</v>
      </c>
      <c r="D3385" s="41" t="s">
        <v>11292</v>
      </c>
      <c r="E3385" s="41" t="s">
        <v>1476</v>
      </c>
      <c r="F3385" s="41" t="s">
        <v>11293</v>
      </c>
      <c r="G3385" s="41" t="s">
        <v>15</v>
      </c>
      <c r="H3385" s="41" t="s">
        <v>51</v>
      </c>
      <c r="I3385" s="41">
        <v>496.7</v>
      </c>
    </row>
    <row r="3386" spans="1:9" x14ac:dyDescent="0.25">
      <c r="A3386" s="82" t="s">
        <v>3930</v>
      </c>
      <c r="B3386" s="41" t="s">
        <v>11297</v>
      </c>
      <c r="C3386" s="41" t="s">
        <v>11272</v>
      </c>
      <c r="D3386" s="41" t="s">
        <v>119</v>
      </c>
      <c r="E3386" s="41" t="s">
        <v>11295</v>
      </c>
      <c r="F3386" s="41" t="s">
        <v>11296</v>
      </c>
      <c r="G3386" s="41" t="s">
        <v>15</v>
      </c>
      <c r="H3386" s="41" t="s">
        <v>49</v>
      </c>
      <c r="I3386" s="41">
        <v>512.49</v>
      </c>
    </row>
    <row r="3387" spans="1:9" x14ac:dyDescent="0.25">
      <c r="A3387" s="82" t="s">
        <v>3930</v>
      </c>
      <c r="B3387" s="41" t="s">
        <v>11298</v>
      </c>
      <c r="C3387" s="41" t="s">
        <v>11272</v>
      </c>
      <c r="D3387" s="41" t="s">
        <v>119</v>
      </c>
      <c r="E3387" s="41" t="s">
        <v>1535</v>
      </c>
      <c r="F3387" s="41" t="s">
        <v>1217</v>
      </c>
      <c r="G3387" s="41" t="s">
        <v>15</v>
      </c>
      <c r="H3387" s="41" t="s">
        <v>56</v>
      </c>
      <c r="I3387" s="41">
        <v>200.91</v>
      </c>
    </row>
    <row r="3388" spans="1:9" x14ac:dyDescent="0.25">
      <c r="A3388" s="82" t="s">
        <v>3930</v>
      </c>
      <c r="B3388" s="41" t="s">
        <v>11299</v>
      </c>
      <c r="C3388" s="41" t="s">
        <v>11272</v>
      </c>
      <c r="D3388" s="41" t="s">
        <v>6971</v>
      </c>
      <c r="E3388" s="41" t="s">
        <v>1638</v>
      </c>
      <c r="F3388" s="41" t="s">
        <v>267</v>
      </c>
      <c r="G3388" s="41" t="s">
        <v>15</v>
      </c>
      <c r="H3388" s="41" t="s">
        <v>48</v>
      </c>
      <c r="I3388" s="41">
        <v>496.7</v>
      </c>
    </row>
    <row r="3389" spans="1:9" x14ac:dyDescent="0.25">
      <c r="A3389" s="82" t="s">
        <v>3930</v>
      </c>
      <c r="B3389" s="41" t="s">
        <v>11300</v>
      </c>
      <c r="C3389" s="41" t="s">
        <v>11272</v>
      </c>
      <c r="D3389" s="41" t="s">
        <v>781</v>
      </c>
      <c r="E3389" s="41" t="s">
        <v>748</v>
      </c>
      <c r="F3389" s="41" t="s">
        <v>179</v>
      </c>
      <c r="G3389" s="41" t="s">
        <v>15</v>
      </c>
      <c r="H3389" s="41" t="s">
        <v>56</v>
      </c>
      <c r="I3389" s="41">
        <v>200.91</v>
      </c>
    </row>
    <row r="3390" spans="1:9" x14ac:dyDescent="0.25">
      <c r="A3390" s="82" t="s">
        <v>3930</v>
      </c>
      <c r="B3390" s="41" t="s">
        <v>11303</v>
      </c>
      <c r="C3390" s="41" t="s">
        <v>11272</v>
      </c>
      <c r="D3390" s="41" t="s">
        <v>11301</v>
      </c>
      <c r="E3390" s="41" t="s">
        <v>94</v>
      </c>
      <c r="F3390" s="41" t="s">
        <v>11302</v>
      </c>
      <c r="G3390" s="41" t="s">
        <v>15</v>
      </c>
      <c r="H3390" s="41" t="s">
        <v>56</v>
      </c>
      <c r="I3390" s="41">
        <v>200.91</v>
      </c>
    </row>
    <row r="3391" spans="1:9" x14ac:dyDescent="0.25">
      <c r="A3391" s="82" t="s">
        <v>3930</v>
      </c>
      <c r="B3391" s="41" t="s">
        <v>11304</v>
      </c>
      <c r="C3391" s="41" t="s">
        <v>11272</v>
      </c>
      <c r="D3391" s="41" t="s">
        <v>2200</v>
      </c>
      <c r="E3391" s="41" t="s">
        <v>119</v>
      </c>
      <c r="F3391" s="41" t="s">
        <v>2819</v>
      </c>
      <c r="G3391" s="41" t="s">
        <v>15</v>
      </c>
      <c r="H3391" s="41" t="s">
        <v>48</v>
      </c>
      <c r="I3391" s="41">
        <v>496.7</v>
      </c>
    </row>
    <row r="3392" spans="1:9" x14ac:dyDescent="0.25">
      <c r="A3392" s="82" t="s">
        <v>3930</v>
      </c>
      <c r="B3392" s="41" t="s">
        <v>11306</v>
      </c>
      <c r="C3392" s="41" t="s">
        <v>11272</v>
      </c>
      <c r="D3392" s="41" t="s">
        <v>1236</v>
      </c>
      <c r="E3392" s="41" t="s">
        <v>260</v>
      </c>
      <c r="F3392" s="41" t="s">
        <v>11305</v>
      </c>
      <c r="G3392" s="41" t="s">
        <v>15</v>
      </c>
      <c r="H3392" s="41" t="s">
        <v>48</v>
      </c>
      <c r="I3392" s="41">
        <v>496.7</v>
      </c>
    </row>
    <row r="3393" spans="1:9" x14ac:dyDescent="0.25">
      <c r="A3393" s="82" t="s">
        <v>3930</v>
      </c>
      <c r="B3393" s="41" t="s">
        <v>11308</v>
      </c>
      <c r="C3393" s="41" t="s">
        <v>11272</v>
      </c>
      <c r="D3393" s="41" t="s">
        <v>270</v>
      </c>
      <c r="E3393" s="41" t="s">
        <v>1236</v>
      </c>
      <c r="F3393" s="41" t="s">
        <v>11307</v>
      </c>
      <c r="G3393" s="41" t="s">
        <v>15</v>
      </c>
      <c r="H3393" s="41" t="s">
        <v>56</v>
      </c>
      <c r="I3393" s="41">
        <v>200.91</v>
      </c>
    </row>
    <row r="3394" spans="1:9" x14ac:dyDescent="0.25">
      <c r="A3394" s="82" t="s">
        <v>3930</v>
      </c>
      <c r="B3394" s="41" t="s">
        <v>11309</v>
      </c>
      <c r="C3394" s="41" t="s">
        <v>11272</v>
      </c>
      <c r="D3394" s="41" t="s">
        <v>3110</v>
      </c>
      <c r="E3394" s="41" t="s">
        <v>119</v>
      </c>
      <c r="F3394" s="41" t="s">
        <v>974</v>
      </c>
      <c r="G3394" s="41" t="s">
        <v>15</v>
      </c>
      <c r="H3394" s="41" t="s">
        <v>56</v>
      </c>
      <c r="I3394" s="41">
        <v>200.91</v>
      </c>
    </row>
    <row r="3395" spans="1:9" x14ac:dyDescent="0.25">
      <c r="A3395" s="82" t="s">
        <v>3932</v>
      </c>
      <c r="B3395" s="41" t="s">
        <v>11311</v>
      </c>
      <c r="C3395" s="41" t="s">
        <v>11310</v>
      </c>
      <c r="D3395" s="41" t="s">
        <v>2490</v>
      </c>
      <c r="E3395" s="41" t="s">
        <v>1464</v>
      </c>
      <c r="F3395" s="41" t="s">
        <v>1908</v>
      </c>
      <c r="G3395" s="41" t="s">
        <v>15</v>
      </c>
      <c r="H3395" s="41" t="s">
        <v>51</v>
      </c>
      <c r="I3395" s="41">
        <v>496.7</v>
      </c>
    </row>
    <row r="3396" spans="1:9" x14ac:dyDescent="0.25">
      <c r="A3396" s="82" t="s">
        <v>3932</v>
      </c>
      <c r="B3396" s="41" t="s">
        <v>11313</v>
      </c>
      <c r="C3396" s="41" t="s">
        <v>11310</v>
      </c>
      <c r="D3396" s="41" t="s">
        <v>3018</v>
      </c>
      <c r="E3396" s="41" t="s">
        <v>11312</v>
      </c>
      <c r="F3396" s="41" t="s">
        <v>1238</v>
      </c>
      <c r="G3396" s="41" t="s">
        <v>15</v>
      </c>
      <c r="H3396" s="41" t="s">
        <v>56</v>
      </c>
      <c r="I3396" s="41">
        <v>200.91</v>
      </c>
    </row>
    <row r="3397" spans="1:9" x14ac:dyDescent="0.25">
      <c r="A3397" s="82" t="s">
        <v>3932</v>
      </c>
      <c r="B3397" s="41" t="s">
        <v>11315</v>
      </c>
      <c r="C3397" s="41" t="s">
        <v>11310</v>
      </c>
      <c r="D3397" s="41" t="s">
        <v>1520</v>
      </c>
      <c r="E3397" s="41" t="s">
        <v>6971</v>
      </c>
      <c r="F3397" s="41" t="s">
        <v>11314</v>
      </c>
      <c r="G3397" s="41" t="s">
        <v>15</v>
      </c>
      <c r="H3397" s="41" t="s">
        <v>48</v>
      </c>
      <c r="I3397" s="41">
        <v>496.7</v>
      </c>
    </row>
    <row r="3398" spans="1:9" x14ac:dyDescent="0.25">
      <c r="A3398" s="82" t="s">
        <v>3932</v>
      </c>
      <c r="B3398" s="41" t="s">
        <v>11318</v>
      </c>
      <c r="C3398" s="41" t="s">
        <v>11310</v>
      </c>
      <c r="D3398" s="41" t="s">
        <v>11316</v>
      </c>
      <c r="E3398" s="41" t="s">
        <v>3078</v>
      </c>
      <c r="F3398" s="41" t="s">
        <v>11317</v>
      </c>
      <c r="G3398" s="41" t="s">
        <v>15</v>
      </c>
      <c r="H3398" s="41" t="s">
        <v>48</v>
      </c>
      <c r="I3398" s="41">
        <v>496.7</v>
      </c>
    </row>
    <row r="3399" spans="1:9" x14ac:dyDescent="0.25">
      <c r="A3399" s="82" t="s">
        <v>3932</v>
      </c>
      <c r="B3399" s="41" t="s">
        <v>11321</v>
      </c>
      <c r="C3399" s="41" t="s">
        <v>11310</v>
      </c>
      <c r="D3399" s="41" t="s">
        <v>662</v>
      </c>
      <c r="E3399" s="41" t="s">
        <v>11319</v>
      </c>
      <c r="F3399" s="41" t="s">
        <v>11320</v>
      </c>
      <c r="G3399" s="41" t="s">
        <v>15</v>
      </c>
      <c r="H3399" s="41" t="s">
        <v>49</v>
      </c>
      <c r="I3399" s="41">
        <v>512.49</v>
      </c>
    </row>
    <row r="3400" spans="1:9" x14ac:dyDescent="0.25">
      <c r="A3400" s="82" t="s">
        <v>3932</v>
      </c>
      <c r="B3400" s="41" t="s">
        <v>11325</v>
      </c>
      <c r="C3400" s="41" t="s">
        <v>11310</v>
      </c>
      <c r="D3400" s="41" t="s">
        <v>11322</v>
      </c>
      <c r="E3400" s="41" t="s">
        <v>11323</v>
      </c>
      <c r="F3400" s="41" t="s">
        <v>11324</v>
      </c>
      <c r="G3400" s="41" t="s">
        <v>15</v>
      </c>
      <c r="H3400" s="41" t="s">
        <v>56</v>
      </c>
      <c r="I3400" s="41">
        <v>200.91</v>
      </c>
    </row>
    <row r="3401" spans="1:9" x14ac:dyDescent="0.25">
      <c r="A3401" s="82" t="s">
        <v>3932</v>
      </c>
      <c r="B3401" s="41" t="s">
        <v>11328</v>
      </c>
      <c r="C3401" s="41" t="s">
        <v>11310</v>
      </c>
      <c r="D3401" s="41" t="s">
        <v>11326</v>
      </c>
      <c r="E3401" s="41" t="s">
        <v>7023</v>
      </c>
      <c r="F3401" s="41" t="s">
        <v>11327</v>
      </c>
      <c r="G3401" s="41" t="s">
        <v>15</v>
      </c>
      <c r="H3401" s="41" t="s">
        <v>56</v>
      </c>
      <c r="I3401" s="41">
        <v>200.91</v>
      </c>
    </row>
    <row r="3402" spans="1:9" x14ac:dyDescent="0.25">
      <c r="A3402" s="82" t="s">
        <v>3932</v>
      </c>
      <c r="B3402" s="41" t="s">
        <v>11331</v>
      </c>
      <c r="C3402" s="41" t="s">
        <v>11310</v>
      </c>
      <c r="D3402" s="41" t="s">
        <v>11329</v>
      </c>
      <c r="E3402" s="41" t="s">
        <v>11330</v>
      </c>
      <c r="F3402" s="41" t="s">
        <v>364</v>
      </c>
      <c r="G3402" s="41" t="s">
        <v>15</v>
      </c>
      <c r="H3402" s="41" t="s">
        <v>48</v>
      </c>
      <c r="I3402" s="41">
        <v>496.7</v>
      </c>
    </row>
    <row r="3403" spans="1:9" x14ac:dyDescent="0.25">
      <c r="A3403" s="82" t="s">
        <v>3932</v>
      </c>
      <c r="B3403" s="41" t="s">
        <v>11332</v>
      </c>
      <c r="C3403" s="41" t="s">
        <v>11310</v>
      </c>
      <c r="D3403" s="41" t="s">
        <v>3026</v>
      </c>
      <c r="E3403" s="41" t="s">
        <v>530</v>
      </c>
      <c r="F3403" s="41" t="s">
        <v>928</v>
      </c>
      <c r="G3403" s="41" t="s">
        <v>15</v>
      </c>
      <c r="H3403" s="41" t="s">
        <v>53</v>
      </c>
      <c r="I3403" s="41">
        <v>496.7</v>
      </c>
    </row>
    <row r="3404" spans="1:9" x14ac:dyDescent="0.25">
      <c r="A3404" s="82" t="s">
        <v>3932</v>
      </c>
      <c r="B3404" s="41" t="s">
        <v>11334</v>
      </c>
      <c r="C3404" s="41" t="s">
        <v>11310</v>
      </c>
      <c r="D3404" s="41" t="s">
        <v>11333</v>
      </c>
      <c r="E3404" s="41" t="s">
        <v>308</v>
      </c>
      <c r="F3404" s="41" t="s">
        <v>376</v>
      </c>
      <c r="G3404" s="41" t="s">
        <v>15</v>
      </c>
      <c r="H3404" s="41" t="s">
        <v>51</v>
      </c>
      <c r="I3404" s="41">
        <v>496.7</v>
      </c>
    </row>
    <row r="3405" spans="1:9" x14ac:dyDescent="0.25">
      <c r="A3405" s="82" t="s">
        <v>3932</v>
      </c>
      <c r="B3405" s="41" t="s">
        <v>11336</v>
      </c>
      <c r="C3405" s="41" t="s">
        <v>11310</v>
      </c>
      <c r="D3405" s="41" t="s">
        <v>11032</v>
      </c>
      <c r="E3405" s="41" t="s">
        <v>1523</v>
      </c>
      <c r="F3405" s="41" t="s">
        <v>11335</v>
      </c>
      <c r="G3405" s="41" t="s">
        <v>15</v>
      </c>
      <c r="H3405" s="41" t="s">
        <v>56</v>
      </c>
      <c r="I3405" s="41">
        <v>200.91</v>
      </c>
    </row>
    <row r="3406" spans="1:9" x14ac:dyDescent="0.25">
      <c r="A3406" s="82" t="s">
        <v>3932</v>
      </c>
      <c r="B3406" s="41" t="s">
        <v>11337</v>
      </c>
      <c r="C3406" s="41" t="s">
        <v>11310</v>
      </c>
      <c r="D3406" s="41" t="s">
        <v>3022</v>
      </c>
      <c r="E3406" s="41" t="s">
        <v>1115</v>
      </c>
      <c r="F3406" s="41" t="s">
        <v>1336</v>
      </c>
      <c r="G3406" s="41" t="s">
        <v>15</v>
      </c>
      <c r="H3406" s="41" t="s">
        <v>28</v>
      </c>
      <c r="I3406" s="41">
        <v>200.91</v>
      </c>
    </row>
    <row r="3407" spans="1:9" x14ac:dyDescent="0.25">
      <c r="A3407" s="82" t="s">
        <v>3932</v>
      </c>
      <c r="B3407" s="41" t="s">
        <v>11339</v>
      </c>
      <c r="C3407" s="41" t="s">
        <v>11310</v>
      </c>
      <c r="D3407" s="41" t="s">
        <v>8473</v>
      </c>
      <c r="E3407" s="41" t="s">
        <v>11020</v>
      </c>
      <c r="F3407" s="41" t="s">
        <v>11338</v>
      </c>
      <c r="G3407" s="41" t="s">
        <v>15</v>
      </c>
      <c r="H3407" s="41" t="s">
        <v>52</v>
      </c>
      <c r="I3407" s="41">
        <v>496.7</v>
      </c>
    </row>
    <row r="3408" spans="1:9" x14ac:dyDescent="0.25">
      <c r="A3408" s="82" t="s">
        <v>3932</v>
      </c>
      <c r="B3408" s="41" t="s">
        <v>11341</v>
      </c>
      <c r="C3408" s="41" t="s">
        <v>11310</v>
      </c>
      <c r="D3408" s="41" t="s">
        <v>6971</v>
      </c>
      <c r="E3408" s="41" t="s">
        <v>3070</v>
      </c>
      <c r="F3408" s="41" t="s">
        <v>11340</v>
      </c>
      <c r="G3408" s="41" t="s">
        <v>15</v>
      </c>
      <c r="H3408" s="41" t="s">
        <v>56</v>
      </c>
      <c r="I3408" s="41">
        <v>200.91</v>
      </c>
    </row>
    <row r="3409" spans="1:9" x14ac:dyDescent="0.25">
      <c r="A3409" s="82" t="s">
        <v>3932</v>
      </c>
      <c r="B3409" s="41" t="s">
        <v>11344</v>
      </c>
      <c r="C3409" s="41" t="s">
        <v>11310</v>
      </c>
      <c r="D3409" s="41" t="s">
        <v>11342</v>
      </c>
      <c r="E3409" s="41" t="s">
        <v>803</v>
      </c>
      <c r="F3409" s="41" t="s">
        <v>11343</v>
      </c>
      <c r="G3409" s="41" t="s">
        <v>15</v>
      </c>
      <c r="H3409" s="41" t="s">
        <v>56</v>
      </c>
      <c r="I3409" s="41">
        <v>200.91</v>
      </c>
    </row>
    <row r="3410" spans="1:9" x14ac:dyDescent="0.25">
      <c r="A3410" s="82" t="s">
        <v>3932</v>
      </c>
      <c r="B3410" s="41" t="s">
        <v>11345</v>
      </c>
      <c r="C3410" s="41" t="s">
        <v>11310</v>
      </c>
      <c r="D3410" s="41" t="s">
        <v>3090</v>
      </c>
      <c r="E3410" s="41" t="s">
        <v>436</v>
      </c>
      <c r="F3410" s="41" t="s">
        <v>2265</v>
      </c>
      <c r="G3410" s="41" t="s">
        <v>15</v>
      </c>
      <c r="H3410" s="41" t="s">
        <v>49</v>
      </c>
      <c r="I3410" s="41">
        <v>512.49</v>
      </c>
    </row>
    <row r="3411" spans="1:9" x14ac:dyDescent="0.25">
      <c r="A3411" s="82" t="s">
        <v>3932</v>
      </c>
      <c r="B3411" s="41" t="s">
        <v>11348</v>
      </c>
      <c r="C3411" s="41" t="s">
        <v>11310</v>
      </c>
      <c r="D3411" s="41" t="s">
        <v>11346</v>
      </c>
      <c r="E3411" s="41" t="s">
        <v>918</v>
      </c>
      <c r="F3411" s="41" t="s">
        <v>11347</v>
      </c>
      <c r="G3411" s="41" t="s">
        <v>15</v>
      </c>
      <c r="H3411" s="41" t="s">
        <v>51</v>
      </c>
      <c r="I3411" s="41">
        <v>496.7</v>
      </c>
    </row>
    <row r="3412" spans="1:9" x14ac:dyDescent="0.25">
      <c r="A3412" s="82" t="s">
        <v>3932</v>
      </c>
      <c r="B3412" s="41" t="s">
        <v>11349</v>
      </c>
      <c r="C3412" s="41" t="s">
        <v>11310</v>
      </c>
      <c r="D3412" s="41" t="s">
        <v>3367</v>
      </c>
      <c r="E3412" s="41" t="s">
        <v>1236</v>
      </c>
      <c r="F3412" s="41" t="s">
        <v>1361</v>
      </c>
      <c r="G3412" s="41" t="s">
        <v>15</v>
      </c>
      <c r="H3412" s="41" t="s">
        <v>56</v>
      </c>
      <c r="I3412" s="41">
        <v>200.91</v>
      </c>
    </row>
    <row r="3413" spans="1:9" x14ac:dyDescent="0.25">
      <c r="A3413" s="82" t="s">
        <v>3932</v>
      </c>
      <c r="B3413" s="41" t="s">
        <v>11350</v>
      </c>
      <c r="C3413" s="41" t="s">
        <v>11310</v>
      </c>
      <c r="D3413" s="41" t="s">
        <v>7614</v>
      </c>
      <c r="E3413" s="41" t="s">
        <v>2725</v>
      </c>
      <c r="F3413" s="41" t="s">
        <v>3457</v>
      </c>
      <c r="G3413" s="41" t="s">
        <v>15</v>
      </c>
      <c r="H3413" s="41" t="s">
        <v>48</v>
      </c>
      <c r="I3413" s="41">
        <v>496.7</v>
      </c>
    </row>
    <row r="3414" spans="1:9" x14ac:dyDescent="0.25">
      <c r="A3414" s="82" t="s">
        <v>3932</v>
      </c>
      <c r="B3414" s="41" t="s">
        <v>11353</v>
      </c>
      <c r="C3414" s="41" t="s">
        <v>11310</v>
      </c>
      <c r="D3414" s="41" t="s">
        <v>11351</v>
      </c>
      <c r="E3414" s="41" t="s">
        <v>3371</v>
      </c>
      <c r="F3414" s="41" t="s">
        <v>11352</v>
      </c>
      <c r="G3414" s="41" t="s">
        <v>15</v>
      </c>
      <c r="H3414" s="41" t="s">
        <v>53</v>
      </c>
      <c r="I3414" s="41">
        <v>496.7</v>
      </c>
    </row>
    <row r="3415" spans="1:9" x14ac:dyDescent="0.25">
      <c r="A3415" s="82" t="s">
        <v>3932</v>
      </c>
      <c r="B3415" s="41" t="s">
        <v>11355</v>
      </c>
      <c r="C3415" s="41" t="s">
        <v>11310</v>
      </c>
      <c r="D3415" s="41" t="s">
        <v>2995</v>
      </c>
      <c r="E3415" s="41" t="s">
        <v>1084</v>
      </c>
      <c r="F3415" s="41" t="s">
        <v>11354</v>
      </c>
      <c r="G3415" s="41" t="s">
        <v>15</v>
      </c>
      <c r="H3415" s="41" t="s">
        <v>56</v>
      </c>
      <c r="I3415" s="41">
        <v>200.91</v>
      </c>
    </row>
    <row r="3416" spans="1:9" x14ac:dyDescent="0.25">
      <c r="A3416" s="82" t="s">
        <v>3932</v>
      </c>
      <c r="B3416" s="41" t="s">
        <v>11356</v>
      </c>
      <c r="C3416" s="41" t="s">
        <v>11310</v>
      </c>
      <c r="D3416" s="41" t="s">
        <v>3017</v>
      </c>
      <c r="E3416" s="41" t="s">
        <v>946</v>
      </c>
      <c r="F3416" s="41" t="s">
        <v>1470</v>
      </c>
      <c r="G3416" s="41" t="s">
        <v>15</v>
      </c>
      <c r="H3416" s="41" t="s">
        <v>51</v>
      </c>
      <c r="I3416" s="41">
        <v>496.7</v>
      </c>
    </row>
    <row r="3417" spans="1:9" x14ac:dyDescent="0.25">
      <c r="A3417" s="82" t="s">
        <v>3932</v>
      </c>
      <c r="B3417" s="41" t="s">
        <v>11359</v>
      </c>
      <c r="C3417" s="41" t="s">
        <v>11310</v>
      </c>
      <c r="D3417" s="41" t="s">
        <v>11357</v>
      </c>
      <c r="E3417" s="41" t="s">
        <v>3605</v>
      </c>
      <c r="F3417" s="41" t="s">
        <v>11358</v>
      </c>
      <c r="G3417" s="41" t="s">
        <v>15</v>
      </c>
      <c r="H3417" s="41" t="s">
        <v>48</v>
      </c>
      <c r="I3417" s="41">
        <v>496.7</v>
      </c>
    </row>
    <row r="3418" spans="1:9" x14ac:dyDescent="0.25">
      <c r="A3418" s="82" t="s">
        <v>3932</v>
      </c>
      <c r="B3418" s="41" t="s">
        <v>11362</v>
      </c>
      <c r="C3418" s="41" t="s">
        <v>11310</v>
      </c>
      <c r="D3418" s="41" t="s">
        <v>11360</v>
      </c>
      <c r="E3418" s="41" t="s">
        <v>2294</v>
      </c>
      <c r="F3418" s="41" t="s">
        <v>11361</v>
      </c>
      <c r="G3418" s="41" t="s">
        <v>15</v>
      </c>
      <c r="H3418" s="41" t="s">
        <v>53</v>
      </c>
      <c r="I3418" s="41">
        <v>496.7</v>
      </c>
    </row>
    <row r="3419" spans="1:9" x14ac:dyDescent="0.25">
      <c r="A3419" s="82" t="s">
        <v>3932</v>
      </c>
      <c r="B3419" s="41" t="s">
        <v>11365</v>
      </c>
      <c r="C3419" s="41" t="s">
        <v>11310</v>
      </c>
      <c r="D3419" s="41" t="s">
        <v>11363</v>
      </c>
      <c r="E3419" s="41" t="s">
        <v>67</v>
      </c>
      <c r="F3419" s="41" t="s">
        <v>11364</v>
      </c>
      <c r="G3419" s="41" t="s">
        <v>15</v>
      </c>
      <c r="H3419" s="41" t="s">
        <v>56</v>
      </c>
      <c r="I3419" s="41">
        <v>200.91</v>
      </c>
    </row>
    <row r="3420" spans="1:9" x14ac:dyDescent="0.25">
      <c r="A3420" s="82" t="s">
        <v>3933</v>
      </c>
      <c r="B3420" s="41" t="s">
        <v>11368</v>
      </c>
      <c r="C3420" s="41" t="s">
        <v>11366</v>
      </c>
      <c r="D3420" s="41" t="s">
        <v>1003</v>
      </c>
      <c r="E3420" s="41" t="s">
        <v>11367</v>
      </c>
      <c r="F3420" s="41" t="s">
        <v>2625</v>
      </c>
      <c r="G3420" s="41" t="s">
        <v>15</v>
      </c>
      <c r="H3420" s="41" t="s">
        <v>56</v>
      </c>
      <c r="I3420" s="41">
        <v>200.91</v>
      </c>
    </row>
    <row r="3421" spans="1:9" x14ac:dyDescent="0.25">
      <c r="A3421" s="82" t="s">
        <v>3933</v>
      </c>
      <c r="B3421" s="41" t="s">
        <v>11369</v>
      </c>
      <c r="C3421" s="41" t="s">
        <v>11366</v>
      </c>
      <c r="D3421" s="41" t="s">
        <v>353</v>
      </c>
      <c r="E3421" s="41" t="s">
        <v>107</v>
      </c>
      <c r="F3421" s="41" t="s">
        <v>575</v>
      </c>
      <c r="G3421" s="41" t="s">
        <v>15</v>
      </c>
      <c r="H3421" s="41" t="s">
        <v>51</v>
      </c>
      <c r="I3421" s="41">
        <v>496.7</v>
      </c>
    </row>
    <row r="3422" spans="1:9" x14ac:dyDescent="0.25">
      <c r="A3422" s="82" t="s">
        <v>3933</v>
      </c>
      <c r="B3422" s="41" t="s">
        <v>11372</v>
      </c>
      <c r="C3422" s="41" t="s">
        <v>11366</v>
      </c>
      <c r="D3422" s="41" t="s">
        <v>813</v>
      </c>
      <c r="E3422" s="41" t="s">
        <v>11370</v>
      </c>
      <c r="F3422" s="41" t="s">
        <v>11371</v>
      </c>
      <c r="G3422" s="41" t="s">
        <v>15</v>
      </c>
      <c r="H3422" s="41" t="s">
        <v>51</v>
      </c>
      <c r="I3422" s="41">
        <v>496.7</v>
      </c>
    </row>
    <row r="3423" spans="1:9" x14ac:dyDescent="0.25">
      <c r="A3423" s="82" t="s">
        <v>3933</v>
      </c>
      <c r="B3423" s="41" t="s">
        <v>11374</v>
      </c>
      <c r="C3423" s="41" t="s">
        <v>11366</v>
      </c>
      <c r="D3423" s="41" t="s">
        <v>1399</v>
      </c>
      <c r="E3423" s="41" t="s">
        <v>1236</v>
      </c>
      <c r="F3423" s="41" t="s">
        <v>11373</v>
      </c>
      <c r="G3423" s="41" t="s">
        <v>15</v>
      </c>
      <c r="H3423" s="41" t="s">
        <v>53</v>
      </c>
      <c r="I3423" s="41">
        <v>496.7</v>
      </c>
    </row>
    <row r="3424" spans="1:9" x14ac:dyDescent="0.25">
      <c r="A3424" s="82" t="s">
        <v>3933</v>
      </c>
      <c r="B3424" s="41" t="s">
        <v>11376</v>
      </c>
      <c r="C3424" s="41" t="s">
        <v>11366</v>
      </c>
      <c r="D3424" s="41" t="s">
        <v>1417</v>
      </c>
      <c r="E3424" s="41" t="s">
        <v>253</v>
      </c>
      <c r="F3424" s="41" t="s">
        <v>11375</v>
      </c>
      <c r="G3424" s="41" t="s">
        <v>15</v>
      </c>
      <c r="H3424" s="41" t="s">
        <v>56</v>
      </c>
      <c r="I3424" s="41">
        <v>200.91</v>
      </c>
    </row>
    <row r="3425" spans="1:9" x14ac:dyDescent="0.25">
      <c r="A3425" s="82" t="s">
        <v>3933</v>
      </c>
      <c r="B3425" s="41" t="s">
        <v>11377</v>
      </c>
      <c r="C3425" s="41" t="s">
        <v>11366</v>
      </c>
      <c r="D3425" s="41" t="s">
        <v>390</v>
      </c>
      <c r="E3425" s="41" t="s">
        <v>1492</v>
      </c>
      <c r="F3425" s="41" t="s">
        <v>1099</v>
      </c>
      <c r="G3425" s="41" t="s">
        <v>15</v>
      </c>
      <c r="H3425" s="41" t="s">
        <v>48</v>
      </c>
      <c r="I3425" s="41">
        <v>496.7</v>
      </c>
    </row>
    <row r="3426" spans="1:9" x14ac:dyDescent="0.25">
      <c r="A3426" s="82" t="s">
        <v>3933</v>
      </c>
      <c r="B3426" s="41" t="s">
        <v>11379</v>
      </c>
      <c r="C3426" s="41" t="s">
        <v>11366</v>
      </c>
      <c r="D3426" s="41" t="s">
        <v>390</v>
      </c>
      <c r="E3426" s="41" t="s">
        <v>1532</v>
      </c>
      <c r="F3426" s="41" t="s">
        <v>11378</v>
      </c>
      <c r="G3426" s="41" t="s">
        <v>15</v>
      </c>
      <c r="H3426" s="41" t="s">
        <v>51</v>
      </c>
      <c r="I3426" s="41">
        <v>496.7</v>
      </c>
    </row>
    <row r="3427" spans="1:9" x14ac:dyDescent="0.25">
      <c r="A3427" s="82" t="s">
        <v>3933</v>
      </c>
      <c r="B3427" s="41" t="s">
        <v>11381</v>
      </c>
      <c r="C3427" s="41" t="s">
        <v>11366</v>
      </c>
      <c r="D3427" s="41" t="s">
        <v>252</v>
      </c>
      <c r="E3427" s="41" t="s">
        <v>800</v>
      </c>
      <c r="F3427" s="41" t="s">
        <v>11380</v>
      </c>
      <c r="G3427" s="41" t="s">
        <v>15</v>
      </c>
      <c r="H3427" s="41" t="s">
        <v>53</v>
      </c>
      <c r="I3427" s="41">
        <v>496.7</v>
      </c>
    </row>
    <row r="3428" spans="1:9" x14ac:dyDescent="0.25">
      <c r="A3428" s="82" t="s">
        <v>3933</v>
      </c>
      <c r="B3428" s="41" t="s">
        <v>11382</v>
      </c>
      <c r="C3428" s="41" t="s">
        <v>11366</v>
      </c>
      <c r="D3428" s="41" t="s">
        <v>3579</v>
      </c>
      <c r="E3428" s="41" t="s">
        <v>1021</v>
      </c>
      <c r="F3428" s="41" t="s">
        <v>1405</v>
      </c>
      <c r="G3428" s="41" t="s">
        <v>15</v>
      </c>
      <c r="H3428" s="41" t="s">
        <v>56</v>
      </c>
      <c r="I3428" s="41">
        <v>200.91</v>
      </c>
    </row>
    <row r="3429" spans="1:9" x14ac:dyDescent="0.25">
      <c r="A3429" s="82" t="s">
        <v>3933</v>
      </c>
      <c r="B3429" s="41" t="s">
        <v>11384</v>
      </c>
      <c r="C3429" s="41" t="s">
        <v>11366</v>
      </c>
      <c r="D3429" s="41" t="s">
        <v>30</v>
      </c>
      <c r="E3429" s="41" t="s">
        <v>1165</v>
      </c>
      <c r="F3429" s="41" t="s">
        <v>11383</v>
      </c>
      <c r="G3429" s="41" t="s">
        <v>15</v>
      </c>
      <c r="H3429" s="41" t="s">
        <v>56</v>
      </c>
      <c r="I3429" s="41">
        <v>200.91</v>
      </c>
    </row>
    <row r="3430" spans="1:9" x14ac:dyDescent="0.25">
      <c r="A3430" s="82" t="s">
        <v>3933</v>
      </c>
      <c r="B3430" s="41" t="s">
        <v>11386</v>
      </c>
      <c r="C3430" s="41" t="s">
        <v>11366</v>
      </c>
      <c r="D3430" s="41" t="s">
        <v>119</v>
      </c>
      <c r="E3430" s="41" t="s">
        <v>2192</v>
      </c>
      <c r="F3430" s="41" t="s">
        <v>11385</v>
      </c>
      <c r="G3430" s="41" t="s">
        <v>15</v>
      </c>
      <c r="H3430" s="41" t="s">
        <v>52</v>
      </c>
      <c r="I3430" s="41">
        <v>496.7</v>
      </c>
    </row>
    <row r="3431" spans="1:9" x14ac:dyDescent="0.25">
      <c r="A3431" s="82" t="s">
        <v>3933</v>
      </c>
      <c r="B3431" s="41" t="s">
        <v>11387</v>
      </c>
      <c r="C3431" s="41" t="s">
        <v>11366</v>
      </c>
      <c r="D3431" s="41" t="s">
        <v>119</v>
      </c>
      <c r="E3431" s="41" t="s">
        <v>2774</v>
      </c>
      <c r="F3431" s="41" t="s">
        <v>463</v>
      </c>
      <c r="G3431" s="41" t="s">
        <v>15</v>
      </c>
      <c r="H3431" s="41" t="s">
        <v>56</v>
      </c>
      <c r="I3431" s="41">
        <v>200.91</v>
      </c>
    </row>
    <row r="3432" spans="1:9" x14ac:dyDescent="0.25">
      <c r="A3432" s="82" t="s">
        <v>3933</v>
      </c>
      <c r="B3432" s="41" t="s">
        <v>11388</v>
      </c>
      <c r="C3432" s="41" t="s">
        <v>11366</v>
      </c>
      <c r="D3432" s="41" t="s">
        <v>119</v>
      </c>
      <c r="E3432" s="41" t="s">
        <v>1514</v>
      </c>
      <c r="F3432" s="41" t="s">
        <v>1311</v>
      </c>
      <c r="G3432" s="41" t="s">
        <v>15</v>
      </c>
      <c r="H3432" s="41" t="s">
        <v>56</v>
      </c>
      <c r="I3432" s="41">
        <v>200.91</v>
      </c>
    </row>
    <row r="3433" spans="1:9" x14ac:dyDescent="0.25">
      <c r="A3433" s="82" t="s">
        <v>3933</v>
      </c>
      <c r="B3433" s="41" t="s">
        <v>11389</v>
      </c>
      <c r="C3433" s="41" t="s">
        <v>11366</v>
      </c>
      <c r="D3433" s="41" t="s">
        <v>1656</v>
      </c>
      <c r="E3433" s="41" t="s">
        <v>264</v>
      </c>
      <c r="F3433" s="41" t="s">
        <v>235</v>
      </c>
      <c r="G3433" s="41" t="s">
        <v>15</v>
      </c>
      <c r="H3433" s="41" t="s">
        <v>52</v>
      </c>
      <c r="I3433" s="41">
        <v>496.7</v>
      </c>
    </row>
    <row r="3434" spans="1:9" x14ac:dyDescent="0.25">
      <c r="A3434" s="82" t="s">
        <v>3933</v>
      </c>
      <c r="B3434" s="41" t="s">
        <v>11391</v>
      </c>
      <c r="C3434" s="41" t="s">
        <v>11366</v>
      </c>
      <c r="D3434" s="41" t="s">
        <v>1556</v>
      </c>
      <c r="E3434" s="41" t="s">
        <v>119</v>
      </c>
      <c r="F3434" s="41" t="s">
        <v>11390</v>
      </c>
      <c r="G3434" s="41" t="s">
        <v>15</v>
      </c>
      <c r="H3434" s="41" t="s">
        <v>48</v>
      </c>
      <c r="I3434" s="41">
        <v>496.7</v>
      </c>
    </row>
    <row r="3435" spans="1:9" x14ac:dyDescent="0.25">
      <c r="A3435" s="82" t="s">
        <v>3933</v>
      </c>
      <c r="B3435" s="41" t="s">
        <v>11392</v>
      </c>
      <c r="C3435" s="41" t="s">
        <v>11366</v>
      </c>
      <c r="D3435" s="41" t="s">
        <v>107</v>
      </c>
      <c r="E3435" s="41" t="s">
        <v>119</v>
      </c>
      <c r="F3435" s="41" t="s">
        <v>1787</v>
      </c>
      <c r="G3435" s="41" t="s">
        <v>15</v>
      </c>
      <c r="H3435" s="41" t="s">
        <v>56</v>
      </c>
      <c r="I3435" s="41">
        <v>200.91</v>
      </c>
    </row>
    <row r="3436" spans="1:9" x14ac:dyDescent="0.25">
      <c r="A3436" s="82" t="s">
        <v>3933</v>
      </c>
      <c r="B3436" s="41" t="s">
        <v>11393</v>
      </c>
      <c r="C3436" s="41" t="s">
        <v>11366</v>
      </c>
      <c r="D3436" s="41" t="s">
        <v>180</v>
      </c>
      <c r="E3436" s="41" t="s">
        <v>1010</v>
      </c>
      <c r="F3436" s="41" t="s">
        <v>1257</v>
      </c>
      <c r="G3436" s="41" t="s">
        <v>15</v>
      </c>
      <c r="H3436" s="41" t="s">
        <v>48</v>
      </c>
      <c r="I3436" s="41">
        <v>496.7</v>
      </c>
    </row>
    <row r="3437" spans="1:9" x14ac:dyDescent="0.25">
      <c r="A3437" s="82" t="s">
        <v>3933</v>
      </c>
      <c r="B3437" s="41" t="s">
        <v>11394</v>
      </c>
      <c r="C3437" s="41" t="s">
        <v>11366</v>
      </c>
      <c r="D3437" s="41" t="s">
        <v>190</v>
      </c>
      <c r="E3437" s="41" t="s">
        <v>190</v>
      </c>
      <c r="F3437" s="41" t="s">
        <v>1204</v>
      </c>
      <c r="G3437" s="41" t="s">
        <v>15</v>
      </c>
      <c r="H3437" s="41" t="s">
        <v>56</v>
      </c>
      <c r="I3437" s="41">
        <v>200.91</v>
      </c>
    </row>
    <row r="3438" spans="1:9" x14ac:dyDescent="0.25">
      <c r="A3438" s="82" t="s">
        <v>3933</v>
      </c>
      <c r="B3438" s="41" t="s">
        <v>11396</v>
      </c>
      <c r="C3438" s="41" t="s">
        <v>11366</v>
      </c>
      <c r="D3438" s="41" t="s">
        <v>1386</v>
      </c>
      <c r="E3438" s="41" t="s">
        <v>2225</v>
      </c>
      <c r="F3438" s="41" t="s">
        <v>11395</v>
      </c>
      <c r="G3438" s="41" t="s">
        <v>15</v>
      </c>
      <c r="H3438" s="41" t="s">
        <v>49</v>
      </c>
      <c r="I3438" s="41">
        <v>512.49</v>
      </c>
    </row>
    <row r="3439" spans="1:9" x14ac:dyDescent="0.25">
      <c r="A3439" s="82" t="s">
        <v>3933</v>
      </c>
      <c r="B3439" s="41" t="s">
        <v>11397</v>
      </c>
      <c r="C3439" s="41" t="s">
        <v>11366</v>
      </c>
      <c r="D3439" s="41" t="s">
        <v>2882</v>
      </c>
      <c r="E3439" s="41" t="s">
        <v>2629</v>
      </c>
      <c r="F3439" s="41" t="s">
        <v>242</v>
      </c>
      <c r="G3439" s="41" t="s">
        <v>15</v>
      </c>
      <c r="H3439" s="41" t="s">
        <v>48</v>
      </c>
      <c r="I3439" s="41">
        <v>496.7</v>
      </c>
    </row>
    <row r="3440" spans="1:9" x14ac:dyDescent="0.25">
      <c r="A3440" s="82" t="s">
        <v>3933</v>
      </c>
      <c r="B3440" s="41" t="s">
        <v>11398</v>
      </c>
      <c r="C3440" s="41" t="s">
        <v>11366</v>
      </c>
      <c r="D3440" s="41" t="s">
        <v>357</v>
      </c>
      <c r="E3440" s="41" t="s">
        <v>157</v>
      </c>
      <c r="F3440" s="41" t="s">
        <v>2112</v>
      </c>
      <c r="G3440" s="41" t="s">
        <v>15</v>
      </c>
      <c r="H3440" s="41" t="s">
        <v>56</v>
      </c>
      <c r="I3440" s="41">
        <v>200.91</v>
      </c>
    </row>
    <row r="3441" spans="1:9" x14ac:dyDescent="0.25">
      <c r="A3441" s="82" t="s">
        <v>3933</v>
      </c>
      <c r="B3441" s="41" t="s">
        <v>11400</v>
      </c>
      <c r="C3441" s="41" t="s">
        <v>11366</v>
      </c>
      <c r="D3441" s="41" t="s">
        <v>3481</v>
      </c>
      <c r="E3441" s="41" t="s">
        <v>390</v>
      </c>
      <c r="F3441" s="41" t="s">
        <v>11399</v>
      </c>
      <c r="G3441" s="41" t="s">
        <v>15</v>
      </c>
      <c r="H3441" s="41" t="s">
        <v>56</v>
      </c>
      <c r="I3441" s="41">
        <v>200.91</v>
      </c>
    </row>
    <row r="3442" spans="1:9" ht="30" x14ac:dyDescent="0.25">
      <c r="A3442" s="82" t="s">
        <v>3936</v>
      </c>
      <c r="B3442" s="41" t="s">
        <v>11402</v>
      </c>
      <c r="C3442" s="41" t="s">
        <v>11401</v>
      </c>
      <c r="D3442" s="41" t="s">
        <v>3402</v>
      </c>
      <c r="E3442" s="41" t="s">
        <v>118</v>
      </c>
      <c r="F3442" s="41" t="s">
        <v>2930</v>
      </c>
      <c r="G3442" s="41" t="s">
        <v>15</v>
      </c>
      <c r="H3442" s="41" t="s">
        <v>51</v>
      </c>
      <c r="I3442" s="41">
        <v>496.7</v>
      </c>
    </row>
    <row r="3443" spans="1:9" x14ac:dyDescent="0.25">
      <c r="A3443" s="82" t="s">
        <v>3936</v>
      </c>
      <c r="B3443" s="41" t="s">
        <v>11405</v>
      </c>
      <c r="C3443" s="41" t="s">
        <v>11403</v>
      </c>
      <c r="D3443" s="41" t="s">
        <v>208</v>
      </c>
      <c r="E3443" s="41" t="s">
        <v>171</v>
      </c>
      <c r="F3443" s="41" t="s">
        <v>11404</v>
      </c>
      <c r="G3443" s="41" t="s">
        <v>15</v>
      </c>
      <c r="H3443" s="41" t="s">
        <v>48</v>
      </c>
      <c r="I3443" s="41">
        <v>496.7</v>
      </c>
    </row>
    <row r="3444" spans="1:9" x14ac:dyDescent="0.25">
      <c r="A3444" s="82" t="s">
        <v>3936</v>
      </c>
      <c r="B3444" s="41" t="s">
        <v>11408</v>
      </c>
      <c r="C3444" s="41" t="s">
        <v>11406</v>
      </c>
      <c r="D3444" s="41" t="s">
        <v>808</v>
      </c>
      <c r="E3444" s="41" t="s">
        <v>417</v>
      </c>
      <c r="F3444" s="41" t="s">
        <v>11407</v>
      </c>
      <c r="G3444" s="41" t="s">
        <v>15</v>
      </c>
      <c r="H3444" s="41" t="s">
        <v>56</v>
      </c>
      <c r="I3444" s="41">
        <v>200.91</v>
      </c>
    </row>
    <row r="3445" spans="1:9" x14ac:dyDescent="0.25">
      <c r="A3445" s="82" t="s">
        <v>3936</v>
      </c>
      <c r="B3445" s="41" t="s">
        <v>11411</v>
      </c>
      <c r="C3445" s="41" t="s">
        <v>11409</v>
      </c>
      <c r="D3445" s="41" t="s">
        <v>11410</v>
      </c>
      <c r="E3445" s="41" t="s">
        <v>91</v>
      </c>
      <c r="F3445" s="41" t="s">
        <v>168</v>
      </c>
      <c r="G3445" s="41" t="s">
        <v>15</v>
      </c>
      <c r="H3445" s="41" t="s">
        <v>51</v>
      </c>
      <c r="I3445" s="41">
        <v>496.7</v>
      </c>
    </row>
    <row r="3446" spans="1:9" ht="30" x14ac:dyDescent="0.25">
      <c r="A3446" s="82" t="s">
        <v>3936</v>
      </c>
      <c r="B3446" s="41" t="s">
        <v>11414</v>
      </c>
      <c r="C3446" s="41" t="s">
        <v>11412</v>
      </c>
      <c r="D3446" s="41" t="s">
        <v>512</v>
      </c>
      <c r="E3446" s="41" t="s">
        <v>418</v>
      </c>
      <c r="F3446" s="41" t="s">
        <v>11413</v>
      </c>
      <c r="G3446" s="41" t="s">
        <v>15</v>
      </c>
      <c r="H3446" s="41" t="s">
        <v>48</v>
      </c>
      <c r="I3446" s="41">
        <v>496.7</v>
      </c>
    </row>
    <row r="3447" spans="1:9" x14ac:dyDescent="0.25">
      <c r="A3447" s="82" t="s">
        <v>3936</v>
      </c>
      <c r="B3447" s="41" t="s">
        <v>11415</v>
      </c>
      <c r="C3447" s="41" t="s">
        <v>11406</v>
      </c>
      <c r="D3447" s="41" t="s">
        <v>330</v>
      </c>
      <c r="E3447" s="41" t="s">
        <v>3393</v>
      </c>
      <c r="F3447" s="41" t="s">
        <v>3657</v>
      </c>
      <c r="G3447" s="41" t="s">
        <v>15</v>
      </c>
      <c r="H3447" s="41" t="s">
        <v>56</v>
      </c>
      <c r="I3447" s="41">
        <v>200.91</v>
      </c>
    </row>
    <row r="3448" spans="1:9" x14ac:dyDescent="0.25">
      <c r="A3448" s="82" t="s">
        <v>3936</v>
      </c>
      <c r="B3448" s="41" t="s">
        <v>11418</v>
      </c>
      <c r="C3448" s="41" t="s">
        <v>11406</v>
      </c>
      <c r="D3448" s="41" t="s">
        <v>3420</v>
      </c>
      <c r="E3448" s="41" t="s">
        <v>11416</v>
      </c>
      <c r="F3448" s="41" t="s">
        <v>11417</v>
      </c>
      <c r="G3448" s="41" t="s">
        <v>15</v>
      </c>
      <c r="H3448" s="41" t="s">
        <v>56</v>
      </c>
      <c r="I3448" s="41">
        <v>200.91</v>
      </c>
    </row>
    <row r="3449" spans="1:9" ht="30" x14ac:dyDescent="0.25">
      <c r="A3449" s="82" t="s">
        <v>3936</v>
      </c>
      <c r="B3449" s="41" t="s">
        <v>11420</v>
      </c>
      <c r="C3449" s="41" t="s">
        <v>11419</v>
      </c>
      <c r="D3449" s="41" t="s">
        <v>3410</v>
      </c>
      <c r="E3449" s="41" t="s">
        <v>1419</v>
      </c>
      <c r="F3449" s="41" t="s">
        <v>2727</v>
      </c>
      <c r="G3449" s="41" t="s">
        <v>15</v>
      </c>
      <c r="H3449" s="41" t="s">
        <v>56</v>
      </c>
      <c r="I3449" s="41">
        <v>200.91</v>
      </c>
    </row>
    <row r="3450" spans="1:9" x14ac:dyDescent="0.25">
      <c r="A3450" s="82" t="s">
        <v>3936</v>
      </c>
      <c r="B3450" s="41" t="s">
        <v>11423</v>
      </c>
      <c r="C3450" s="41" t="s">
        <v>11421</v>
      </c>
      <c r="D3450" s="41" t="s">
        <v>986</v>
      </c>
      <c r="E3450" s="41" t="s">
        <v>2120</v>
      </c>
      <c r="F3450" s="41" t="s">
        <v>11422</v>
      </c>
      <c r="G3450" s="41" t="s">
        <v>15</v>
      </c>
      <c r="H3450" s="41" t="s">
        <v>52</v>
      </c>
      <c r="I3450" s="41">
        <v>496.7</v>
      </c>
    </row>
    <row r="3451" spans="1:9" ht="30" x14ac:dyDescent="0.25">
      <c r="A3451" s="82" t="s">
        <v>3936</v>
      </c>
      <c r="B3451" s="41" t="s">
        <v>11426</v>
      </c>
      <c r="C3451" s="41" t="s">
        <v>11424</v>
      </c>
      <c r="D3451" s="41" t="s">
        <v>1579</v>
      </c>
      <c r="E3451" s="41" t="s">
        <v>128</v>
      </c>
      <c r="F3451" s="41" t="s">
        <v>11425</v>
      </c>
      <c r="G3451" s="41" t="s">
        <v>15</v>
      </c>
      <c r="H3451" s="41" t="s">
        <v>52</v>
      </c>
      <c r="I3451" s="41">
        <v>496.7</v>
      </c>
    </row>
    <row r="3452" spans="1:9" ht="30" x14ac:dyDescent="0.25">
      <c r="A3452" s="82" t="s">
        <v>3936</v>
      </c>
      <c r="B3452" s="41" t="s">
        <v>11428</v>
      </c>
      <c r="C3452" s="41" t="s">
        <v>11427</v>
      </c>
      <c r="D3452" s="41" t="s">
        <v>101</v>
      </c>
      <c r="E3452" s="41" t="s">
        <v>91</v>
      </c>
      <c r="F3452" s="41" t="s">
        <v>420</v>
      </c>
      <c r="G3452" s="41" t="s">
        <v>15</v>
      </c>
      <c r="H3452" s="41" t="s">
        <v>56</v>
      </c>
      <c r="I3452" s="41">
        <v>200.91</v>
      </c>
    </row>
    <row r="3453" spans="1:9" x14ac:dyDescent="0.25">
      <c r="A3453" s="82" t="s">
        <v>3936</v>
      </c>
      <c r="B3453" s="41" t="s">
        <v>11431</v>
      </c>
      <c r="C3453" s="41" t="s">
        <v>11429</v>
      </c>
      <c r="D3453" s="41" t="s">
        <v>162</v>
      </c>
      <c r="E3453" s="41" t="s">
        <v>2291</v>
      </c>
      <c r="F3453" s="41" t="s">
        <v>11430</v>
      </c>
      <c r="G3453" s="41" t="s">
        <v>15</v>
      </c>
      <c r="H3453" s="41" t="s">
        <v>48</v>
      </c>
      <c r="I3453" s="41">
        <v>496.7</v>
      </c>
    </row>
    <row r="3454" spans="1:9" ht="30" x14ac:dyDescent="0.25">
      <c r="A3454" s="82" t="s">
        <v>3936</v>
      </c>
      <c r="B3454" s="41" t="s">
        <v>11432</v>
      </c>
      <c r="C3454" s="41" t="s">
        <v>11427</v>
      </c>
      <c r="D3454" s="41" t="s">
        <v>162</v>
      </c>
      <c r="E3454" s="41" t="s">
        <v>158</v>
      </c>
      <c r="F3454" s="41" t="s">
        <v>1538</v>
      </c>
      <c r="G3454" s="41" t="s">
        <v>15</v>
      </c>
      <c r="H3454" s="41" t="s">
        <v>48</v>
      </c>
      <c r="I3454" s="41">
        <v>496.7</v>
      </c>
    </row>
    <row r="3455" spans="1:9" x14ac:dyDescent="0.25">
      <c r="A3455" s="82" t="s">
        <v>3936</v>
      </c>
      <c r="B3455" s="41" t="s">
        <v>11434</v>
      </c>
      <c r="C3455" s="41" t="s">
        <v>11406</v>
      </c>
      <c r="D3455" s="41" t="s">
        <v>2080</v>
      </c>
      <c r="E3455" s="41" t="s">
        <v>2716</v>
      </c>
      <c r="F3455" s="41" t="s">
        <v>11433</v>
      </c>
      <c r="G3455" s="41" t="s">
        <v>15</v>
      </c>
      <c r="H3455" s="41" t="s">
        <v>49</v>
      </c>
      <c r="I3455" s="41">
        <v>512.49</v>
      </c>
    </row>
    <row r="3456" spans="1:9" x14ac:dyDescent="0.25">
      <c r="A3456" s="82" t="s">
        <v>3936</v>
      </c>
      <c r="B3456" s="41" t="s">
        <v>11437</v>
      </c>
      <c r="C3456" s="41" t="s">
        <v>11435</v>
      </c>
      <c r="D3456" s="41" t="s">
        <v>311</v>
      </c>
      <c r="E3456" s="41" t="s">
        <v>220</v>
      </c>
      <c r="F3456" s="41" t="s">
        <v>11436</v>
      </c>
      <c r="G3456" s="41" t="s">
        <v>15</v>
      </c>
      <c r="H3456" s="41" t="s">
        <v>48</v>
      </c>
      <c r="I3456" s="41">
        <v>496.7</v>
      </c>
    </row>
    <row r="3457" spans="1:9" ht="30" x14ac:dyDescent="0.25">
      <c r="A3457" s="82" t="s">
        <v>3936</v>
      </c>
      <c r="B3457" s="41" t="s">
        <v>11439</v>
      </c>
      <c r="C3457" s="41" t="s">
        <v>11424</v>
      </c>
      <c r="D3457" s="41" t="s">
        <v>71</v>
      </c>
      <c r="E3457" s="41" t="s">
        <v>363</v>
      </c>
      <c r="F3457" s="41" t="s">
        <v>11438</v>
      </c>
      <c r="G3457" s="41" t="s">
        <v>15</v>
      </c>
      <c r="H3457" s="41" t="s">
        <v>48</v>
      </c>
      <c r="I3457" s="41">
        <v>496.7</v>
      </c>
    </row>
    <row r="3458" spans="1:9" ht="30" x14ac:dyDescent="0.25">
      <c r="A3458" s="82" t="s">
        <v>3936</v>
      </c>
      <c r="B3458" s="41" t="s">
        <v>11443</v>
      </c>
      <c r="C3458" s="41" t="s">
        <v>11440</v>
      </c>
      <c r="D3458" s="41" t="s">
        <v>11441</v>
      </c>
      <c r="E3458" s="41" t="s">
        <v>11442</v>
      </c>
      <c r="F3458" s="41" t="s">
        <v>3515</v>
      </c>
      <c r="G3458" s="41" t="s">
        <v>15</v>
      </c>
      <c r="H3458" s="41" t="s">
        <v>48</v>
      </c>
      <c r="I3458" s="41">
        <v>496.7</v>
      </c>
    </row>
    <row r="3459" spans="1:9" ht="30" x14ac:dyDescent="0.25">
      <c r="A3459" s="82" t="s">
        <v>3936</v>
      </c>
      <c r="B3459" s="41" t="s">
        <v>11446</v>
      </c>
      <c r="C3459" s="41" t="s">
        <v>11444</v>
      </c>
      <c r="D3459" s="41" t="s">
        <v>459</v>
      </c>
      <c r="E3459" s="41" t="s">
        <v>796</v>
      </c>
      <c r="F3459" s="41" t="s">
        <v>11445</v>
      </c>
      <c r="G3459" s="41" t="s">
        <v>15</v>
      </c>
      <c r="H3459" s="41" t="s">
        <v>51</v>
      </c>
      <c r="I3459" s="41">
        <v>496.7</v>
      </c>
    </row>
    <row r="3460" spans="1:9" ht="30" x14ac:dyDescent="0.25">
      <c r="A3460" s="82" t="s">
        <v>3936</v>
      </c>
      <c r="B3460" s="41" t="s">
        <v>11449</v>
      </c>
      <c r="C3460" s="41" t="s">
        <v>11447</v>
      </c>
      <c r="D3460" s="41" t="s">
        <v>228</v>
      </c>
      <c r="E3460" s="41" t="s">
        <v>835</v>
      </c>
      <c r="F3460" s="41" t="s">
        <v>11448</v>
      </c>
      <c r="G3460" s="41" t="s">
        <v>15</v>
      </c>
      <c r="H3460" s="41" t="s">
        <v>56</v>
      </c>
      <c r="I3460" s="41">
        <v>200.91</v>
      </c>
    </row>
    <row r="3461" spans="1:9" x14ac:dyDescent="0.25">
      <c r="A3461" s="82" t="s">
        <v>3936</v>
      </c>
      <c r="B3461" s="41" t="s">
        <v>11451</v>
      </c>
      <c r="C3461" s="41" t="s">
        <v>11409</v>
      </c>
      <c r="D3461" s="41" t="s">
        <v>258</v>
      </c>
      <c r="E3461" s="41" t="s">
        <v>817</v>
      </c>
      <c r="F3461" s="41" t="s">
        <v>11450</v>
      </c>
      <c r="G3461" s="41" t="s">
        <v>15</v>
      </c>
      <c r="H3461" s="41" t="s">
        <v>51</v>
      </c>
      <c r="I3461" s="41">
        <v>496.7</v>
      </c>
    </row>
    <row r="3462" spans="1:9" x14ac:dyDescent="0.25">
      <c r="A3462" s="82" t="s">
        <v>3936</v>
      </c>
      <c r="B3462" s="41" t="s">
        <v>11454</v>
      </c>
      <c r="C3462" s="41" t="s">
        <v>11452</v>
      </c>
      <c r="D3462" s="41" t="s">
        <v>3393</v>
      </c>
      <c r="E3462" s="41" t="s">
        <v>272</v>
      </c>
      <c r="F3462" s="41" t="s">
        <v>11453</v>
      </c>
      <c r="G3462" s="41" t="s">
        <v>15</v>
      </c>
      <c r="H3462" s="41" t="s">
        <v>56</v>
      </c>
      <c r="I3462" s="41">
        <v>200.91</v>
      </c>
    </row>
    <row r="3463" spans="1:9" x14ac:dyDescent="0.25">
      <c r="A3463" s="82" t="s">
        <v>3936</v>
      </c>
      <c r="B3463" s="41" t="s">
        <v>11456</v>
      </c>
      <c r="C3463" s="41" t="s">
        <v>11406</v>
      </c>
      <c r="D3463" s="41" t="s">
        <v>3407</v>
      </c>
      <c r="E3463" s="41" t="s">
        <v>155</v>
      </c>
      <c r="F3463" s="41" t="s">
        <v>11455</v>
      </c>
      <c r="G3463" s="41" t="s">
        <v>15</v>
      </c>
      <c r="H3463" s="41" t="s">
        <v>56</v>
      </c>
      <c r="I3463" s="41">
        <v>200.91</v>
      </c>
    </row>
    <row r="3464" spans="1:9" x14ac:dyDescent="0.25">
      <c r="A3464" s="82" t="s">
        <v>3936</v>
      </c>
      <c r="B3464" s="41" t="s">
        <v>11459</v>
      </c>
      <c r="C3464" s="41" t="s">
        <v>11457</v>
      </c>
      <c r="D3464" s="41" t="s">
        <v>2762</v>
      </c>
      <c r="E3464" s="41" t="s">
        <v>807</v>
      </c>
      <c r="F3464" s="41" t="s">
        <v>11458</v>
      </c>
      <c r="G3464" s="41" t="s">
        <v>15</v>
      </c>
      <c r="H3464" s="41" t="s">
        <v>48</v>
      </c>
      <c r="I3464" s="41">
        <v>496.7</v>
      </c>
    </row>
    <row r="3465" spans="1:9" ht="30" x14ac:dyDescent="0.25">
      <c r="A3465" s="82" t="s">
        <v>3936</v>
      </c>
      <c r="B3465" s="41" t="s">
        <v>11461</v>
      </c>
      <c r="C3465" s="41" t="s">
        <v>11427</v>
      </c>
      <c r="D3465" s="41" t="s">
        <v>363</v>
      </c>
      <c r="E3465" s="41" t="s">
        <v>142</v>
      </c>
      <c r="F3465" s="41" t="s">
        <v>11460</v>
      </c>
      <c r="G3465" s="41" t="s">
        <v>15</v>
      </c>
      <c r="H3465" s="41" t="s">
        <v>56</v>
      </c>
      <c r="I3465" s="41">
        <v>200.91</v>
      </c>
    </row>
    <row r="3466" spans="1:9" x14ac:dyDescent="0.25">
      <c r="A3466" s="82" t="s">
        <v>3936</v>
      </c>
      <c r="B3466" s="41" t="s">
        <v>11464</v>
      </c>
      <c r="C3466" s="41" t="s">
        <v>11462</v>
      </c>
      <c r="D3466" s="41" t="s">
        <v>67</v>
      </c>
      <c r="E3466" s="41" t="s">
        <v>11463</v>
      </c>
      <c r="F3466" s="41" t="s">
        <v>1413</v>
      </c>
      <c r="G3466" s="41" t="s">
        <v>15</v>
      </c>
      <c r="H3466" s="41" t="s">
        <v>56</v>
      </c>
      <c r="I3466" s="41">
        <v>200.91</v>
      </c>
    </row>
    <row r="3467" spans="1:9" ht="30" x14ac:dyDescent="0.25">
      <c r="A3467" s="82" t="s">
        <v>3936</v>
      </c>
      <c r="B3467" s="41" t="s">
        <v>11467</v>
      </c>
      <c r="C3467" s="41" t="s">
        <v>11465</v>
      </c>
      <c r="D3467" s="41" t="s">
        <v>2160</v>
      </c>
      <c r="E3467" s="41" t="s">
        <v>147</v>
      </c>
      <c r="F3467" s="41" t="s">
        <v>11466</v>
      </c>
      <c r="G3467" s="41" t="s">
        <v>15</v>
      </c>
      <c r="H3467" s="41" t="s">
        <v>56</v>
      </c>
      <c r="I3467" s="41">
        <v>200.91</v>
      </c>
    </row>
    <row r="3468" spans="1:9" x14ac:dyDescent="0.25">
      <c r="A3468" s="82" t="s">
        <v>3936</v>
      </c>
      <c r="B3468" s="41" t="s">
        <v>11470</v>
      </c>
      <c r="C3468" s="41" t="s">
        <v>11468</v>
      </c>
      <c r="D3468" s="41" t="s">
        <v>1730</v>
      </c>
      <c r="E3468" s="41" t="s">
        <v>67</v>
      </c>
      <c r="F3468" s="41" t="s">
        <v>11469</v>
      </c>
      <c r="G3468" s="41" t="s">
        <v>15</v>
      </c>
      <c r="H3468" s="41" t="s">
        <v>48</v>
      </c>
      <c r="I3468" s="41">
        <v>496.7</v>
      </c>
    </row>
    <row r="3469" spans="1:9" x14ac:dyDescent="0.25">
      <c r="A3469" s="82" t="s">
        <v>3936</v>
      </c>
      <c r="B3469" s="41" t="s">
        <v>11471</v>
      </c>
      <c r="C3469" s="41" t="s">
        <v>11406</v>
      </c>
      <c r="D3469" s="41" t="s">
        <v>391</v>
      </c>
      <c r="E3469" s="41" t="s">
        <v>177</v>
      </c>
      <c r="F3469" s="41" t="s">
        <v>2003</v>
      </c>
      <c r="G3469" s="41" t="s">
        <v>15</v>
      </c>
      <c r="H3469" s="41" t="s">
        <v>56</v>
      </c>
      <c r="I3469" s="41">
        <v>200.91</v>
      </c>
    </row>
    <row r="3470" spans="1:9" ht="30" x14ac:dyDescent="0.25">
      <c r="A3470" s="82" t="s">
        <v>3936</v>
      </c>
      <c r="B3470" s="41" t="s">
        <v>11474</v>
      </c>
      <c r="C3470" s="41" t="s">
        <v>11472</v>
      </c>
      <c r="D3470" s="41" t="s">
        <v>214</v>
      </c>
      <c r="E3470" s="41" t="s">
        <v>2700</v>
      </c>
      <c r="F3470" s="41" t="s">
        <v>11473</v>
      </c>
      <c r="G3470" s="41" t="s">
        <v>15</v>
      </c>
      <c r="H3470" s="41" t="s">
        <v>56</v>
      </c>
      <c r="I3470" s="41">
        <v>200.91</v>
      </c>
    </row>
    <row r="3471" spans="1:9" ht="30" x14ac:dyDescent="0.25">
      <c r="A3471" s="82" t="s">
        <v>3936</v>
      </c>
      <c r="B3471" s="41" t="s">
        <v>11477</v>
      </c>
      <c r="C3471" s="41" t="s">
        <v>11475</v>
      </c>
      <c r="D3471" s="41" t="s">
        <v>190</v>
      </c>
      <c r="E3471" s="41" t="s">
        <v>111</v>
      </c>
      <c r="F3471" s="41" t="s">
        <v>11476</v>
      </c>
      <c r="G3471" s="41" t="s">
        <v>15</v>
      </c>
      <c r="H3471" s="41" t="s">
        <v>48</v>
      </c>
      <c r="I3471" s="41">
        <v>496.7</v>
      </c>
    </row>
    <row r="3472" spans="1:9" x14ac:dyDescent="0.25">
      <c r="A3472" s="82" t="s">
        <v>3936</v>
      </c>
      <c r="B3472" s="41" t="s">
        <v>11478</v>
      </c>
      <c r="C3472" s="41" t="s">
        <v>11468</v>
      </c>
      <c r="D3472" s="41" t="s">
        <v>91</v>
      </c>
      <c r="E3472" s="41" t="s">
        <v>2291</v>
      </c>
      <c r="F3472" s="41" t="s">
        <v>967</v>
      </c>
      <c r="G3472" s="41" t="s">
        <v>15</v>
      </c>
      <c r="H3472" s="41" t="s">
        <v>56</v>
      </c>
      <c r="I3472" s="41">
        <v>200.91</v>
      </c>
    </row>
    <row r="3473" spans="1:9" x14ac:dyDescent="0.25">
      <c r="A3473" s="82" t="s">
        <v>3936</v>
      </c>
      <c r="B3473" s="41" t="s">
        <v>11481</v>
      </c>
      <c r="C3473" s="41" t="s">
        <v>11479</v>
      </c>
      <c r="D3473" s="41" t="s">
        <v>91</v>
      </c>
      <c r="E3473" s="41" t="s">
        <v>1419</v>
      </c>
      <c r="F3473" s="41" t="s">
        <v>11480</v>
      </c>
      <c r="G3473" s="41" t="s">
        <v>15</v>
      </c>
      <c r="H3473" s="41" t="s">
        <v>51</v>
      </c>
      <c r="I3473" s="41">
        <v>496.7</v>
      </c>
    </row>
    <row r="3474" spans="1:9" x14ac:dyDescent="0.25">
      <c r="A3474" s="82" t="s">
        <v>3936</v>
      </c>
      <c r="B3474" s="41" t="s">
        <v>11482</v>
      </c>
      <c r="C3474" s="41" t="s">
        <v>11406</v>
      </c>
      <c r="D3474" s="41" t="s">
        <v>91</v>
      </c>
      <c r="E3474" s="41" t="s">
        <v>67</v>
      </c>
      <c r="F3474" s="41" t="s">
        <v>3414</v>
      </c>
      <c r="G3474" s="41" t="s">
        <v>15</v>
      </c>
      <c r="H3474" s="41" t="s">
        <v>56</v>
      </c>
      <c r="I3474" s="41">
        <v>200.91</v>
      </c>
    </row>
    <row r="3475" spans="1:9" ht="30" x14ac:dyDescent="0.25">
      <c r="A3475" s="82" t="s">
        <v>3936</v>
      </c>
      <c r="B3475" s="41" t="s">
        <v>11485</v>
      </c>
      <c r="C3475" s="41" t="s">
        <v>11483</v>
      </c>
      <c r="D3475" s="41" t="s">
        <v>211</v>
      </c>
      <c r="E3475" s="41" t="s">
        <v>1961</v>
      </c>
      <c r="F3475" s="41" t="s">
        <v>11484</v>
      </c>
      <c r="G3475" s="41" t="s">
        <v>15</v>
      </c>
      <c r="H3475" s="41" t="s">
        <v>56</v>
      </c>
      <c r="I3475" s="41">
        <v>200.91</v>
      </c>
    </row>
    <row r="3476" spans="1:9" x14ac:dyDescent="0.25">
      <c r="A3476" s="82" t="s">
        <v>3936</v>
      </c>
      <c r="B3476" s="41" t="s">
        <v>11487</v>
      </c>
      <c r="C3476" s="41" t="s">
        <v>11406</v>
      </c>
      <c r="D3476" s="41" t="s">
        <v>211</v>
      </c>
      <c r="E3476" s="41" t="s">
        <v>258</v>
      </c>
      <c r="F3476" s="41" t="s">
        <v>11486</v>
      </c>
      <c r="G3476" s="41" t="s">
        <v>15</v>
      </c>
      <c r="H3476" s="41" t="s">
        <v>56</v>
      </c>
      <c r="I3476" s="41">
        <v>200.91</v>
      </c>
    </row>
    <row r="3477" spans="1:9" x14ac:dyDescent="0.25">
      <c r="A3477" s="82" t="s">
        <v>3936</v>
      </c>
      <c r="B3477" s="41" t="s">
        <v>11489</v>
      </c>
      <c r="C3477" s="41" t="s">
        <v>11488</v>
      </c>
      <c r="D3477" s="41" t="s">
        <v>2491</v>
      </c>
      <c r="E3477" s="41" t="s">
        <v>2127</v>
      </c>
      <c r="F3477" s="41" t="s">
        <v>620</v>
      </c>
      <c r="G3477" s="41" t="s">
        <v>15</v>
      </c>
      <c r="H3477" s="41" t="s">
        <v>56</v>
      </c>
      <c r="I3477" s="41">
        <v>200.91</v>
      </c>
    </row>
    <row r="3478" spans="1:9" x14ac:dyDescent="0.25">
      <c r="A3478" s="82" t="s">
        <v>3936</v>
      </c>
      <c r="B3478" s="41" t="s">
        <v>11492</v>
      </c>
      <c r="C3478" s="41" t="s">
        <v>11490</v>
      </c>
      <c r="D3478" s="41" t="s">
        <v>684</v>
      </c>
      <c r="E3478" s="41" t="s">
        <v>264</v>
      </c>
      <c r="F3478" s="41" t="s">
        <v>11491</v>
      </c>
      <c r="G3478" s="41" t="s">
        <v>15</v>
      </c>
      <c r="H3478" s="41" t="s">
        <v>49</v>
      </c>
      <c r="I3478" s="41">
        <v>512.49</v>
      </c>
    </row>
    <row r="3479" spans="1:9" x14ac:dyDescent="0.25">
      <c r="A3479" s="82" t="s">
        <v>3936</v>
      </c>
      <c r="B3479" s="41" t="s">
        <v>11493</v>
      </c>
      <c r="C3479" s="41" t="s">
        <v>11468</v>
      </c>
      <c r="D3479" s="41" t="s">
        <v>440</v>
      </c>
      <c r="E3479" s="41" t="s">
        <v>1270</v>
      </c>
      <c r="F3479" s="41" t="s">
        <v>627</v>
      </c>
      <c r="G3479" s="41" t="s">
        <v>15</v>
      </c>
      <c r="H3479" s="41" t="s">
        <v>53</v>
      </c>
      <c r="I3479" s="41">
        <v>496.7</v>
      </c>
    </row>
    <row r="3480" spans="1:9" x14ac:dyDescent="0.25">
      <c r="A3480" s="82" t="s">
        <v>3936</v>
      </c>
      <c r="B3480" s="41" t="s">
        <v>11495</v>
      </c>
      <c r="C3480" s="41" t="s">
        <v>11494</v>
      </c>
      <c r="D3480" s="41" t="s">
        <v>155</v>
      </c>
      <c r="E3480" s="41" t="s">
        <v>72</v>
      </c>
      <c r="F3480" s="41" t="s">
        <v>504</v>
      </c>
      <c r="G3480" s="41" t="s">
        <v>15</v>
      </c>
      <c r="H3480" s="41" t="s">
        <v>51</v>
      </c>
      <c r="I3480" s="41">
        <v>496.7</v>
      </c>
    </row>
    <row r="3481" spans="1:9" x14ac:dyDescent="0.25">
      <c r="A3481" s="82" t="s">
        <v>3936</v>
      </c>
      <c r="B3481" s="41" t="s">
        <v>11497</v>
      </c>
      <c r="C3481" s="41" t="s">
        <v>11496</v>
      </c>
      <c r="D3481" s="41" t="s">
        <v>155</v>
      </c>
      <c r="E3481" s="41" t="s">
        <v>980</v>
      </c>
      <c r="F3481" s="41" t="s">
        <v>1283</v>
      </c>
      <c r="G3481" s="41" t="s">
        <v>15</v>
      </c>
      <c r="H3481" s="41" t="s">
        <v>51</v>
      </c>
      <c r="I3481" s="41">
        <v>496.7</v>
      </c>
    </row>
    <row r="3482" spans="1:9" x14ac:dyDescent="0.25">
      <c r="A3482" s="82" t="s">
        <v>3936</v>
      </c>
      <c r="B3482" s="41" t="s">
        <v>11499</v>
      </c>
      <c r="C3482" s="41" t="s">
        <v>11468</v>
      </c>
      <c r="D3482" s="41" t="s">
        <v>261</v>
      </c>
      <c r="E3482" s="41" t="s">
        <v>817</v>
      </c>
      <c r="F3482" s="41" t="s">
        <v>11498</v>
      </c>
      <c r="G3482" s="41" t="s">
        <v>15</v>
      </c>
      <c r="H3482" s="41" t="s">
        <v>53</v>
      </c>
      <c r="I3482" s="41">
        <v>496.7</v>
      </c>
    </row>
    <row r="3483" spans="1:9" x14ac:dyDescent="0.25">
      <c r="A3483" s="82" t="s">
        <v>3937</v>
      </c>
      <c r="B3483" s="41" t="s">
        <v>11501</v>
      </c>
      <c r="C3483" s="41" t="s">
        <v>11500</v>
      </c>
      <c r="D3483" s="41" t="s">
        <v>361</v>
      </c>
      <c r="E3483" s="41" t="s">
        <v>3293</v>
      </c>
      <c r="F3483" s="41" t="s">
        <v>2488</v>
      </c>
      <c r="G3483" s="41" t="s">
        <v>15</v>
      </c>
      <c r="H3483" s="41" t="s">
        <v>51</v>
      </c>
      <c r="I3483" s="41">
        <v>496.7</v>
      </c>
    </row>
    <row r="3484" spans="1:9" ht="30" x14ac:dyDescent="0.25">
      <c r="A3484" s="82" t="s">
        <v>3937</v>
      </c>
      <c r="B3484" s="41" t="s">
        <v>11504</v>
      </c>
      <c r="C3484" s="41" t="s">
        <v>11502</v>
      </c>
      <c r="D3484" s="41" t="s">
        <v>361</v>
      </c>
      <c r="E3484" s="41" t="s">
        <v>1914</v>
      </c>
      <c r="F3484" s="41" t="s">
        <v>11503</v>
      </c>
      <c r="G3484" s="41" t="s">
        <v>15</v>
      </c>
      <c r="H3484" s="41" t="s">
        <v>56</v>
      </c>
      <c r="I3484" s="41">
        <v>200.91</v>
      </c>
    </row>
    <row r="3485" spans="1:9" x14ac:dyDescent="0.25">
      <c r="A3485" s="82" t="s">
        <v>3937</v>
      </c>
      <c r="B3485" s="41" t="s">
        <v>11506</v>
      </c>
      <c r="C3485" s="41" t="s">
        <v>10249</v>
      </c>
      <c r="D3485" s="41" t="s">
        <v>343</v>
      </c>
      <c r="E3485" s="41" t="s">
        <v>11505</v>
      </c>
      <c r="F3485" s="41" t="s">
        <v>3404</v>
      </c>
      <c r="G3485" s="41" t="s">
        <v>15</v>
      </c>
      <c r="H3485" s="41" t="s">
        <v>51</v>
      </c>
      <c r="I3485" s="41">
        <v>496.7</v>
      </c>
    </row>
    <row r="3486" spans="1:9" x14ac:dyDescent="0.25">
      <c r="A3486" s="82" t="s">
        <v>3937</v>
      </c>
      <c r="B3486" s="41" t="s">
        <v>11507</v>
      </c>
      <c r="C3486" s="41" t="s">
        <v>4126</v>
      </c>
      <c r="D3486" s="41" t="s">
        <v>3398</v>
      </c>
      <c r="E3486" s="41" t="s">
        <v>1419</v>
      </c>
      <c r="F3486" s="41" t="s">
        <v>406</v>
      </c>
      <c r="G3486" s="41" t="s">
        <v>15</v>
      </c>
      <c r="H3486" s="41" t="s">
        <v>51</v>
      </c>
      <c r="I3486" s="41">
        <v>496.7</v>
      </c>
    </row>
    <row r="3487" spans="1:9" x14ac:dyDescent="0.25">
      <c r="A3487" s="82" t="s">
        <v>3937</v>
      </c>
      <c r="B3487" s="41" t="s">
        <v>11509</v>
      </c>
      <c r="C3487" s="41" t="s">
        <v>11508</v>
      </c>
      <c r="D3487" s="41" t="s">
        <v>85</v>
      </c>
      <c r="E3487" s="41" t="s">
        <v>426</v>
      </c>
      <c r="F3487" s="41" t="s">
        <v>70</v>
      </c>
      <c r="G3487" s="41" t="s">
        <v>15</v>
      </c>
      <c r="H3487" s="41" t="s">
        <v>56</v>
      </c>
      <c r="I3487" s="41">
        <v>200.91</v>
      </c>
    </row>
    <row r="3488" spans="1:9" x14ac:dyDescent="0.25">
      <c r="A3488" s="82" t="s">
        <v>3937</v>
      </c>
      <c r="B3488" s="41" t="s">
        <v>11510</v>
      </c>
      <c r="C3488" s="41" t="s">
        <v>11508</v>
      </c>
      <c r="D3488" s="41" t="s">
        <v>2448</v>
      </c>
      <c r="E3488" s="41" t="s">
        <v>261</v>
      </c>
      <c r="F3488" s="41" t="s">
        <v>2010</v>
      </c>
      <c r="G3488" s="41" t="s">
        <v>15</v>
      </c>
      <c r="H3488" s="41" t="s">
        <v>51</v>
      </c>
      <c r="I3488" s="41">
        <v>496.7</v>
      </c>
    </row>
    <row r="3489" spans="1:9" x14ac:dyDescent="0.25">
      <c r="A3489" s="82" t="s">
        <v>3937</v>
      </c>
      <c r="B3489" s="41" t="s">
        <v>11513</v>
      </c>
      <c r="C3489" s="41" t="s">
        <v>11511</v>
      </c>
      <c r="D3489" s="41" t="s">
        <v>342</v>
      </c>
      <c r="E3489" s="41" t="s">
        <v>292</v>
      </c>
      <c r="F3489" s="41" t="s">
        <v>11512</v>
      </c>
      <c r="G3489" s="41" t="s">
        <v>15</v>
      </c>
      <c r="H3489" s="41" t="s">
        <v>56</v>
      </c>
      <c r="I3489" s="41">
        <v>200.91</v>
      </c>
    </row>
    <row r="3490" spans="1:9" x14ac:dyDescent="0.25">
      <c r="A3490" s="82" t="s">
        <v>3937</v>
      </c>
      <c r="B3490" s="41" t="s">
        <v>11514</v>
      </c>
      <c r="C3490" s="41" t="s">
        <v>11500</v>
      </c>
      <c r="D3490" s="41" t="s">
        <v>1898</v>
      </c>
      <c r="E3490" s="41" t="s">
        <v>344</v>
      </c>
      <c r="F3490" s="41" t="s">
        <v>2126</v>
      </c>
      <c r="G3490" s="41" t="s">
        <v>15</v>
      </c>
      <c r="H3490" s="41" t="s">
        <v>56</v>
      </c>
      <c r="I3490" s="41">
        <v>200.91</v>
      </c>
    </row>
    <row r="3491" spans="1:9" x14ac:dyDescent="0.25">
      <c r="A3491" s="82" t="s">
        <v>3937</v>
      </c>
      <c r="B3491" s="41" t="s">
        <v>11517</v>
      </c>
      <c r="C3491" s="41" t="s">
        <v>11515</v>
      </c>
      <c r="D3491" s="41" t="s">
        <v>1688</v>
      </c>
      <c r="E3491" s="41" t="s">
        <v>3669</v>
      </c>
      <c r="F3491" s="41" t="s">
        <v>11516</v>
      </c>
      <c r="G3491" s="41" t="s">
        <v>15</v>
      </c>
      <c r="H3491" s="41" t="s">
        <v>56</v>
      </c>
      <c r="I3491" s="41">
        <v>200.91</v>
      </c>
    </row>
    <row r="3492" spans="1:9" x14ac:dyDescent="0.25">
      <c r="A3492" s="82" t="s">
        <v>3937</v>
      </c>
      <c r="B3492" s="41" t="s">
        <v>11519</v>
      </c>
      <c r="C3492" s="41" t="s">
        <v>11518</v>
      </c>
      <c r="D3492" s="41" t="s">
        <v>2715</v>
      </c>
      <c r="E3492" s="41" t="s">
        <v>461</v>
      </c>
      <c r="F3492" s="41" t="s">
        <v>2628</v>
      </c>
      <c r="G3492" s="41" t="s">
        <v>15</v>
      </c>
      <c r="H3492" s="41" t="s">
        <v>51</v>
      </c>
      <c r="I3492" s="41">
        <v>496.7</v>
      </c>
    </row>
    <row r="3493" spans="1:9" x14ac:dyDescent="0.25">
      <c r="A3493" s="82" t="s">
        <v>3937</v>
      </c>
      <c r="B3493" s="41" t="s">
        <v>11521</v>
      </c>
      <c r="C3493" s="41" t="s">
        <v>11520</v>
      </c>
      <c r="D3493" s="41" t="s">
        <v>177</v>
      </c>
      <c r="E3493" s="41" t="s">
        <v>147</v>
      </c>
      <c r="F3493" s="41" t="s">
        <v>6021</v>
      </c>
      <c r="G3493" s="41" t="s">
        <v>15</v>
      </c>
      <c r="H3493" s="41" t="s">
        <v>56</v>
      </c>
      <c r="I3493" s="41">
        <v>200.91</v>
      </c>
    </row>
    <row r="3494" spans="1:9" x14ac:dyDescent="0.25">
      <c r="A3494" s="82" t="s">
        <v>3937</v>
      </c>
      <c r="B3494" s="41" t="s">
        <v>11523</v>
      </c>
      <c r="C3494" s="41" t="s">
        <v>11522</v>
      </c>
      <c r="D3494" s="41" t="s">
        <v>250</v>
      </c>
      <c r="E3494" s="41" t="s">
        <v>67</v>
      </c>
      <c r="F3494" s="41" t="s">
        <v>156</v>
      </c>
      <c r="G3494" s="41" t="s">
        <v>15</v>
      </c>
      <c r="H3494" s="41" t="s">
        <v>56</v>
      </c>
      <c r="I3494" s="41">
        <v>200.91</v>
      </c>
    </row>
    <row r="3495" spans="1:9" x14ac:dyDescent="0.25">
      <c r="A3495" s="82" t="s">
        <v>3937</v>
      </c>
      <c r="B3495" s="41" t="s">
        <v>11524</v>
      </c>
      <c r="C3495" s="41" t="s">
        <v>11500</v>
      </c>
      <c r="D3495" s="41" t="s">
        <v>338</v>
      </c>
      <c r="E3495" s="41" t="s">
        <v>190</v>
      </c>
      <c r="F3495" s="41" t="s">
        <v>668</v>
      </c>
      <c r="G3495" s="41" t="s">
        <v>15</v>
      </c>
      <c r="H3495" s="41" t="s">
        <v>56</v>
      </c>
      <c r="I3495" s="41">
        <v>200.91</v>
      </c>
    </row>
    <row r="3496" spans="1:9" ht="30" x14ac:dyDescent="0.25">
      <c r="A3496" s="82" t="s">
        <v>3937</v>
      </c>
      <c r="B3496" s="41" t="s">
        <v>11525</v>
      </c>
      <c r="C3496" s="41" t="s">
        <v>11502</v>
      </c>
      <c r="D3496" s="41" t="s">
        <v>1053</v>
      </c>
      <c r="E3496" s="41" t="s">
        <v>833</v>
      </c>
      <c r="F3496" s="41" t="s">
        <v>2365</v>
      </c>
      <c r="G3496" s="41" t="s">
        <v>15</v>
      </c>
      <c r="H3496" s="41" t="s">
        <v>49</v>
      </c>
      <c r="I3496" s="41">
        <v>512.49</v>
      </c>
    </row>
    <row r="3497" spans="1:9" x14ac:dyDescent="0.25">
      <c r="A3497" s="82" t="s">
        <v>3937</v>
      </c>
      <c r="B3497" s="41" t="s">
        <v>11528</v>
      </c>
      <c r="C3497" s="41" t="s">
        <v>11526</v>
      </c>
      <c r="D3497" s="41" t="s">
        <v>11527</v>
      </c>
      <c r="E3497" s="41" t="s">
        <v>272</v>
      </c>
      <c r="F3497" s="41" t="s">
        <v>322</v>
      </c>
      <c r="G3497" s="41" t="s">
        <v>15</v>
      </c>
      <c r="H3497" s="41" t="s">
        <v>56</v>
      </c>
      <c r="I3497" s="41">
        <v>200.91</v>
      </c>
    </row>
    <row r="3498" spans="1:9" x14ac:dyDescent="0.25">
      <c r="A3498" s="82" t="s">
        <v>3937</v>
      </c>
      <c r="B3498" s="41" t="s">
        <v>11529</v>
      </c>
      <c r="C3498" s="41" t="s">
        <v>11511</v>
      </c>
      <c r="D3498" s="41" t="s">
        <v>147</v>
      </c>
      <c r="E3498" s="41" t="s">
        <v>532</v>
      </c>
      <c r="F3498" s="41" t="s">
        <v>1644</v>
      </c>
      <c r="G3498" s="41" t="s">
        <v>15</v>
      </c>
      <c r="H3498" s="41" t="s">
        <v>56</v>
      </c>
      <c r="I3498" s="41">
        <v>200.91</v>
      </c>
    </row>
    <row r="3499" spans="1:9" x14ac:dyDescent="0.25">
      <c r="A3499" s="82" t="s">
        <v>3937</v>
      </c>
      <c r="B3499" s="41" t="s">
        <v>11532</v>
      </c>
      <c r="C3499" s="41" t="s">
        <v>11530</v>
      </c>
      <c r="D3499" s="41" t="s">
        <v>89</v>
      </c>
      <c r="E3499" s="41" t="s">
        <v>319</v>
      </c>
      <c r="F3499" s="41" t="s">
        <v>11531</v>
      </c>
      <c r="G3499" s="41" t="s">
        <v>15</v>
      </c>
      <c r="H3499" s="41" t="s">
        <v>51</v>
      </c>
      <c r="I3499" s="41">
        <v>496.7</v>
      </c>
    </row>
    <row r="3500" spans="1:9" x14ac:dyDescent="0.25">
      <c r="A3500" s="82" t="s">
        <v>3937</v>
      </c>
      <c r="B3500" s="41" t="s">
        <v>11533</v>
      </c>
      <c r="C3500" s="41" t="s">
        <v>4123</v>
      </c>
      <c r="D3500" s="41" t="s">
        <v>184</v>
      </c>
      <c r="E3500" s="41" t="s">
        <v>1831</v>
      </c>
      <c r="F3500" s="41" t="s">
        <v>2054</v>
      </c>
      <c r="G3500" s="41" t="s">
        <v>15</v>
      </c>
      <c r="H3500" s="41" t="s">
        <v>56</v>
      </c>
      <c r="I3500" s="41">
        <v>200.91</v>
      </c>
    </row>
    <row r="3501" spans="1:9" x14ac:dyDescent="0.25">
      <c r="A3501" s="82" t="s">
        <v>3937</v>
      </c>
      <c r="B3501" s="41" t="s">
        <v>11536</v>
      </c>
      <c r="C3501" s="41" t="s">
        <v>11518</v>
      </c>
      <c r="D3501" s="41" t="s">
        <v>11534</v>
      </c>
      <c r="E3501" s="41" t="s">
        <v>369</v>
      </c>
      <c r="F3501" s="41" t="s">
        <v>11535</v>
      </c>
      <c r="G3501" s="41" t="s">
        <v>15</v>
      </c>
      <c r="H3501" s="41" t="s">
        <v>53</v>
      </c>
      <c r="I3501" s="41">
        <v>496.7</v>
      </c>
    </row>
    <row r="3502" spans="1:9" x14ac:dyDescent="0.25">
      <c r="A3502" s="82" t="s">
        <v>3937</v>
      </c>
      <c r="B3502" s="41" t="s">
        <v>11537</v>
      </c>
      <c r="C3502" s="41" t="s">
        <v>11500</v>
      </c>
      <c r="D3502" s="41" t="s">
        <v>220</v>
      </c>
      <c r="E3502" s="41" t="s">
        <v>165</v>
      </c>
      <c r="F3502" s="41" t="s">
        <v>2380</v>
      </c>
      <c r="G3502" s="41" t="s">
        <v>15</v>
      </c>
      <c r="H3502" s="41" t="s">
        <v>48</v>
      </c>
      <c r="I3502" s="41">
        <v>496.7</v>
      </c>
    </row>
    <row r="3503" spans="1:9" x14ac:dyDescent="0.25">
      <c r="A3503" s="82" t="s">
        <v>3937</v>
      </c>
      <c r="B3503" s="41" t="s">
        <v>11538</v>
      </c>
      <c r="C3503" s="41" t="s">
        <v>4126</v>
      </c>
      <c r="D3503" s="41" t="s">
        <v>220</v>
      </c>
      <c r="E3503" s="41" t="s">
        <v>165</v>
      </c>
      <c r="F3503" s="41" t="s">
        <v>3535</v>
      </c>
      <c r="G3503" s="41" t="s">
        <v>15</v>
      </c>
      <c r="H3503" s="41" t="s">
        <v>51</v>
      </c>
      <c r="I3503" s="41">
        <v>496.7</v>
      </c>
    </row>
    <row r="3504" spans="1:9" ht="30" x14ac:dyDescent="0.25">
      <c r="A3504" s="82" t="s">
        <v>3937</v>
      </c>
      <c r="B3504" s="41" t="s">
        <v>11539</v>
      </c>
      <c r="C3504" s="41" t="s">
        <v>11502</v>
      </c>
      <c r="D3504" s="41" t="s">
        <v>73</v>
      </c>
      <c r="E3504" s="41" t="s">
        <v>3665</v>
      </c>
      <c r="F3504" s="41" t="s">
        <v>469</v>
      </c>
      <c r="G3504" s="41" t="s">
        <v>15</v>
      </c>
      <c r="H3504" s="41" t="s">
        <v>56</v>
      </c>
      <c r="I3504" s="41">
        <v>200.91</v>
      </c>
    </row>
    <row r="3505" spans="1:9" x14ac:dyDescent="0.25">
      <c r="A3505" s="82" t="s">
        <v>3937</v>
      </c>
      <c r="B3505" s="41" t="s">
        <v>11541</v>
      </c>
      <c r="C3505" s="41" t="s">
        <v>11540</v>
      </c>
      <c r="D3505" s="41" t="s">
        <v>409</v>
      </c>
      <c r="E3505" s="41" t="s">
        <v>885</v>
      </c>
      <c r="F3505" s="41" t="s">
        <v>1362</v>
      </c>
      <c r="G3505" s="41" t="s">
        <v>15</v>
      </c>
      <c r="H3505" s="41" t="s">
        <v>51</v>
      </c>
      <c r="I3505" s="41">
        <v>496.7</v>
      </c>
    </row>
    <row r="3506" spans="1:9" x14ac:dyDescent="0.25">
      <c r="A3506" s="82" t="s">
        <v>3937</v>
      </c>
      <c r="B3506" s="41" t="s">
        <v>11543</v>
      </c>
      <c r="C3506" s="41" t="s">
        <v>11542</v>
      </c>
      <c r="D3506" s="41" t="s">
        <v>678</v>
      </c>
      <c r="E3506" s="41" t="s">
        <v>261</v>
      </c>
      <c r="F3506" s="41" t="s">
        <v>3421</v>
      </c>
      <c r="G3506" s="41" t="s">
        <v>15</v>
      </c>
      <c r="H3506" s="41" t="s">
        <v>56</v>
      </c>
      <c r="I3506" s="41">
        <v>200.91</v>
      </c>
    </row>
    <row r="3507" spans="1:9" x14ac:dyDescent="0.25">
      <c r="A3507" s="82" t="s">
        <v>3937</v>
      </c>
      <c r="B3507" s="41" t="s">
        <v>11545</v>
      </c>
      <c r="C3507" s="41" t="s">
        <v>11544</v>
      </c>
      <c r="D3507" s="41" t="s">
        <v>258</v>
      </c>
      <c r="E3507" s="41" t="s">
        <v>3624</v>
      </c>
      <c r="F3507" s="41" t="s">
        <v>2096</v>
      </c>
      <c r="G3507" s="41" t="s">
        <v>15</v>
      </c>
      <c r="H3507" s="41" t="s">
        <v>56</v>
      </c>
      <c r="I3507" s="41">
        <v>200.91</v>
      </c>
    </row>
    <row r="3508" spans="1:9" x14ac:dyDescent="0.25">
      <c r="A3508" s="82" t="s">
        <v>3937</v>
      </c>
      <c r="B3508" s="41" t="s">
        <v>11546</v>
      </c>
      <c r="C3508" s="41" t="s">
        <v>3970</v>
      </c>
      <c r="D3508" s="41" t="s">
        <v>2045</v>
      </c>
      <c r="E3508" s="41" t="s">
        <v>258</v>
      </c>
      <c r="F3508" s="41" t="s">
        <v>422</v>
      </c>
      <c r="G3508" s="41" t="s">
        <v>15</v>
      </c>
      <c r="H3508" s="41" t="s">
        <v>56</v>
      </c>
      <c r="I3508" s="41">
        <v>200.91</v>
      </c>
    </row>
    <row r="3509" spans="1:9" x14ac:dyDescent="0.25">
      <c r="A3509" s="82" t="s">
        <v>3937</v>
      </c>
      <c r="B3509" s="41" t="s">
        <v>11548</v>
      </c>
      <c r="C3509" s="41" t="s">
        <v>3214</v>
      </c>
      <c r="D3509" s="41" t="s">
        <v>11547</v>
      </c>
      <c r="E3509" s="41" t="s">
        <v>1928</v>
      </c>
      <c r="F3509" s="41" t="s">
        <v>588</v>
      </c>
      <c r="G3509" s="41" t="s">
        <v>15</v>
      </c>
      <c r="H3509" s="41" t="s">
        <v>56</v>
      </c>
      <c r="I3509" s="41">
        <v>200.91</v>
      </c>
    </row>
    <row r="3510" spans="1:9" x14ac:dyDescent="0.25">
      <c r="A3510" s="82" t="s">
        <v>3937</v>
      </c>
      <c r="B3510" s="41" t="s">
        <v>11549</v>
      </c>
      <c r="C3510" s="41" t="s">
        <v>11518</v>
      </c>
      <c r="D3510" s="41" t="s">
        <v>11102</v>
      </c>
      <c r="E3510" s="41" t="s">
        <v>107</v>
      </c>
      <c r="F3510" s="41" t="s">
        <v>166</v>
      </c>
      <c r="G3510" s="41" t="s">
        <v>15</v>
      </c>
      <c r="H3510" s="41" t="s">
        <v>49</v>
      </c>
      <c r="I3510" s="41">
        <v>512.49</v>
      </c>
    </row>
    <row r="3511" spans="1:9" ht="30" x14ac:dyDescent="0.25">
      <c r="A3511" s="82" t="s">
        <v>3937</v>
      </c>
      <c r="B3511" s="41" t="s">
        <v>11550</v>
      </c>
      <c r="C3511" s="41" t="s">
        <v>11502</v>
      </c>
      <c r="D3511" s="41" t="s">
        <v>67</v>
      </c>
      <c r="E3511" s="41" t="s">
        <v>178</v>
      </c>
      <c r="F3511" s="41" t="s">
        <v>323</v>
      </c>
      <c r="G3511" s="41" t="s">
        <v>15</v>
      </c>
      <c r="H3511" s="41" t="s">
        <v>51</v>
      </c>
      <c r="I3511" s="41">
        <v>496.7</v>
      </c>
    </row>
    <row r="3512" spans="1:9" ht="30" x14ac:dyDescent="0.25">
      <c r="A3512" s="82" t="s">
        <v>3937</v>
      </c>
      <c r="B3512" s="41" t="s">
        <v>11552</v>
      </c>
      <c r="C3512" s="41" t="s">
        <v>11502</v>
      </c>
      <c r="D3512" s="41" t="s">
        <v>1042</v>
      </c>
      <c r="E3512" s="41" t="s">
        <v>357</v>
      </c>
      <c r="F3512" s="41" t="s">
        <v>11551</v>
      </c>
      <c r="G3512" s="41" t="s">
        <v>15</v>
      </c>
      <c r="H3512" s="41" t="s">
        <v>51</v>
      </c>
      <c r="I3512" s="41">
        <v>496.7</v>
      </c>
    </row>
    <row r="3513" spans="1:9" x14ac:dyDescent="0.25">
      <c r="A3513" s="82" t="s">
        <v>3937</v>
      </c>
      <c r="B3513" s="41" t="s">
        <v>11553</v>
      </c>
      <c r="C3513" s="41" t="s">
        <v>4126</v>
      </c>
      <c r="D3513" s="41" t="s">
        <v>165</v>
      </c>
      <c r="E3513" s="41" t="s">
        <v>180</v>
      </c>
      <c r="F3513" s="41" t="s">
        <v>1827</v>
      </c>
      <c r="G3513" s="41" t="s">
        <v>15</v>
      </c>
      <c r="H3513" s="41" t="s">
        <v>51</v>
      </c>
      <c r="I3513" s="41">
        <v>496.7</v>
      </c>
    </row>
    <row r="3514" spans="1:9" x14ac:dyDescent="0.25">
      <c r="A3514" s="82" t="s">
        <v>3937</v>
      </c>
      <c r="B3514" s="41" t="s">
        <v>11555</v>
      </c>
      <c r="C3514" s="41" t="s">
        <v>1965</v>
      </c>
      <c r="D3514" s="41" t="s">
        <v>165</v>
      </c>
      <c r="E3514" s="41" t="s">
        <v>67</v>
      </c>
      <c r="F3514" s="41" t="s">
        <v>11554</v>
      </c>
      <c r="G3514" s="41" t="s">
        <v>15</v>
      </c>
      <c r="H3514" s="41" t="s">
        <v>56</v>
      </c>
      <c r="I3514" s="41">
        <v>200.91</v>
      </c>
    </row>
    <row r="3515" spans="1:9" x14ac:dyDescent="0.25">
      <c r="A3515" s="82" t="s">
        <v>3937</v>
      </c>
      <c r="B3515" s="41" t="s">
        <v>11556</v>
      </c>
      <c r="C3515" s="41" t="s">
        <v>601</v>
      </c>
      <c r="D3515" s="41" t="s">
        <v>321</v>
      </c>
      <c r="E3515" s="41" t="s">
        <v>392</v>
      </c>
      <c r="F3515" s="41" t="s">
        <v>536</v>
      </c>
      <c r="G3515" s="41" t="s">
        <v>15</v>
      </c>
      <c r="H3515" s="41" t="s">
        <v>56</v>
      </c>
      <c r="I3515" s="41">
        <v>200.91</v>
      </c>
    </row>
    <row r="3516" spans="1:9" x14ac:dyDescent="0.25">
      <c r="A3516" s="82" t="s">
        <v>3937</v>
      </c>
      <c r="B3516" s="41" t="s">
        <v>11557</v>
      </c>
      <c r="C3516" s="41" t="s">
        <v>11500</v>
      </c>
      <c r="D3516" s="41" t="s">
        <v>835</v>
      </c>
      <c r="E3516" s="41" t="s">
        <v>138</v>
      </c>
      <c r="F3516" s="41" t="s">
        <v>3107</v>
      </c>
      <c r="G3516" s="41" t="s">
        <v>15</v>
      </c>
      <c r="H3516" s="41" t="s">
        <v>48</v>
      </c>
      <c r="I3516" s="41">
        <v>496.7</v>
      </c>
    </row>
    <row r="3517" spans="1:9" x14ac:dyDescent="0.25">
      <c r="A3517" s="82" t="s">
        <v>3937</v>
      </c>
      <c r="B3517" s="41" t="s">
        <v>11560</v>
      </c>
      <c r="C3517" s="41" t="s">
        <v>11558</v>
      </c>
      <c r="D3517" s="41" t="s">
        <v>496</v>
      </c>
      <c r="E3517" s="41" t="s">
        <v>573</v>
      </c>
      <c r="F3517" s="41" t="s">
        <v>11559</v>
      </c>
      <c r="G3517" s="41" t="s">
        <v>15</v>
      </c>
      <c r="H3517" s="41" t="s">
        <v>56</v>
      </c>
      <c r="I3517" s="41">
        <v>200.91</v>
      </c>
    </row>
    <row r="3518" spans="1:9" x14ac:dyDescent="0.25">
      <c r="A3518" s="82" t="s">
        <v>3937</v>
      </c>
      <c r="B3518" s="41" t="s">
        <v>11563</v>
      </c>
      <c r="C3518" s="41" t="s">
        <v>11561</v>
      </c>
      <c r="D3518" s="41" t="s">
        <v>359</v>
      </c>
      <c r="E3518" s="41" t="s">
        <v>211</v>
      </c>
      <c r="F3518" s="41" t="s">
        <v>11562</v>
      </c>
      <c r="G3518" s="41" t="s">
        <v>15</v>
      </c>
      <c r="H3518" s="41" t="s">
        <v>56</v>
      </c>
      <c r="I3518" s="41">
        <v>200.91</v>
      </c>
    </row>
    <row r="3519" spans="1:9" x14ac:dyDescent="0.25">
      <c r="A3519" s="82" t="s">
        <v>3937</v>
      </c>
      <c r="B3519" s="41" t="s">
        <v>11565</v>
      </c>
      <c r="C3519" s="41" t="s">
        <v>11564</v>
      </c>
      <c r="D3519" s="41" t="s">
        <v>2831</v>
      </c>
      <c r="E3519" s="41" t="s">
        <v>334</v>
      </c>
      <c r="F3519" s="41" t="s">
        <v>2669</v>
      </c>
      <c r="G3519" s="41" t="s">
        <v>15</v>
      </c>
      <c r="H3519" s="41" t="s">
        <v>56</v>
      </c>
      <c r="I3519" s="41">
        <v>200.91</v>
      </c>
    </row>
    <row r="3520" spans="1:9" x14ac:dyDescent="0.25">
      <c r="A3520" s="82" t="s">
        <v>3937</v>
      </c>
      <c r="B3520" s="41" t="s">
        <v>11566</v>
      </c>
      <c r="C3520" s="41" t="s">
        <v>4123</v>
      </c>
      <c r="D3520" s="41" t="s">
        <v>3415</v>
      </c>
      <c r="E3520" s="41" t="s">
        <v>860</v>
      </c>
      <c r="F3520" s="41" t="s">
        <v>3535</v>
      </c>
      <c r="G3520" s="41" t="s">
        <v>15</v>
      </c>
      <c r="H3520" s="41" t="s">
        <v>56</v>
      </c>
      <c r="I3520" s="41">
        <v>200.91</v>
      </c>
    </row>
    <row r="3521" spans="1:9" x14ac:dyDescent="0.25">
      <c r="A3521" s="82" t="s">
        <v>3937</v>
      </c>
      <c r="B3521" s="41" t="s">
        <v>11569</v>
      </c>
      <c r="C3521" s="41" t="s">
        <v>11567</v>
      </c>
      <c r="D3521" s="41" t="s">
        <v>339</v>
      </c>
      <c r="E3521" s="41" t="s">
        <v>343</v>
      </c>
      <c r="F3521" s="41" t="s">
        <v>11568</v>
      </c>
      <c r="G3521" s="41" t="s">
        <v>15</v>
      </c>
      <c r="H3521" s="41" t="s">
        <v>51</v>
      </c>
      <c r="I3521" s="41">
        <v>496.7</v>
      </c>
    </row>
    <row r="3522" spans="1:9" x14ac:dyDescent="0.25">
      <c r="A3522" s="82" t="s">
        <v>3937</v>
      </c>
      <c r="B3522" s="41" t="s">
        <v>11572</v>
      </c>
      <c r="C3522" s="41" t="s">
        <v>11570</v>
      </c>
      <c r="D3522" s="41" t="s">
        <v>339</v>
      </c>
      <c r="E3522" s="41" t="s">
        <v>260</v>
      </c>
      <c r="F3522" s="41" t="s">
        <v>11571</v>
      </c>
      <c r="G3522" s="41" t="s">
        <v>15</v>
      </c>
      <c r="H3522" s="41" t="s">
        <v>56</v>
      </c>
      <c r="I3522" s="41">
        <v>200.91</v>
      </c>
    </row>
    <row r="3523" spans="1:9" x14ac:dyDescent="0.25">
      <c r="A3523" s="82" t="s">
        <v>3937</v>
      </c>
      <c r="B3523" s="41" t="s">
        <v>11574</v>
      </c>
      <c r="C3523" s="41" t="s">
        <v>11530</v>
      </c>
      <c r="D3523" s="41" t="s">
        <v>3614</v>
      </c>
      <c r="E3523" s="41" t="s">
        <v>68</v>
      </c>
      <c r="F3523" s="41" t="s">
        <v>11573</v>
      </c>
      <c r="G3523" s="41" t="s">
        <v>15</v>
      </c>
      <c r="H3523" s="41" t="s">
        <v>56</v>
      </c>
      <c r="I3523" s="41">
        <v>200.91</v>
      </c>
    </row>
    <row r="3524" spans="1:9" x14ac:dyDescent="0.25">
      <c r="A3524" s="82" t="s">
        <v>3937</v>
      </c>
      <c r="B3524" s="41" t="s">
        <v>11576</v>
      </c>
      <c r="C3524" s="41" t="s">
        <v>11575</v>
      </c>
      <c r="D3524" s="41" t="s">
        <v>84</v>
      </c>
      <c r="E3524" s="41" t="s">
        <v>464</v>
      </c>
      <c r="F3524" s="41" t="s">
        <v>3490</v>
      </c>
      <c r="G3524" s="41" t="s">
        <v>15</v>
      </c>
      <c r="H3524" s="41" t="s">
        <v>56</v>
      </c>
      <c r="I3524" s="41">
        <v>200.91</v>
      </c>
    </row>
    <row r="3525" spans="1:9" ht="30" x14ac:dyDescent="0.25">
      <c r="A3525" s="82" t="s">
        <v>3937</v>
      </c>
      <c r="B3525" s="41" t="s">
        <v>11578</v>
      </c>
      <c r="C3525" s="41" t="s">
        <v>11502</v>
      </c>
      <c r="D3525" s="41" t="s">
        <v>307</v>
      </c>
      <c r="E3525" s="41" t="s">
        <v>11577</v>
      </c>
      <c r="F3525" s="41" t="s">
        <v>1921</v>
      </c>
      <c r="G3525" s="41" t="s">
        <v>15</v>
      </c>
      <c r="H3525" s="41" t="s">
        <v>48</v>
      </c>
      <c r="I3525" s="41">
        <v>496.7</v>
      </c>
    </row>
    <row r="3526" spans="1:9" x14ac:dyDescent="0.25">
      <c r="A3526" s="82" t="s">
        <v>3937</v>
      </c>
      <c r="B3526" s="41" t="s">
        <v>11580</v>
      </c>
      <c r="C3526" s="41" t="s">
        <v>4122</v>
      </c>
      <c r="D3526" s="41" t="s">
        <v>261</v>
      </c>
      <c r="E3526" s="41" t="s">
        <v>206</v>
      </c>
      <c r="F3526" s="41" t="s">
        <v>11579</v>
      </c>
      <c r="G3526" s="41" t="s">
        <v>15</v>
      </c>
      <c r="H3526" s="41" t="s">
        <v>56</v>
      </c>
      <c r="I3526" s="41">
        <v>200.91</v>
      </c>
    </row>
    <row r="3527" spans="1:9" ht="30" x14ac:dyDescent="0.25">
      <c r="A3527" s="82" t="s">
        <v>3937</v>
      </c>
      <c r="B3527" s="41" t="s">
        <v>11582</v>
      </c>
      <c r="C3527" s="41" t="s">
        <v>11502</v>
      </c>
      <c r="D3527" s="41" t="s">
        <v>3382</v>
      </c>
      <c r="E3527" s="41" t="s">
        <v>217</v>
      </c>
      <c r="F3527" s="41" t="s">
        <v>11581</v>
      </c>
      <c r="G3527" s="41" t="s">
        <v>15</v>
      </c>
      <c r="H3527" s="41" t="s">
        <v>56</v>
      </c>
      <c r="I3527" s="41">
        <v>200.91</v>
      </c>
    </row>
    <row r="3528" spans="1:9" x14ac:dyDescent="0.25">
      <c r="A3528" s="82" t="s">
        <v>3937</v>
      </c>
      <c r="B3528" s="41" t="s">
        <v>11585</v>
      </c>
      <c r="C3528" s="41" t="s">
        <v>11511</v>
      </c>
      <c r="D3528" s="41" t="s">
        <v>11583</v>
      </c>
      <c r="E3528" s="41" t="s">
        <v>158</v>
      </c>
      <c r="F3528" s="41" t="s">
        <v>11584</v>
      </c>
      <c r="G3528" s="41" t="s">
        <v>15</v>
      </c>
      <c r="H3528" s="41" t="s">
        <v>56</v>
      </c>
      <c r="I3528" s="41">
        <v>200.91</v>
      </c>
    </row>
    <row r="3529" spans="1:9" x14ac:dyDescent="0.25">
      <c r="A3529" s="82" t="s">
        <v>3938</v>
      </c>
      <c r="B3529" s="41" t="s">
        <v>11588</v>
      </c>
      <c r="C3529" s="41" t="s">
        <v>4127</v>
      </c>
      <c r="D3529" s="41" t="s">
        <v>11586</v>
      </c>
      <c r="E3529" s="41" t="s">
        <v>11587</v>
      </c>
      <c r="F3529" s="41" t="s">
        <v>176</v>
      </c>
      <c r="G3529" s="41" t="s">
        <v>15</v>
      </c>
      <c r="H3529" s="41" t="s">
        <v>51</v>
      </c>
      <c r="I3529" s="41">
        <v>496.7</v>
      </c>
    </row>
    <row r="3530" spans="1:9" x14ac:dyDescent="0.25">
      <c r="A3530" s="82" t="s">
        <v>3938</v>
      </c>
      <c r="B3530" s="41" t="s">
        <v>11592</v>
      </c>
      <c r="C3530" s="41" t="s">
        <v>11589</v>
      </c>
      <c r="D3530" s="41" t="s">
        <v>11590</v>
      </c>
      <c r="E3530" s="41" t="s">
        <v>1149</v>
      </c>
      <c r="F3530" s="41" t="s">
        <v>11591</v>
      </c>
      <c r="G3530" s="41" t="s">
        <v>15</v>
      </c>
      <c r="H3530" s="41" t="s">
        <v>56</v>
      </c>
      <c r="I3530" s="41">
        <v>200.91</v>
      </c>
    </row>
    <row r="3531" spans="1:9" x14ac:dyDescent="0.25">
      <c r="A3531" s="82" t="s">
        <v>3938</v>
      </c>
      <c r="B3531" s="41" t="s">
        <v>11594</v>
      </c>
      <c r="C3531" s="41" t="s">
        <v>4124</v>
      </c>
      <c r="D3531" s="41" t="s">
        <v>11593</v>
      </c>
      <c r="E3531" s="41" t="s">
        <v>341</v>
      </c>
      <c r="F3531" s="41" t="s">
        <v>2663</v>
      </c>
      <c r="G3531" s="41" t="s">
        <v>15</v>
      </c>
      <c r="H3531" s="41" t="s">
        <v>51</v>
      </c>
      <c r="I3531" s="41">
        <v>496.7</v>
      </c>
    </row>
    <row r="3532" spans="1:9" x14ac:dyDescent="0.25">
      <c r="A3532" s="82" t="s">
        <v>3938</v>
      </c>
      <c r="B3532" s="41" t="s">
        <v>11596</v>
      </c>
      <c r="C3532" s="41" t="s">
        <v>11595</v>
      </c>
      <c r="D3532" s="41" t="s">
        <v>177</v>
      </c>
      <c r="E3532" s="41" t="s">
        <v>79</v>
      </c>
      <c r="F3532" s="41" t="s">
        <v>1280</v>
      </c>
      <c r="G3532" s="41" t="s">
        <v>15</v>
      </c>
      <c r="H3532" s="41" t="s">
        <v>56</v>
      </c>
      <c r="I3532" s="41">
        <v>200.91</v>
      </c>
    </row>
    <row r="3533" spans="1:9" x14ac:dyDescent="0.25">
      <c r="A3533" s="82" t="s">
        <v>3938</v>
      </c>
      <c r="B3533" s="41" t="s">
        <v>11599</v>
      </c>
      <c r="C3533" s="41" t="s">
        <v>11597</v>
      </c>
      <c r="D3533" s="41" t="s">
        <v>3010</v>
      </c>
      <c r="E3533" s="41" t="s">
        <v>11598</v>
      </c>
      <c r="F3533" s="41" t="s">
        <v>3441</v>
      </c>
      <c r="G3533" s="41" t="s">
        <v>15</v>
      </c>
      <c r="H3533" s="41" t="s">
        <v>56</v>
      </c>
      <c r="I3533" s="41">
        <v>200.91</v>
      </c>
    </row>
    <row r="3534" spans="1:9" x14ac:dyDescent="0.25">
      <c r="A3534" s="82" t="s">
        <v>3938</v>
      </c>
      <c r="B3534" s="41" t="s">
        <v>11602</v>
      </c>
      <c r="C3534" s="41" t="s">
        <v>11600</v>
      </c>
      <c r="D3534" s="41" t="s">
        <v>162</v>
      </c>
      <c r="E3534" s="41" t="s">
        <v>67</v>
      </c>
      <c r="F3534" s="41" t="s">
        <v>11601</v>
      </c>
      <c r="G3534" s="41" t="s">
        <v>15</v>
      </c>
      <c r="H3534" s="41" t="s">
        <v>51</v>
      </c>
      <c r="I3534" s="41">
        <v>496.7</v>
      </c>
    </row>
    <row r="3535" spans="1:9" x14ac:dyDescent="0.25">
      <c r="A3535" s="82" t="s">
        <v>3938</v>
      </c>
      <c r="B3535" s="41" t="s">
        <v>11605</v>
      </c>
      <c r="C3535" s="41" t="s">
        <v>11603</v>
      </c>
      <c r="D3535" s="41" t="s">
        <v>162</v>
      </c>
      <c r="E3535" s="41" t="s">
        <v>2070</v>
      </c>
      <c r="F3535" s="41" t="s">
        <v>11604</v>
      </c>
      <c r="G3535" s="41" t="s">
        <v>15</v>
      </c>
      <c r="H3535" s="41" t="s">
        <v>56</v>
      </c>
      <c r="I3535" s="41">
        <v>200.91</v>
      </c>
    </row>
    <row r="3536" spans="1:9" x14ac:dyDescent="0.25">
      <c r="A3536" s="82" t="s">
        <v>3938</v>
      </c>
      <c r="B3536" s="41" t="s">
        <v>11609</v>
      </c>
      <c r="C3536" s="41" t="s">
        <v>11606</v>
      </c>
      <c r="D3536" s="41" t="s">
        <v>147</v>
      </c>
      <c r="E3536" s="41" t="s">
        <v>11607</v>
      </c>
      <c r="F3536" s="41" t="s">
        <v>11608</v>
      </c>
      <c r="G3536" s="41" t="s">
        <v>15</v>
      </c>
      <c r="H3536" s="41" t="s">
        <v>56</v>
      </c>
      <c r="I3536" s="41">
        <v>200.91</v>
      </c>
    </row>
    <row r="3537" spans="1:9" x14ac:dyDescent="0.25">
      <c r="A3537" s="82" t="s">
        <v>3938</v>
      </c>
      <c r="B3537" s="41" t="s">
        <v>11612</v>
      </c>
      <c r="C3537" s="41" t="s">
        <v>11610</v>
      </c>
      <c r="D3537" s="41" t="s">
        <v>11611</v>
      </c>
      <c r="E3537" s="41" t="s">
        <v>171</v>
      </c>
      <c r="F3537" s="41" t="s">
        <v>188</v>
      </c>
      <c r="G3537" s="41" t="s">
        <v>15</v>
      </c>
      <c r="H3537" s="41" t="s">
        <v>48</v>
      </c>
      <c r="I3537" s="41">
        <v>496.7</v>
      </c>
    </row>
    <row r="3538" spans="1:9" x14ac:dyDescent="0.25">
      <c r="A3538" s="82" t="s">
        <v>3938</v>
      </c>
      <c r="B3538" s="41" t="s">
        <v>11615</v>
      </c>
      <c r="C3538" s="41" t="s">
        <v>11595</v>
      </c>
      <c r="D3538" s="41" t="s">
        <v>3051</v>
      </c>
      <c r="E3538" s="41" t="s">
        <v>11613</v>
      </c>
      <c r="F3538" s="41" t="s">
        <v>11614</v>
      </c>
      <c r="G3538" s="41" t="s">
        <v>15</v>
      </c>
      <c r="H3538" s="41" t="s">
        <v>51</v>
      </c>
      <c r="I3538" s="41">
        <v>496.7</v>
      </c>
    </row>
    <row r="3539" spans="1:9" x14ac:dyDescent="0.25">
      <c r="A3539" s="82" t="s">
        <v>3938</v>
      </c>
      <c r="B3539" s="41" t="s">
        <v>11619</v>
      </c>
      <c r="C3539" s="41" t="s">
        <v>11616</v>
      </c>
      <c r="D3539" s="41" t="s">
        <v>3397</v>
      </c>
      <c r="E3539" s="41" t="s">
        <v>11617</v>
      </c>
      <c r="F3539" s="41" t="s">
        <v>11618</v>
      </c>
      <c r="G3539" s="41" t="s">
        <v>15</v>
      </c>
      <c r="H3539" s="41" t="s">
        <v>56</v>
      </c>
      <c r="I3539" s="41">
        <v>200.91</v>
      </c>
    </row>
    <row r="3540" spans="1:9" x14ac:dyDescent="0.25">
      <c r="A3540" s="82" t="s">
        <v>3938</v>
      </c>
      <c r="B3540" s="41" t="s">
        <v>11623</v>
      </c>
      <c r="C3540" s="41" t="s">
        <v>11620</v>
      </c>
      <c r="D3540" s="41" t="s">
        <v>11621</v>
      </c>
      <c r="E3540" s="41" t="s">
        <v>3049</v>
      </c>
      <c r="F3540" s="41" t="s">
        <v>11622</v>
      </c>
      <c r="G3540" s="41" t="s">
        <v>15</v>
      </c>
      <c r="H3540" s="41" t="s">
        <v>56</v>
      </c>
      <c r="I3540" s="41">
        <v>200.91</v>
      </c>
    </row>
    <row r="3541" spans="1:9" x14ac:dyDescent="0.25">
      <c r="A3541" s="82" t="s">
        <v>3938</v>
      </c>
      <c r="B3541" s="41" t="s">
        <v>11626</v>
      </c>
      <c r="C3541" s="41" t="s">
        <v>4127</v>
      </c>
      <c r="D3541" s="41" t="s">
        <v>73</v>
      </c>
      <c r="E3541" s="41" t="s">
        <v>11624</v>
      </c>
      <c r="F3541" s="41" t="s">
        <v>11625</v>
      </c>
      <c r="G3541" s="41" t="s">
        <v>15</v>
      </c>
      <c r="H3541" s="41" t="s">
        <v>49</v>
      </c>
      <c r="I3541" s="41">
        <v>512.49</v>
      </c>
    </row>
    <row r="3542" spans="1:9" x14ac:dyDescent="0.25">
      <c r="A3542" s="82" t="s">
        <v>3938</v>
      </c>
      <c r="B3542" s="41" t="s">
        <v>11627</v>
      </c>
      <c r="C3542" s="41" t="s">
        <v>11589</v>
      </c>
      <c r="D3542" s="41" t="s">
        <v>3049</v>
      </c>
      <c r="E3542" s="41" t="s">
        <v>5565</v>
      </c>
      <c r="F3542" s="41" t="s">
        <v>509</v>
      </c>
      <c r="G3542" s="41" t="s">
        <v>15</v>
      </c>
      <c r="H3542" s="41" t="s">
        <v>56</v>
      </c>
      <c r="I3542" s="41">
        <v>200.91</v>
      </c>
    </row>
    <row r="3543" spans="1:9" x14ac:dyDescent="0.25">
      <c r="A3543" s="82" t="s">
        <v>3938</v>
      </c>
      <c r="B3543" s="41" t="s">
        <v>11629</v>
      </c>
      <c r="C3543" s="41" t="s">
        <v>4127</v>
      </c>
      <c r="D3543" s="41" t="s">
        <v>11628</v>
      </c>
      <c r="E3543" s="41" t="s">
        <v>3060</v>
      </c>
      <c r="F3543" s="41" t="s">
        <v>463</v>
      </c>
      <c r="G3543" s="41" t="s">
        <v>15</v>
      </c>
      <c r="H3543" s="41" t="s">
        <v>48</v>
      </c>
      <c r="I3543" s="41">
        <v>496.7</v>
      </c>
    </row>
    <row r="3544" spans="1:9" x14ac:dyDescent="0.25">
      <c r="A3544" s="82" t="s">
        <v>3938</v>
      </c>
      <c r="B3544" s="41" t="s">
        <v>11632</v>
      </c>
      <c r="C3544" s="41" t="s">
        <v>11630</v>
      </c>
      <c r="D3544" s="41" t="s">
        <v>11631</v>
      </c>
      <c r="E3544" s="41" t="s">
        <v>91</v>
      </c>
      <c r="F3544" s="41" t="s">
        <v>1827</v>
      </c>
      <c r="G3544" s="41" t="s">
        <v>15</v>
      </c>
      <c r="H3544" s="41" t="s">
        <v>48</v>
      </c>
      <c r="I3544" s="41">
        <v>496.7</v>
      </c>
    </row>
    <row r="3545" spans="1:9" x14ac:dyDescent="0.25">
      <c r="A3545" s="82" t="s">
        <v>3938</v>
      </c>
      <c r="B3545" s="41" t="s">
        <v>11634</v>
      </c>
      <c r="C3545" s="41" t="s">
        <v>4127</v>
      </c>
      <c r="D3545" s="41" t="s">
        <v>163</v>
      </c>
      <c r="E3545" s="41" t="s">
        <v>11633</v>
      </c>
      <c r="F3545" s="41" t="s">
        <v>1358</v>
      </c>
      <c r="G3545" s="41" t="s">
        <v>15</v>
      </c>
      <c r="H3545" s="41" t="s">
        <v>51</v>
      </c>
      <c r="I3545" s="41">
        <v>496.7</v>
      </c>
    </row>
    <row r="3546" spans="1:9" x14ac:dyDescent="0.25">
      <c r="A3546" s="82" t="s">
        <v>3938</v>
      </c>
      <c r="B3546" s="41" t="s">
        <v>11636</v>
      </c>
      <c r="C3546" s="41" t="s">
        <v>141</v>
      </c>
      <c r="D3546" s="41" t="s">
        <v>3077</v>
      </c>
      <c r="E3546" s="41" t="s">
        <v>11635</v>
      </c>
      <c r="F3546" s="41" t="s">
        <v>3405</v>
      </c>
      <c r="G3546" s="41" t="s">
        <v>15</v>
      </c>
      <c r="H3546" s="41" t="s">
        <v>56</v>
      </c>
      <c r="I3546" s="41">
        <v>200.91</v>
      </c>
    </row>
    <row r="3547" spans="1:9" x14ac:dyDescent="0.25">
      <c r="A3547" s="82" t="s">
        <v>3938</v>
      </c>
      <c r="B3547" s="41" t="s">
        <v>11638</v>
      </c>
      <c r="C3547" s="41" t="s">
        <v>11637</v>
      </c>
      <c r="D3547" s="41" t="s">
        <v>3004</v>
      </c>
      <c r="E3547" s="41" t="s">
        <v>1007</v>
      </c>
      <c r="F3547" s="41" t="s">
        <v>740</v>
      </c>
      <c r="G3547" s="41" t="s">
        <v>15</v>
      </c>
      <c r="H3547" s="41" t="s">
        <v>51</v>
      </c>
      <c r="I3547" s="41">
        <v>496.7</v>
      </c>
    </row>
    <row r="3548" spans="1:9" x14ac:dyDescent="0.25">
      <c r="A3548" s="82" t="s">
        <v>3938</v>
      </c>
      <c r="B3548" s="41" t="s">
        <v>11641</v>
      </c>
      <c r="C3548" s="41" t="s">
        <v>4027</v>
      </c>
      <c r="D3548" s="41" t="s">
        <v>11639</v>
      </c>
      <c r="E3548" s="41" t="s">
        <v>3050</v>
      </c>
      <c r="F3548" s="41" t="s">
        <v>11640</v>
      </c>
      <c r="G3548" s="41" t="s">
        <v>15</v>
      </c>
      <c r="H3548" s="41" t="s">
        <v>51</v>
      </c>
      <c r="I3548" s="41">
        <v>496.7</v>
      </c>
    </row>
    <row r="3549" spans="1:9" x14ac:dyDescent="0.25">
      <c r="A3549" s="82" t="s">
        <v>3938</v>
      </c>
      <c r="B3549" s="41" t="s">
        <v>11644</v>
      </c>
      <c r="C3549" s="41" t="s">
        <v>4127</v>
      </c>
      <c r="D3549" s="41" t="s">
        <v>190</v>
      </c>
      <c r="E3549" s="41" t="s">
        <v>11642</v>
      </c>
      <c r="F3549" s="41" t="s">
        <v>11643</v>
      </c>
      <c r="G3549" s="41" t="s">
        <v>15</v>
      </c>
      <c r="H3549" s="41" t="s">
        <v>48</v>
      </c>
      <c r="I3549" s="41">
        <v>496.7</v>
      </c>
    </row>
    <row r="3550" spans="1:9" x14ac:dyDescent="0.25">
      <c r="A3550" s="82" t="s">
        <v>3938</v>
      </c>
      <c r="B3550" s="41" t="s">
        <v>11647</v>
      </c>
      <c r="C3550" s="41" t="s">
        <v>11645</v>
      </c>
      <c r="D3550" s="41" t="s">
        <v>190</v>
      </c>
      <c r="E3550" s="41" t="s">
        <v>11646</v>
      </c>
      <c r="F3550" s="41" t="s">
        <v>2779</v>
      </c>
      <c r="G3550" s="41" t="s">
        <v>15</v>
      </c>
      <c r="H3550" s="41" t="s">
        <v>51</v>
      </c>
      <c r="I3550" s="41">
        <v>496.7</v>
      </c>
    </row>
    <row r="3551" spans="1:9" x14ac:dyDescent="0.25">
      <c r="A3551" s="82" t="s">
        <v>3938</v>
      </c>
      <c r="B3551" s="41" t="s">
        <v>11650</v>
      </c>
      <c r="C3551" s="41" t="s">
        <v>11648</v>
      </c>
      <c r="D3551" s="41" t="s">
        <v>91</v>
      </c>
      <c r="E3551" s="41" t="s">
        <v>225</v>
      </c>
      <c r="F3551" s="41" t="s">
        <v>11649</v>
      </c>
      <c r="G3551" s="41" t="s">
        <v>15</v>
      </c>
      <c r="H3551" s="41" t="s">
        <v>56</v>
      </c>
      <c r="I3551" s="41">
        <v>200.91</v>
      </c>
    </row>
    <row r="3552" spans="1:9" x14ac:dyDescent="0.25">
      <c r="A3552" s="82" t="s">
        <v>3938</v>
      </c>
      <c r="B3552" s="41" t="s">
        <v>11654</v>
      </c>
      <c r="C3552" s="41" t="s">
        <v>11651</v>
      </c>
      <c r="D3552" s="41" t="s">
        <v>11652</v>
      </c>
      <c r="E3552" s="41" t="s">
        <v>2101</v>
      </c>
      <c r="F3552" s="41" t="s">
        <v>11653</v>
      </c>
      <c r="G3552" s="41" t="s">
        <v>15</v>
      </c>
      <c r="H3552" s="41" t="s">
        <v>56</v>
      </c>
      <c r="I3552" s="41">
        <v>200.91</v>
      </c>
    </row>
    <row r="3553" spans="1:9" x14ac:dyDescent="0.25">
      <c r="A3553" s="82" t="s">
        <v>3938</v>
      </c>
      <c r="B3553" s="41" t="s">
        <v>11657</v>
      </c>
      <c r="C3553" s="41" t="s">
        <v>11655</v>
      </c>
      <c r="D3553" s="41" t="s">
        <v>2491</v>
      </c>
      <c r="E3553" s="41" t="s">
        <v>2962</v>
      </c>
      <c r="F3553" s="41" t="s">
        <v>11656</v>
      </c>
      <c r="G3553" s="41" t="s">
        <v>15</v>
      </c>
      <c r="H3553" s="41" t="s">
        <v>56</v>
      </c>
      <c r="I3553" s="41">
        <v>200.91</v>
      </c>
    </row>
    <row r="3554" spans="1:9" x14ac:dyDescent="0.25">
      <c r="A3554" s="82" t="s">
        <v>3938</v>
      </c>
      <c r="B3554" s="41" t="s">
        <v>11660</v>
      </c>
      <c r="C3554" s="41" t="s">
        <v>3994</v>
      </c>
      <c r="D3554" s="41" t="s">
        <v>11598</v>
      </c>
      <c r="E3554" s="41" t="s">
        <v>11658</v>
      </c>
      <c r="F3554" s="41" t="s">
        <v>11659</v>
      </c>
      <c r="G3554" s="41" t="s">
        <v>15</v>
      </c>
      <c r="H3554" s="41" t="s">
        <v>56</v>
      </c>
      <c r="I3554" s="41">
        <v>200.91</v>
      </c>
    </row>
    <row r="3555" spans="1:9" x14ac:dyDescent="0.25">
      <c r="A3555" s="82" t="s">
        <v>3938</v>
      </c>
      <c r="B3555" s="41" t="s">
        <v>11662</v>
      </c>
      <c r="C3555" s="41" t="s">
        <v>11603</v>
      </c>
      <c r="D3555" s="41" t="s">
        <v>11661</v>
      </c>
      <c r="E3555" s="41" t="s">
        <v>142</v>
      </c>
      <c r="F3555" s="41" t="s">
        <v>2433</v>
      </c>
      <c r="G3555" s="41" t="s">
        <v>15</v>
      </c>
      <c r="H3555" s="41" t="s">
        <v>56</v>
      </c>
      <c r="I3555" s="41">
        <v>200.91</v>
      </c>
    </row>
    <row r="3556" spans="1:9" x14ac:dyDescent="0.25">
      <c r="A3556" s="82" t="s">
        <v>3938</v>
      </c>
      <c r="B3556" s="41" t="s">
        <v>11665</v>
      </c>
      <c r="C3556" s="41" t="s">
        <v>11637</v>
      </c>
      <c r="D3556" s="41" t="s">
        <v>385</v>
      </c>
      <c r="E3556" s="41" t="s">
        <v>11663</v>
      </c>
      <c r="F3556" s="41" t="s">
        <v>11664</v>
      </c>
      <c r="G3556" s="41" t="s">
        <v>15</v>
      </c>
      <c r="H3556" s="41" t="s">
        <v>56</v>
      </c>
      <c r="I3556" s="41">
        <v>200.91</v>
      </c>
    </row>
    <row r="3557" spans="1:9" x14ac:dyDescent="0.25">
      <c r="A3557" s="82" t="s">
        <v>3938</v>
      </c>
      <c r="B3557" s="41" t="s">
        <v>11667</v>
      </c>
      <c r="C3557" s="41" t="s">
        <v>4127</v>
      </c>
      <c r="D3557" s="41" t="s">
        <v>402</v>
      </c>
      <c r="E3557" s="41" t="s">
        <v>1849</v>
      </c>
      <c r="F3557" s="41" t="s">
        <v>11666</v>
      </c>
      <c r="G3557" s="41" t="s">
        <v>15</v>
      </c>
      <c r="H3557" s="41" t="s">
        <v>49</v>
      </c>
      <c r="I3557" s="41">
        <v>512.49</v>
      </c>
    </row>
    <row r="3558" spans="1:9" x14ac:dyDescent="0.25">
      <c r="A3558" s="82" t="s">
        <v>3938</v>
      </c>
      <c r="B3558" s="41" t="s">
        <v>11670</v>
      </c>
      <c r="C3558" s="41" t="s">
        <v>11668</v>
      </c>
      <c r="D3558" s="41" t="s">
        <v>11669</v>
      </c>
      <c r="E3558" s="41" t="s">
        <v>3041</v>
      </c>
      <c r="F3558" s="41" t="s">
        <v>3674</v>
      </c>
      <c r="G3558" s="41" t="s">
        <v>15</v>
      </c>
      <c r="H3558" s="41" t="s">
        <v>56</v>
      </c>
      <c r="I3558" s="41">
        <v>200.91</v>
      </c>
    </row>
    <row r="3559" spans="1:9" x14ac:dyDescent="0.25">
      <c r="A3559" s="82" t="s">
        <v>3938</v>
      </c>
      <c r="B3559" s="41" t="s">
        <v>11671</v>
      </c>
      <c r="C3559" s="41" t="s">
        <v>4127</v>
      </c>
      <c r="D3559" s="41" t="s">
        <v>2957</v>
      </c>
      <c r="E3559" s="41" t="s">
        <v>91</v>
      </c>
      <c r="F3559" s="41" t="s">
        <v>920</v>
      </c>
      <c r="G3559" s="41" t="s">
        <v>15</v>
      </c>
      <c r="H3559" s="41" t="s">
        <v>56</v>
      </c>
      <c r="I3559" s="41">
        <v>200.91</v>
      </c>
    </row>
    <row r="3560" spans="1:9" x14ac:dyDescent="0.25">
      <c r="A3560" s="82" t="s">
        <v>3938</v>
      </c>
      <c r="B3560" s="41" t="s">
        <v>11672</v>
      </c>
      <c r="C3560" s="41" t="s">
        <v>4127</v>
      </c>
      <c r="D3560" s="41" t="s">
        <v>221</v>
      </c>
      <c r="E3560" s="41" t="s">
        <v>391</v>
      </c>
      <c r="F3560" s="41" t="s">
        <v>108</v>
      </c>
      <c r="G3560" s="41" t="s">
        <v>15</v>
      </c>
      <c r="H3560" s="41" t="s">
        <v>48</v>
      </c>
      <c r="I3560" s="41">
        <v>496.7</v>
      </c>
    </row>
    <row r="3561" spans="1:9" x14ac:dyDescent="0.25">
      <c r="A3561" s="82" t="s">
        <v>3938</v>
      </c>
      <c r="B3561" s="41" t="s">
        <v>11675</v>
      </c>
      <c r="C3561" s="41" t="s">
        <v>11673</v>
      </c>
      <c r="D3561" s="41" t="s">
        <v>155</v>
      </c>
      <c r="E3561" s="41" t="s">
        <v>11674</v>
      </c>
      <c r="F3561" s="41" t="s">
        <v>407</v>
      </c>
      <c r="G3561" s="41" t="s">
        <v>15</v>
      </c>
      <c r="H3561" s="41" t="s">
        <v>53</v>
      </c>
      <c r="I3561" s="41">
        <v>496.7</v>
      </c>
    </row>
    <row r="3562" spans="1:9" x14ac:dyDescent="0.25">
      <c r="A3562" s="82" t="s">
        <v>3938</v>
      </c>
      <c r="B3562" s="41" t="s">
        <v>11676</v>
      </c>
      <c r="C3562" s="41" t="s">
        <v>11620</v>
      </c>
      <c r="D3562" s="41" t="s">
        <v>3054</v>
      </c>
      <c r="E3562" s="41" t="s">
        <v>3023</v>
      </c>
      <c r="F3562" s="41" t="s">
        <v>1857</v>
      </c>
      <c r="G3562" s="41" t="s">
        <v>15</v>
      </c>
      <c r="H3562" s="41" t="s">
        <v>56</v>
      </c>
      <c r="I3562" s="41">
        <v>200.91</v>
      </c>
    </row>
    <row r="3563" spans="1:9" x14ac:dyDescent="0.25">
      <c r="A3563" s="82" t="s">
        <v>3938</v>
      </c>
      <c r="B3563" s="41" t="s">
        <v>11678</v>
      </c>
      <c r="C3563" s="41" t="s">
        <v>4125</v>
      </c>
      <c r="D3563" s="41" t="s">
        <v>11677</v>
      </c>
      <c r="E3563" s="41" t="s">
        <v>3077</v>
      </c>
      <c r="F3563" s="41" t="s">
        <v>246</v>
      </c>
      <c r="G3563" s="41" t="s">
        <v>15</v>
      </c>
      <c r="H3563" s="41" t="s">
        <v>56</v>
      </c>
      <c r="I3563" s="41">
        <v>200.91</v>
      </c>
    </row>
    <row r="3564" spans="1:9" x14ac:dyDescent="0.25">
      <c r="A3564" s="82" t="s">
        <v>3939</v>
      </c>
      <c r="B3564" s="41" t="s">
        <v>11680</v>
      </c>
      <c r="C3564" s="41" t="s">
        <v>11679</v>
      </c>
      <c r="D3564" s="41" t="s">
        <v>2466</v>
      </c>
      <c r="E3564" s="41" t="s">
        <v>118</v>
      </c>
      <c r="F3564" s="41" t="s">
        <v>328</v>
      </c>
      <c r="G3564" s="41" t="s">
        <v>15</v>
      </c>
      <c r="H3564" s="41" t="s">
        <v>48</v>
      </c>
      <c r="I3564" s="41">
        <v>496.7</v>
      </c>
    </row>
    <row r="3565" spans="1:9" x14ac:dyDescent="0.25">
      <c r="A3565" s="82" t="s">
        <v>3939</v>
      </c>
      <c r="B3565" s="41" t="s">
        <v>11681</v>
      </c>
      <c r="C3565" s="41" t="s">
        <v>11679</v>
      </c>
      <c r="D3565" s="41" t="s">
        <v>1772</v>
      </c>
      <c r="E3565" s="41" t="s">
        <v>2083</v>
      </c>
      <c r="F3565" s="41" t="s">
        <v>1842</v>
      </c>
      <c r="G3565" s="41" t="s">
        <v>15</v>
      </c>
      <c r="H3565" s="41" t="s">
        <v>51</v>
      </c>
      <c r="I3565" s="41">
        <v>496.7</v>
      </c>
    </row>
    <row r="3566" spans="1:9" x14ac:dyDescent="0.25">
      <c r="A3566" s="82" t="s">
        <v>3939</v>
      </c>
      <c r="B3566" s="41" t="s">
        <v>11683</v>
      </c>
      <c r="C3566" s="41" t="s">
        <v>11679</v>
      </c>
      <c r="D3566" s="41" t="s">
        <v>2102</v>
      </c>
      <c r="E3566" s="41" t="s">
        <v>339</v>
      </c>
      <c r="F3566" s="41" t="s">
        <v>11682</v>
      </c>
      <c r="G3566" s="41" t="s">
        <v>15</v>
      </c>
      <c r="H3566" s="41" t="s">
        <v>48</v>
      </c>
      <c r="I3566" s="41">
        <v>496.7</v>
      </c>
    </row>
    <row r="3567" spans="1:9" x14ac:dyDescent="0.25">
      <c r="A3567" s="82" t="s">
        <v>3939</v>
      </c>
      <c r="B3567" s="41" t="s">
        <v>11685</v>
      </c>
      <c r="C3567" s="41" t="s">
        <v>11679</v>
      </c>
      <c r="D3567" s="41" t="s">
        <v>682</v>
      </c>
      <c r="E3567" s="41" t="s">
        <v>292</v>
      </c>
      <c r="F3567" s="41" t="s">
        <v>11684</v>
      </c>
      <c r="G3567" s="41" t="s">
        <v>15</v>
      </c>
      <c r="H3567" s="41" t="s">
        <v>51</v>
      </c>
      <c r="I3567" s="41">
        <v>496.7</v>
      </c>
    </row>
    <row r="3568" spans="1:9" x14ac:dyDescent="0.25">
      <c r="A3568" s="82" t="s">
        <v>3939</v>
      </c>
      <c r="B3568" s="41" t="s">
        <v>11688</v>
      </c>
      <c r="C3568" s="41" t="s">
        <v>11679</v>
      </c>
      <c r="D3568" s="41" t="s">
        <v>11686</v>
      </c>
      <c r="E3568" s="41" t="s">
        <v>1029</v>
      </c>
      <c r="F3568" s="41" t="s">
        <v>11687</v>
      </c>
      <c r="G3568" s="41" t="s">
        <v>15</v>
      </c>
      <c r="H3568" s="41" t="s">
        <v>56</v>
      </c>
      <c r="I3568" s="41">
        <v>200.91</v>
      </c>
    </row>
    <row r="3569" spans="1:9" x14ac:dyDescent="0.25">
      <c r="A3569" s="82" t="s">
        <v>3939</v>
      </c>
      <c r="B3569" s="41" t="s">
        <v>11690</v>
      </c>
      <c r="C3569" s="41" t="s">
        <v>11679</v>
      </c>
      <c r="D3569" s="41" t="s">
        <v>1360</v>
      </c>
      <c r="E3569" s="41" t="s">
        <v>1116</v>
      </c>
      <c r="F3569" s="41" t="s">
        <v>11689</v>
      </c>
      <c r="G3569" s="41" t="s">
        <v>15</v>
      </c>
      <c r="H3569" s="41" t="s">
        <v>52</v>
      </c>
      <c r="I3569" s="41">
        <v>496.7</v>
      </c>
    </row>
    <row r="3570" spans="1:9" x14ac:dyDescent="0.25">
      <c r="A3570" s="82" t="s">
        <v>3939</v>
      </c>
      <c r="B3570" s="41" t="s">
        <v>11692</v>
      </c>
      <c r="C3570" s="41" t="s">
        <v>11679</v>
      </c>
      <c r="D3570" s="41" t="s">
        <v>1574</v>
      </c>
      <c r="E3570" s="41" t="s">
        <v>367</v>
      </c>
      <c r="F3570" s="41" t="s">
        <v>11691</v>
      </c>
      <c r="G3570" s="41" t="s">
        <v>15</v>
      </c>
      <c r="H3570" s="41" t="s">
        <v>56</v>
      </c>
      <c r="I3570" s="41">
        <v>200.91</v>
      </c>
    </row>
    <row r="3571" spans="1:9" x14ac:dyDescent="0.25">
      <c r="A3571" s="82" t="s">
        <v>3944</v>
      </c>
      <c r="B3571" s="41" t="s">
        <v>11695</v>
      </c>
      <c r="C3571" s="41" t="s">
        <v>11693</v>
      </c>
      <c r="D3571" s="41" t="s">
        <v>279</v>
      </c>
      <c r="E3571" s="41" t="s">
        <v>11694</v>
      </c>
      <c r="F3571" s="41" t="s">
        <v>1163</v>
      </c>
      <c r="G3571" s="41" t="s">
        <v>15</v>
      </c>
      <c r="H3571" s="41" t="s">
        <v>56</v>
      </c>
      <c r="I3571" s="41">
        <v>200.91</v>
      </c>
    </row>
    <row r="3572" spans="1:9" ht="30" x14ac:dyDescent="0.25">
      <c r="A3572" s="82" t="s">
        <v>3944</v>
      </c>
      <c r="B3572" s="41" t="s">
        <v>11698</v>
      </c>
      <c r="C3572" s="41" t="s">
        <v>11696</v>
      </c>
      <c r="D3572" s="41" t="s">
        <v>3117</v>
      </c>
      <c r="E3572" s="41" t="s">
        <v>662</v>
      </c>
      <c r="F3572" s="41" t="s">
        <v>11697</v>
      </c>
      <c r="G3572" s="41" t="s">
        <v>15</v>
      </c>
      <c r="H3572" s="41" t="s">
        <v>53</v>
      </c>
      <c r="I3572" s="41">
        <v>496.7</v>
      </c>
    </row>
    <row r="3573" spans="1:9" x14ac:dyDescent="0.25">
      <c r="A3573" s="82" t="s">
        <v>3944</v>
      </c>
      <c r="B3573" s="41" t="s">
        <v>11700</v>
      </c>
      <c r="C3573" s="41" t="s">
        <v>11699</v>
      </c>
      <c r="D3573" s="41" t="s">
        <v>342</v>
      </c>
      <c r="E3573" s="41" t="s">
        <v>214</v>
      </c>
      <c r="F3573" s="41" t="s">
        <v>1395</v>
      </c>
      <c r="G3573" s="41" t="s">
        <v>15</v>
      </c>
      <c r="H3573" s="41" t="s">
        <v>48</v>
      </c>
      <c r="I3573" s="41">
        <v>496.7</v>
      </c>
    </row>
    <row r="3574" spans="1:9" x14ac:dyDescent="0.25">
      <c r="A3574" s="82" t="s">
        <v>3944</v>
      </c>
      <c r="B3574" s="41" t="s">
        <v>11704</v>
      </c>
      <c r="C3574" s="41" t="s">
        <v>11701</v>
      </c>
      <c r="D3574" s="41" t="s">
        <v>425</v>
      </c>
      <c r="E3574" s="41" t="s">
        <v>11702</v>
      </c>
      <c r="F3574" s="41" t="s">
        <v>11703</v>
      </c>
      <c r="G3574" s="41" t="s">
        <v>15</v>
      </c>
      <c r="H3574" s="41" t="s">
        <v>51</v>
      </c>
      <c r="I3574" s="41">
        <v>0</v>
      </c>
    </row>
    <row r="3575" spans="1:9" x14ac:dyDescent="0.25">
      <c r="A3575" s="82" t="s">
        <v>3944</v>
      </c>
      <c r="B3575" s="41" t="s">
        <v>11706</v>
      </c>
      <c r="C3575" s="41" t="s">
        <v>11699</v>
      </c>
      <c r="D3575" s="41" t="s">
        <v>512</v>
      </c>
      <c r="E3575" s="41" t="s">
        <v>390</v>
      </c>
      <c r="F3575" s="41" t="s">
        <v>11705</v>
      </c>
      <c r="G3575" s="41" t="s">
        <v>15</v>
      </c>
      <c r="H3575" s="41" t="s">
        <v>51</v>
      </c>
      <c r="I3575" s="41">
        <v>0</v>
      </c>
    </row>
    <row r="3576" spans="1:9" x14ac:dyDescent="0.25">
      <c r="A3576" s="82" t="s">
        <v>3944</v>
      </c>
      <c r="B3576" s="41" t="s">
        <v>11709</v>
      </c>
      <c r="C3576" s="41" t="s">
        <v>11707</v>
      </c>
      <c r="D3576" s="41" t="s">
        <v>1700</v>
      </c>
      <c r="E3576" s="41" t="s">
        <v>404</v>
      </c>
      <c r="F3576" s="41" t="s">
        <v>11708</v>
      </c>
      <c r="G3576" s="41" t="s">
        <v>15</v>
      </c>
      <c r="H3576" s="41" t="s">
        <v>48</v>
      </c>
      <c r="I3576" s="41">
        <v>0</v>
      </c>
    </row>
    <row r="3577" spans="1:9" x14ac:dyDescent="0.25">
      <c r="A3577" s="82" t="s">
        <v>3944</v>
      </c>
      <c r="B3577" s="41" t="s">
        <v>11711</v>
      </c>
      <c r="C3577" s="41" t="s">
        <v>11701</v>
      </c>
      <c r="D3577" s="41" t="s">
        <v>11710</v>
      </c>
      <c r="E3577" s="41" t="s">
        <v>1124</v>
      </c>
      <c r="F3577" s="41" t="s">
        <v>10939</v>
      </c>
      <c r="G3577" s="41" t="s">
        <v>15</v>
      </c>
      <c r="H3577" s="41" t="s">
        <v>48</v>
      </c>
      <c r="I3577" s="41">
        <v>0</v>
      </c>
    </row>
    <row r="3578" spans="1:9" x14ac:dyDescent="0.25">
      <c r="A3578" s="82" t="s">
        <v>3944</v>
      </c>
      <c r="B3578" s="41" t="s">
        <v>11713</v>
      </c>
      <c r="C3578" s="41" t="s">
        <v>11712</v>
      </c>
      <c r="D3578" s="41" t="s">
        <v>1541</v>
      </c>
      <c r="E3578" s="41" t="s">
        <v>98</v>
      </c>
      <c r="F3578" s="41" t="s">
        <v>1811</v>
      </c>
      <c r="G3578" s="41" t="s">
        <v>15</v>
      </c>
      <c r="H3578" s="41" t="s">
        <v>51</v>
      </c>
      <c r="I3578" s="41">
        <v>496.7</v>
      </c>
    </row>
    <row r="3579" spans="1:9" x14ac:dyDescent="0.25">
      <c r="A3579" s="82" t="s">
        <v>3944</v>
      </c>
      <c r="B3579" s="41" t="s">
        <v>11715</v>
      </c>
      <c r="C3579" s="41" t="s">
        <v>11714</v>
      </c>
      <c r="D3579" s="41" t="s">
        <v>1417</v>
      </c>
      <c r="E3579" s="41" t="s">
        <v>3145</v>
      </c>
      <c r="F3579" s="41" t="s">
        <v>386</v>
      </c>
      <c r="G3579" s="41" t="s">
        <v>15</v>
      </c>
      <c r="H3579" s="41" t="s">
        <v>56</v>
      </c>
      <c r="I3579" s="41">
        <v>0</v>
      </c>
    </row>
    <row r="3580" spans="1:9" x14ac:dyDescent="0.25">
      <c r="A3580" s="82" t="s">
        <v>3944</v>
      </c>
      <c r="B3580" s="41" t="s">
        <v>11718</v>
      </c>
      <c r="C3580" s="41" t="s">
        <v>11716</v>
      </c>
      <c r="D3580" s="41" t="s">
        <v>1626</v>
      </c>
      <c r="E3580" s="41" t="s">
        <v>1236</v>
      </c>
      <c r="F3580" s="41" t="s">
        <v>11717</v>
      </c>
      <c r="G3580" s="41" t="s">
        <v>15</v>
      </c>
      <c r="H3580" s="41" t="s">
        <v>51</v>
      </c>
      <c r="I3580" s="41">
        <v>496.7</v>
      </c>
    </row>
    <row r="3581" spans="1:9" x14ac:dyDescent="0.25">
      <c r="A3581" s="82" t="s">
        <v>3944</v>
      </c>
      <c r="B3581" s="41" t="s">
        <v>11721</v>
      </c>
      <c r="C3581" s="41" t="s">
        <v>11719</v>
      </c>
      <c r="D3581" s="41" t="s">
        <v>1499</v>
      </c>
      <c r="E3581" s="41" t="s">
        <v>1352</v>
      </c>
      <c r="F3581" s="41" t="s">
        <v>11720</v>
      </c>
      <c r="G3581" s="41" t="s">
        <v>15</v>
      </c>
      <c r="H3581" s="41" t="s">
        <v>48</v>
      </c>
      <c r="I3581" s="41">
        <v>496.7</v>
      </c>
    </row>
    <row r="3582" spans="1:9" x14ac:dyDescent="0.25">
      <c r="A3582" s="82" t="s">
        <v>3944</v>
      </c>
      <c r="B3582" s="41" t="s">
        <v>11723</v>
      </c>
      <c r="C3582" s="41" t="s">
        <v>11722</v>
      </c>
      <c r="D3582" s="41" t="s">
        <v>1184</v>
      </c>
      <c r="E3582" s="41" t="s">
        <v>162</v>
      </c>
      <c r="F3582" s="41" t="s">
        <v>776</v>
      </c>
      <c r="G3582" s="41" t="s">
        <v>15</v>
      </c>
      <c r="H3582" s="41" t="s">
        <v>52</v>
      </c>
      <c r="I3582" s="41">
        <v>496.7</v>
      </c>
    </row>
    <row r="3583" spans="1:9" x14ac:dyDescent="0.25">
      <c r="A3583" s="82" t="s">
        <v>3944</v>
      </c>
      <c r="B3583" s="41" t="s">
        <v>11727</v>
      </c>
      <c r="C3583" s="41" t="s">
        <v>11724</v>
      </c>
      <c r="D3583" s="41" t="s">
        <v>11725</v>
      </c>
      <c r="E3583" s="41" t="s">
        <v>1483</v>
      </c>
      <c r="F3583" s="41" t="s">
        <v>11726</v>
      </c>
      <c r="G3583" s="41" t="s">
        <v>15</v>
      </c>
      <c r="H3583" s="41" t="s">
        <v>48</v>
      </c>
      <c r="I3583" s="41">
        <v>0</v>
      </c>
    </row>
    <row r="3584" spans="1:9" x14ac:dyDescent="0.25">
      <c r="A3584" s="82" t="s">
        <v>3944</v>
      </c>
      <c r="B3584" s="41" t="s">
        <v>11730</v>
      </c>
      <c r="C3584" s="41" t="s">
        <v>11728</v>
      </c>
      <c r="D3584" s="41" t="s">
        <v>1557</v>
      </c>
      <c r="E3584" s="41" t="s">
        <v>621</v>
      </c>
      <c r="F3584" s="41" t="s">
        <v>11729</v>
      </c>
      <c r="G3584" s="41" t="s">
        <v>15</v>
      </c>
      <c r="H3584" s="41" t="s">
        <v>48</v>
      </c>
      <c r="I3584" s="41">
        <v>496.7</v>
      </c>
    </row>
    <row r="3585" spans="1:9" x14ac:dyDescent="0.25">
      <c r="A3585" s="82" t="s">
        <v>3944</v>
      </c>
      <c r="B3585" s="41" t="s">
        <v>11731</v>
      </c>
      <c r="C3585" s="41" t="s">
        <v>891</v>
      </c>
      <c r="D3585" s="41" t="s">
        <v>1944</v>
      </c>
      <c r="E3585" s="41" t="s">
        <v>3110</v>
      </c>
      <c r="F3585" s="41" t="s">
        <v>431</v>
      </c>
      <c r="G3585" s="41" t="s">
        <v>15</v>
      </c>
      <c r="H3585" s="41" t="s">
        <v>48</v>
      </c>
      <c r="I3585" s="41">
        <v>496.7</v>
      </c>
    </row>
    <row r="3586" spans="1:9" x14ac:dyDescent="0.25">
      <c r="A3586" s="82" t="s">
        <v>3944</v>
      </c>
      <c r="B3586" s="41" t="s">
        <v>11734</v>
      </c>
      <c r="C3586" s="41" t="s">
        <v>11732</v>
      </c>
      <c r="D3586" s="41" t="s">
        <v>390</v>
      </c>
      <c r="E3586" s="41" t="s">
        <v>252</v>
      </c>
      <c r="F3586" s="41" t="s">
        <v>11733</v>
      </c>
      <c r="G3586" s="41" t="s">
        <v>15</v>
      </c>
      <c r="H3586" s="41" t="s">
        <v>53</v>
      </c>
      <c r="I3586" s="41">
        <v>496.7</v>
      </c>
    </row>
    <row r="3587" spans="1:9" x14ac:dyDescent="0.25">
      <c r="A3587" s="82" t="s">
        <v>3944</v>
      </c>
      <c r="B3587" s="41" t="s">
        <v>11737</v>
      </c>
      <c r="C3587" s="41" t="s">
        <v>11735</v>
      </c>
      <c r="D3587" s="41" t="s">
        <v>390</v>
      </c>
      <c r="E3587" s="41" t="s">
        <v>11725</v>
      </c>
      <c r="F3587" s="41" t="s">
        <v>11736</v>
      </c>
      <c r="G3587" s="41" t="s">
        <v>15</v>
      </c>
      <c r="H3587" s="41" t="s">
        <v>51</v>
      </c>
      <c r="I3587" s="41">
        <v>496.7</v>
      </c>
    </row>
    <row r="3588" spans="1:9" x14ac:dyDescent="0.25">
      <c r="A3588" s="82" t="s">
        <v>3944</v>
      </c>
      <c r="B3588" s="41" t="s">
        <v>11738</v>
      </c>
      <c r="C3588" s="41" t="s">
        <v>11699</v>
      </c>
      <c r="D3588" s="41" t="s">
        <v>2771</v>
      </c>
      <c r="E3588" s="41" t="s">
        <v>221</v>
      </c>
      <c r="F3588" s="41" t="s">
        <v>1331</v>
      </c>
      <c r="G3588" s="41" t="s">
        <v>15</v>
      </c>
      <c r="H3588" s="41" t="s">
        <v>53</v>
      </c>
      <c r="I3588" s="41">
        <v>496.7</v>
      </c>
    </row>
    <row r="3589" spans="1:9" x14ac:dyDescent="0.25">
      <c r="A3589" s="82" t="s">
        <v>3944</v>
      </c>
      <c r="B3589" s="41" t="s">
        <v>11741</v>
      </c>
      <c r="C3589" s="41" t="s">
        <v>11739</v>
      </c>
      <c r="D3589" s="41" t="s">
        <v>389</v>
      </c>
      <c r="E3589" s="41" t="s">
        <v>551</v>
      </c>
      <c r="F3589" s="41" t="s">
        <v>11740</v>
      </c>
      <c r="G3589" s="41" t="s">
        <v>15</v>
      </c>
      <c r="H3589" s="41" t="s">
        <v>49</v>
      </c>
      <c r="I3589" s="41">
        <v>0</v>
      </c>
    </row>
    <row r="3590" spans="1:9" x14ac:dyDescent="0.25">
      <c r="A3590" s="82" t="s">
        <v>3944</v>
      </c>
      <c r="B3590" s="41" t="s">
        <v>11742</v>
      </c>
      <c r="C3590" s="41" t="s">
        <v>11719</v>
      </c>
      <c r="D3590" s="41" t="s">
        <v>1479</v>
      </c>
      <c r="E3590" s="41" t="s">
        <v>1388</v>
      </c>
      <c r="F3590" s="41" t="s">
        <v>1822</v>
      </c>
      <c r="G3590" s="41" t="s">
        <v>15</v>
      </c>
      <c r="H3590" s="41" t="s">
        <v>56</v>
      </c>
      <c r="I3590" s="41">
        <v>200.91</v>
      </c>
    </row>
    <row r="3591" spans="1:9" x14ac:dyDescent="0.25">
      <c r="A3591" s="82" t="s">
        <v>3944</v>
      </c>
      <c r="B3591" s="41" t="s">
        <v>11745</v>
      </c>
      <c r="C3591" s="41" t="s">
        <v>11743</v>
      </c>
      <c r="D3591" s="41" t="s">
        <v>101</v>
      </c>
      <c r="E3591" s="41" t="s">
        <v>925</v>
      </c>
      <c r="F3591" s="41" t="s">
        <v>11744</v>
      </c>
      <c r="G3591" s="41" t="s">
        <v>15</v>
      </c>
      <c r="H3591" s="41" t="s">
        <v>49</v>
      </c>
      <c r="I3591" s="41">
        <v>512.49</v>
      </c>
    </row>
    <row r="3592" spans="1:9" x14ac:dyDescent="0.25">
      <c r="A3592" s="82" t="s">
        <v>3944</v>
      </c>
      <c r="B3592" s="41" t="s">
        <v>11746</v>
      </c>
      <c r="C3592" s="41" t="s">
        <v>1927</v>
      </c>
      <c r="D3592" s="41" t="s">
        <v>162</v>
      </c>
      <c r="E3592" s="41" t="s">
        <v>101</v>
      </c>
      <c r="F3592" s="41" t="s">
        <v>1750</v>
      </c>
      <c r="G3592" s="41" t="s">
        <v>15</v>
      </c>
      <c r="H3592" s="41" t="s">
        <v>48</v>
      </c>
      <c r="I3592" s="41">
        <v>496.7</v>
      </c>
    </row>
    <row r="3593" spans="1:9" x14ac:dyDescent="0.25">
      <c r="A3593" s="82" t="s">
        <v>3944</v>
      </c>
      <c r="B3593" s="41" t="s">
        <v>11748</v>
      </c>
      <c r="C3593" s="41" t="s">
        <v>11714</v>
      </c>
      <c r="D3593" s="41" t="s">
        <v>128</v>
      </c>
      <c r="E3593" s="41" t="s">
        <v>1388</v>
      </c>
      <c r="F3593" s="41" t="s">
        <v>11747</v>
      </c>
      <c r="G3593" s="41" t="s">
        <v>15</v>
      </c>
      <c r="H3593" s="41" t="s">
        <v>56</v>
      </c>
      <c r="I3593" s="41">
        <v>0</v>
      </c>
    </row>
    <row r="3594" spans="1:9" x14ac:dyDescent="0.25">
      <c r="A3594" s="82" t="s">
        <v>3944</v>
      </c>
      <c r="B3594" s="41" t="s">
        <v>11752</v>
      </c>
      <c r="C3594" s="41" t="s">
        <v>11749</v>
      </c>
      <c r="D3594" s="41" t="s">
        <v>11750</v>
      </c>
      <c r="E3594" s="41" t="s">
        <v>11750</v>
      </c>
      <c r="F3594" s="41" t="s">
        <v>11751</v>
      </c>
      <c r="G3594" s="41" t="s">
        <v>15</v>
      </c>
      <c r="H3594" s="41" t="s">
        <v>49</v>
      </c>
      <c r="I3594" s="41">
        <v>512.49</v>
      </c>
    </row>
    <row r="3595" spans="1:9" x14ac:dyDescent="0.25">
      <c r="A3595" s="82" t="s">
        <v>3944</v>
      </c>
      <c r="B3595" s="41" t="s">
        <v>11754</v>
      </c>
      <c r="C3595" s="41" t="s">
        <v>11712</v>
      </c>
      <c r="D3595" s="41" t="s">
        <v>896</v>
      </c>
      <c r="E3595" s="41" t="s">
        <v>97</v>
      </c>
      <c r="F3595" s="41" t="s">
        <v>11753</v>
      </c>
      <c r="G3595" s="41" t="s">
        <v>15</v>
      </c>
      <c r="H3595" s="41" t="s">
        <v>49</v>
      </c>
      <c r="I3595" s="41">
        <v>0</v>
      </c>
    </row>
    <row r="3596" spans="1:9" x14ac:dyDescent="0.25">
      <c r="A3596" s="82" t="s">
        <v>3944</v>
      </c>
      <c r="B3596" s="41" t="s">
        <v>11757</v>
      </c>
      <c r="C3596" s="41" t="s">
        <v>11755</v>
      </c>
      <c r="D3596" s="41" t="s">
        <v>119</v>
      </c>
      <c r="E3596" s="41" t="s">
        <v>11756</v>
      </c>
      <c r="F3596" s="41" t="s">
        <v>3219</v>
      </c>
      <c r="G3596" s="41" t="s">
        <v>15</v>
      </c>
      <c r="H3596" s="41" t="s">
        <v>48</v>
      </c>
      <c r="I3596" s="41">
        <v>0</v>
      </c>
    </row>
    <row r="3597" spans="1:9" x14ac:dyDescent="0.25">
      <c r="A3597" s="82" t="s">
        <v>3944</v>
      </c>
      <c r="B3597" s="41" t="s">
        <v>11759</v>
      </c>
      <c r="C3597" s="41" t="s">
        <v>11758</v>
      </c>
      <c r="D3597" s="41" t="s">
        <v>137</v>
      </c>
      <c r="E3597" s="41" t="s">
        <v>581</v>
      </c>
      <c r="F3597" s="41" t="s">
        <v>1446</v>
      </c>
      <c r="G3597" s="41" t="s">
        <v>15</v>
      </c>
      <c r="H3597" s="41" t="s">
        <v>53</v>
      </c>
      <c r="I3597" s="41">
        <v>496.7</v>
      </c>
    </row>
    <row r="3598" spans="1:9" x14ac:dyDescent="0.25">
      <c r="A3598" s="82" t="s">
        <v>3944</v>
      </c>
      <c r="B3598" s="41" t="s">
        <v>11761</v>
      </c>
      <c r="C3598" s="41" t="s">
        <v>11719</v>
      </c>
      <c r="D3598" s="41" t="s">
        <v>893</v>
      </c>
      <c r="E3598" s="41" t="s">
        <v>3588</v>
      </c>
      <c r="F3598" s="41" t="s">
        <v>11760</v>
      </c>
      <c r="G3598" s="41" t="s">
        <v>15</v>
      </c>
      <c r="H3598" s="41" t="s">
        <v>49</v>
      </c>
      <c r="I3598" s="41">
        <v>512.49</v>
      </c>
    </row>
    <row r="3599" spans="1:9" x14ac:dyDescent="0.25">
      <c r="A3599" s="82" t="s">
        <v>3944</v>
      </c>
      <c r="B3599" s="41" t="s">
        <v>11763</v>
      </c>
      <c r="C3599" s="41" t="s">
        <v>11762</v>
      </c>
      <c r="D3599" s="41" t="s">
        <v>785</v>
      </c>
      <c r="E3599" s="41" t="s">
        <v>1242</v>
      </c>
      <c r="F3599" s="41" t="s">
        <v>600</v>
      </c>
      <c r="G3599" s="41" t="s">
        <v>15</v>
      </c>
      <c r="H3599" s="41" t="s">
        <v>51</v>
      </c>
      <c r="I3599" s="41">
        <v>496.7</v>
      </c>
    </row>
    <row r="3600" spans="1:9" x14ac:dyDescent="0.25">
      <c r="A3600" s="82" t="s">
        <v>3944</v>
      </c>
      <c r="B3600" s="41" t="s">
        <v>11767</v>
      </c>
      <c r="C3600" s="41" t="s">
        <v>11764</v>
      </c>
      <c r="D3600" s="41" t="s">
        <v>11765</v>
      </c>
      <c r="E3600" s="41" t="s">
        <v>606</v>
      </c>
      <c r="F3600" s="41" t="s">
        <v>11766</v>
      </c>
      <c r="G3600" s="41" t="s">
        <v>15</v>
      </c>
      <c r="H3600" s="41" t="s">
        <v>51</v>
      </c>
      <c r="I3600" s="41">
        <v>496.7</v>
      </c>
    </row>
    <row r="3601" spans="1:9" x14ac:dyDescent="0.25">
      <c r="A3601" s="82" t="s">
        <v>3944</v>
      </c>
      <c r="B3601" s="41" t="s">
        <v>11771</v>
      </c>
      <c r="C3601" s="41" t="s">
        <v>11768</v>
      </c>
      <c r="D3601" s="41" t="s">
        <v>950</v>
      </c>
      <c r="E3601" s="41" t="s">
        <v>11769</v>
      </c>
      <c r="F3601" s="41" t="s">
        <v>11770</v>
      </c>
      <c r="G3601" s="41" t="s">
        <v>15</v>
      </c>
      <c r="H3601" s="41" t="s">
        <v>48</v>
      </c>
      <c r="I3601" s="41">
        <v>0</v>
      </c>
    </row>
    <row r="3602" spans="1:9" x14ac:dyDescent="0.25">
      <c r="A3602" s="82" t="s">
        <v>3944</v>
      </c>
      <c r="B3602" s="41" t="s">
        <v>11773</v>
      </c>
      <c r="C3602" s="41" t="s">
        <v>11772</v>
      </c>
      <c r="D3602" s="41" t="s">
        <v>1141</v>
      </c>
      <c r="E3602" s="41" t="s">
        <v>1435</v>
      </c>
      <c r="F3602" s="41" t="s">
        <v>926</v>
      </c>
      <c r="G3602" s="41" t="s">
        <v>15</v>
      </c>
      <c r="H3602" s="41" t="s">
        <v>48</v>
      </c>
      <c r="I3602" s="41">
        <v>496.7</v>
      </c>
    </row>
    <row r="3603" spans="1:9" x14ac:dyDescent="0.25">
      <c r="A3603" s="82" t="s">
        <v>3944</v>
      </c>
      <c r="B3603" s="41" t="s">
        <v>11776</v>
      </c>
      <c r="C3603" s="41" t="s">
        <v>11774</v>
      </c>
      <c r="D3603" s="41" t="s">
        <v>131</v>
      </c>
      <c r="E3603" s="41" t="s">
        <v>147</v>
      </c>
      <c r="F3603" s="41" t="s">
        <v>11775</v>
      </c>
      <c r="G3603" s="41" t="s">
        <v>15</v>
      </c>
      <c r="H3603" s="41" t="s">
        <v>48</v>
      </c>
      <c r="I3603" s="41">
        <v>496.7</v>
      </c>
    </row>
    <row r="3604" spans="1:9" x14ac:dyDescent="0.25">
      <c r="A3604" s="82" t="s">
        <v>3944</v>
      </c>
      <c r="B3604" s="41" t="s">
        <v>11777</v>
      </c>
      <c r="C3604" s="41" t="s">
        <v>11722</v>
      </c>
      <c r="D3604" s="41" t="s">
        <v>1500</v>
      </c>
      <c r="E3604" s="41" t="s">
        <v>67</v>
      </c>
      <c r="F3604" s="41" t="s">
        <v>1391</v>
      </c>
      <c r="G3604" s="41" t="s">
        <v>15</v>
      </c>
      <c r="H3604" s="41" t="s">
        <v>51</v>
      </c>
      <c r="I3604" s="41">
        <v>496.7</v>
      </c>
    </row>
    <row r="3605" spans="1:9" x14ac:dyDescent="0.25">
      <c r="A3605" s="82" t="s">
        <v>3944</v>
      </c>
      <c r="B3605" s="41" t="s">
        <v>11780</v>
      </c>
      <c r="C3605" s="41" t="s">
        <v>11749</v>
      </c>
      <c r="D3605" s="41" t="s">
        <v>211</v>
      </c>
      <c r="E3605" s="41" t="s">
        <v>11778</v>
      </c>
      <c r="F3605" s="41" t="s">
        <v>11779</v>
      </c>
      <c r="G3605" s="41" t="s">
        <v>15</v>
      </c>
      <c r="H3605" s="41" t="s">
        <v>52</v>
      </c>
      <c r="I3605" s="41">
        <v>0</v>
      </c>
    </row>
    <row r="3606" spans="1:9" x14ac:dyDescent="0.25">
      <c r="A3606" s="82" t="s">
        <v>3944</v>
      </c>
      <c r="B3606" s="41" t="s">
        <v>11783</v>
      </c>
      <c r="C3606" s="41" t="s">
        <v>11781</v>
      </c>
      <c r="D3606" s="41" t="s">
        <v>211</v>
      </c>
      <c r="E3606" s="41" t="s">
        <v>1450</v>
      </c>
      <c r="F3606" s="41" t="s">
        <v>11782</v>
      </c>
      <c r="G3606" s="41" t="s">
        <v>15</v>
      </c>
      <c r="H3606" s="41" t="s">
        <v>48</v>
      </c>
      <c r="I3606" s="41">
        <v>0</v>
      </c>
    </row>
    <row r="3607" spans="1:9" x14ac:dyDescent="0.25">
      <c r="A3607" s="82" t="s">
        <v>3944</v>
      </c>
      <c r="B3607" s="41" t="s">
        <v>11785</v>
      </c>
      <c r="C3607" s="41" t="s">
        <v>11755</v>
      </c>
      <c r="D3607" s="41" t="s">
        <v>3600</v>
      </c>
      <c r="E3607" s="41" t="s">
        <v>1236</v>
      </c>
      <c r="F3607" s="41" t="s">
        <v>11784</v>
      </c>
      <c r="G3607" s="41" t="s">
        <v>15</v>
      </c>
      <c r="H3607" s="41" t="s">
        <v>56</v>
      </c>
      <c r="I3607" s="41">
        <v>0</v>
      </c>
    </row>
    <row r="3608" spans="1:9" x14ac:dyDescent="0.25">
      <c r="A3608" s="82" t="s">
        <v>3944</v>
      </c>
      <c r="B3608" s="41" t="s">
        <v>11787</v>
      </c>
      <c r="C3608" s="41" t="s">
        <v>11719</v>
      </c>
      <c r="D3608" s="41" t="s">
        <v>842</v>
      </c>
      <c r="E3608" s="41" t="s">
        <v>418</v>
      </c>
      <c r="F3608" s="41" t="s">
        <v>11786</v>
      </c>
      <c r="G3608" s="41" t="s">
        <v>15</v>
      </c>
      <c r="H3608" s="41" t="s">
        <v>53</v>
      </c>
      <c r="I3608" s="41">
        <v>496.7</v>
      </c>
    </row>
    <row r="3609" spans="1:9" x14ac:dyDescent="0.25">
      <c r="A3609" s="82" t="s">
        <v>3944</v>
      </c>
      <c r="B3609" s="41" t="s">
        <v>11788</v>
      </c>
      <c r="C3609" s="41" t="s">
        <v>11701</v>
      </c>
      <c r="D3609" s="41" t="s">
        <v>1236</v>
      </c>
      <c r="E3609" s="41" t="s">
        <v>1236</v>
      </c>
      <c r="F3609" s="41" t="s">
        <v>1081</v>
      </c>
      <c r="G3609" s="41" t="s">
        <v>15</v>
      </c>
      <c r="H3609" s="41" t="s">
        <v>52</v>
      </c>
      <c r="I3609" s="41">
        <v>496.7</v>
      </c>
    </row>
    <row r="3610" spans="1:9" x14ac:dyDescent="0.25">
      <c r="A3610" s="82" t="s">
        <v>3944</v>
      </c>
      <c r="B3610" s="41" t="s">
        <v>11791</v>
      </c>
      <c r="C3610" s="41" t="s">
        <v>11789</v>
      </c>
      <c r="D3610" s="41" t="s">
        <v>357</v>
      </c>
      <c r="E3610" s="41" t="s">
        <v>925</v>
      </c>
      <c r="F3610" s="41" t="s">
        <v>11790</v>
      </c>
      <c r="G3610" s="41" t="s">
        <v>15</v>
      </c>
      <c r="H3610" s="41" t="s">
        <v>51</v>
      </c>
      <c r="I3610" s="41">
        <v>496.7</v>
      </c>
    </row>
    <row r="3611" spans="1:9" x14ac:dyDescent="0.25">
      <c r="A3611" s="82" t="s">
        <v>3944</v>
      </c>
      <c r="B3611" s="41" t="s">
        <v>11793</v>
      </c>
      <c r="C3611" s="41" t="s">
        <v>550</v>
      </c>
      <c r="D3611" s="41" t="s">
        <v>299</v>
      </c>
      <c r="E3611" s="41" t="s">
        <v>290</v>
      </c>
      <c r="F3611" s="41" t="s">
        <v>11792</v>
      </c>
      <c r="G3611" s="41" t="s">
        <v>15</v>
      </c>
      <c r="H3611" s="41" t="s">
        <v>48</v>
      </c>
      <c r="I3611" s="41">
        <v>496.7</v>
      </c>
    </row>
    <row r="3612" spans="1:9" ht="30" x14ac:dyDescent="0.25">
      <c r="A3612" s="82" t="s">
        <v>3946</v>
      </c>
      <c r="B3612" s="41" t="s">
        <v>11796</v>
      </c>
      <c r="C3612" s="41" t="s">
        <v>11794</v>
      </c>
      <c r="D3612" s="41" t="s">
        <v>124</v>
      </c>
      <c r="E3612" s="41" t="s">
        <v>576</v>
      </c>
      <c r="F3612" s="41" t="s">
        <v>11795</v>
      </c>
      <c r="G3612" s="41" t="s">
        <v>15</v>
      </c>
      <c r="H3612" s="41" t="s">
        <v>48</v>
      </c>
      <c r="I3612" s="41">
        <v>496.7</v>
      </c>
    </row>
    <row r="3613" spans="1:9" x14ac:dyDescent="0.25">
      <c r="A3613" s="82" t="s">
        <v>3946</v>
      </c>
      <c r="B3613" s="41" t="s">
        <v>11800</v>
      </c>
      <c r="C3613" s="41" t="s">
        <v>11797</v>
      </c>
      <c r="D3613" s="41" t="s">
        <v>11798</v>
      </c>
      <c r="E3613" s="41" t="s">
        <v>117</v>
      </c>
      <c r="F3613" s="41" t="s">
        <v>11799</v>
      </c>
      <c r="G3613" s="41" t="s">
        <v>15</v>
      </c>
      <c r="H3613" s="41" t="s">
        <v>48</v>
      </c>
      <c r="I3613" s="41">
        <v>496.7</v>
      </c>
    </row>
    <row r="3614" spans="1:9" ht="30" x14ac:dyDescent="0.25">
      <c r="A3614" s="82" t="s">
        <v>3946</v>
      </c>
      <c r="B3614" s="41" t="s">
        <v>11803</v>
      </c>
      <c r="C3614" s="41" t="s">
        <v>11794</v>
      </c>
      <c r="D3614" s="41" t="s">
        <v>272</v>
      </c>
      <c r="E3614" s="41" t="s">
        <v>11801</v>
      </c>
      <c r="F3614" s="41" t="s">
        <v>11802</v>
      </c>
      <c r="G3614" s="41" t="s">
        <v>15</v>
      </c>
      <c r="H3614" s="41" t="s">
        <v>52</v>
      </c>
      <c r="I3614" s="41">
        <v>496.7</v>
      </c>
    </row>
    <row r="3615" spans="1:9" ht="30" x14ac:dyDescent="0.25">
      <c r="A3615" s="82" t="s">
        <v>3946</v>
      </c>
      <c r="B3615" s="41" t="s">
        <v>11805</v>
      </c>
      <c r="C3615" s="41" t="s">
        <v>11794</v>
      </c>
      <c r="D3615" s="41" t="s">
        <v>29</v>
      </c>
      <c r="E3615" s="41" t="s">
        <v>264</v>
      </c>
      <c r="F3615" s="41" t="s">
        <v>11804</v>
      </c>
      <c r="G3615" s="41" t="s">
        <v>15</v>
      </c>
      <c r="H3615" s="41" t="s">
        <v>56</v>
      </c>
      <c r="I3615" s="41">
        <v>200.91</v>
      </c>
    </row>
    <row r="3616" spans="1:9" x14ac:dyDescent="0.25">
      <c r="A3616" s="82" t="s">
        <v>3946</v>
      </c>
      <c r="B3616" s="41" t="s">
        <v>11807</v>
      </c>
      <c r="C3616" s="41" t="s">
        <v>11797</v>
      </c>
      <c r="D3616" s="41" t="s">
        <v>127</v>
      </c>
      <c r="E3616" s="41" t="s">
        <v>987</v>
      </c>
      <c r="F3616" s="41" t="s">
        <v>11806</v>
      </c>
      <c r="G3616" s="41" t="s">
        <v>15</v>
      </c>
      <c r="H3616" s="41" t="s">
        <v>51</v>
      </c>
      <c r="I3616" s="41">
        <v>496.7</v>
      </c>
    </row>
    <row r="3617" spans="1:9" x14ac:dyDescent="0.25">
      <c r="A3617" s="82" t="s">
        <v>3946</v>
      </c>
      <c r="B3617" s="41" t="s">
        <v>11809</v>
      </c>
      <c r="C3617" s="41" t="s">
        <v>11797</v>
      </c>
      <c r="D3617" s="41" t="s">
        <v>389</v>
      </c>
      <c r="E3617" s="41" t="s">
        <v>2053</v>
      </c>
      <c r="F3617" s="41" t="s">
        <v>11808</v>
      </c>
      <c r="G3617" s="41" t="s">
        <v>15</v>
      </c>
      <c r="H3617" s="41" t="s">
        <v>56</v>
      </c>
      <c r="I3617" s="41">
        <v>200.91</v>
      </c>
    </row>
    <row r="3618" spans="1:9" x14ac:dyDescent="0.25">
      <c r="A3618" s="82" t="s">
        <v>3946</v>
      </c>
      <c r="B3618" s="41" t="s">
        <v>11811</v>
      </c>
      <c r="C3618" s="41" t="s">
        <v>11810</v>
      </c>
      <c r="D3618" s="41" t="s">
        <v>438</v>
      </c>
      <c r="E3618" s="41" t="s">
        <v>1175</v>
      </c>
      <c r="F3618" s="41" t="s">
        <v>9528</v>
      </c>
      <c r="G3618" s="41" t="s">
        <v>15</v>
      </c>
      <c r="H3618" s="41" t="s">
        <v>56</v>
      </c>
      <c r="I3618" s="41">
        <v>200.91</v>
      </c>
    </row>
    <row r="3619" spans="1:9" x14ac:dyDescent="0.25">
      <c r="A3619" s="82" t="s">
        <v>3946</v>
      </c>
      <c r="B3619" s="41" t="s">
        <v>11813</v>
      </c>
      <c r="C3619" s="41" t="s">
        <v>11810</v>
      </c>
      <c r="D3619" s="41" t="s">
        <v>2972</v>
      </c>
      <c r="E3619" s="41" t="s">
        <v>832</v>
      </c>
      <c r="F3619" s="41" t="s">
        <v>11812</v>
      </c>
      <c r="G3619" s="41" t="s">
        <v>15</v>
      </c>
      <c r="H3619" s="41" t="s">
        <v>51</v>
      </c>
      <c r="I3619" s="41">
        <v>496.7</v>
      </c>
    </row>
    <row r="3620" spans="1:9" x14ac:dyDescent="0.25">
      <c r="A3620" s="82" t="s">
        <v>3946</v>
      </c>
      <c r="B3620" s="41" t="s">
        <v>11817</v>
      </c>
      <c r="C3620" s="41" t="s">
        <v>11814</v>
      </c>
      <c r="D3620" s="41" t="s">
        <v>11815</v>
      </c>
      <c r="E3620" s="41" t="s">
        <v>532</v>
      </c>
      <c r="F3620" s="41" t="s">
        <v>11816</v>
      </c>
      <c r="G3620" s="41" t="s">
        <v>15</v>
      </c>
      <c r="H3620" s="41" t="s">
        <v>28</v>
      </c>
      <c r="I3620" s="41">
        <v>200.91</v>
      </c>
    </row>
    <row r="3621" spans="1:9" x14ac:dyDescent="0.25">
      <c r="A3621" s="82" t="s">
        <v>3946</v>
      </c>
      <c r="B3621" s="41" t="s">
        <v>11819</v>
      </c>
      <c r="C3621" s="41" t="s">
        <v>11810</v>
      </c>
      <c r="D3621" s="41" t="s">
        <v>69</v>
      </c>
      <c r="E3621" s="41" t="s">
        <v>3528</v>
      </c>
      <c r="F3621" s="41" t="s">
        <v>11818</v>
      </c>
      <c r="G3621" s="41" t="s">
        <v>15</v>
      </c>
      <c r="H3621" s="41" t="s">
        <v>51</v>
      </c>
      <c r="I3621" s="41">
        <v>496.7</v>
      </c>
    </row>
    <row r="3622" spans="1:9" x14ac:dyDescent="0.25">
      <c r="A3622" s="82" t="s">
        <v>3946</v>
      </c>
      <c r="B3622" s="41" t="s">
        <v>11821</v>
      </c>
      <c r="C3622" s="41" t="s">
        <v>11810</v>
      </c>
      <c r="D3622" s="41" t="s">
        <v>69</v>
      </c>
      <c r="E3622" s="41" t="s">
        <v>114</v>
      </c>
      <c r="F3622" s="41" t="s">
        <v>11820</v>
      </c>
      <c r="G3622" s="41" t="s">
        <v>15</v>
      </c>
      <c r="H3622" s="41" t="s">
        <v>28</v>
      </c>
      <c r="I3622" s="41">
        <v>200.91</v>
      </c>
    </row>
    <row r="3623" spans="1:9" x14ac:dyDescent="0.25">
      <c r="A3623" s="82" t="s">
        <v>3946</v>
      </c>
      <c r="B3623" s="41" t="s">
        <v>11824</v>
      </c>
      <c r="C3623" s="41" t="s">
        <v>11822</v>
      </c>
      <c r="D3623" s="41" t="s">
        <v>3533</v>
      </c>
      <c r="E3623" s="41" t="s">
        <v>79</v>
      </c>
      <c r="F3623" s="41" t="s">
        <v>11823</v>
      </c>
      <c r="G3623" s="41" t="s">
        <v>15</v>
      </c>
      <c r="H3623" s="41" t="s">
        <v>28</v>
      </c>
      <c r="I3623" s="41">
        <v>200.91</v>
      </c>
    </row>
    <row r="3624" spans="1:9" x14ac:dyDescent="0.25">
      <c r="A3624" s="82" t="s">
        <v>3946</v>
      </c>
      <c r="B3624" s="41" t="s">
        <v>11826</v>
      </c>
      <c r="C3624" s="41" t="s">
        <v>11814</v>
      </c>
      <c r="D3624" s="41" t="s">
        <v>3529</v>
      </c>
      <c r="E3624" s="41" t="s">
        <v>3549</v>
      </c>
      <c r="F3624" s="41" t="s">
        <v>11825</v>
      </c>
      <c r="G3624" s="41" t="s">
        <v>15</v>
      </c>
      <c r="H3624" s="41" t="s">
        <v>56</v>
      </c>
      <c r="I3624" s="41">
        <v>200.91</v>
      </c>
    </row>
    <row r="3625" spans="1:9" ht="30" x14ac:dyDescent="0.25">
      <c r="A3625" s="82" t="s">
        <v>3946</v>
      </c>
      <c r="B3625" s="41" t="s">
        <v>11828</v>
      </c>
      <c r="C3625" s="41" t="s">
        <v>11794</v>
      </c>
      <c r="D3625" s="41" t="s">
        <v>2745</v>
      </c>
      <c r="E3625" s="41" t="s">
        <v>344</v>
      </c>
      <c r="F3625" s="41" t="s">
        <v>11827</v>
      </c>
      <c r="G3625" s="41" t="s">
        <v>15</v>
      </c>
      <c r="H3625" s="41" t="s">
        <v>51</v>
      </c>
      <c r="I3625" s="41">
        <v>496.7</v>
      </c>
    </row>
    <row r="3626" spans="1:9" x14ac:dyDescent="0.25">
      <c r="A3626" s="82" t="s">
        <v>3946</v>
      </c>
      <c r="B3626" s="41" t="s">
        <v>11830</v>
      </c>
      <c r="C3626" s="41" t="s">
        <v>11797</v>
      </c>
      <c r="D3626" s="41" t="s">
        <v>178</v>
      </c>
      <c r="E3626" s="41" t="s">
        <v>117</v>
      </c>
      <c r="F3626" s="41" t="s">
        <v>11829</v>
      </c>
      <c r="G3626" s="41" t="s">
        <v>15</v>
      </c>
      <c r="H3626" s="41" t="s">
        <v>51</v>
      </c>
      <c r="I3626" s="41">
        <v>496.7</v>
      </c>
    </row>
    <row r="3627" spans="1:9" x14ac:dyDescent="0.25">
      <c r="A3627" s="82" t="s">
        <v>3946</v>
      </c>
      <c r="B3627" s="41" t="s">
        <v>11833</v>
      </c>
      <c r="C3627" s="41" t="s">
        <v>11822</v>
      </c>
      <c r="D3627" s="41" t="s">
        <v>1165</v>
      </c>
      <c r="E3627" s="41" t="s">
        <v>11831</v>
      </c>
      <c r="F3627" s="41" t="s">
        <v>11832</v>
      </c>
      <c r="G3627" s="41" t="s">
        <v>15</v>
      </c>
      <c r="H3627" s="41" t="s">
        <v>48</v>
      </c>
      <c r="I3627" s="41">
        <v>496.7</v>
      </c>
    </row>
    <row r="3628" spans="1:9" x14ac:dyDescent="0.25">
      <c r="A3628" s="82" t="s">
        <v>3946</v>
      </c>
      <c r="B3628" s="41" t="s">
        <v>11835</v>
      </c>
      <c r="C3628" s="41" t="s">
        <v>11822</v>
      </c>
      <c r="D3628" s="41" t="s">
        <v>1165</v>
      </c>
      <c r="E3628" s="41" t="s">
        <v>1292</v>
      </c>
      <c r="F3628" s="41" t="s">
        <v>11834</v>
      </c>
      <c r="G3628" s="41" t="s">
        <v>15</v>
      </c>
      <c r="H3628" s="41" t="s">
        <v>28</v>
      </c>
      <c r="I3628" s="41">
        <v>200.91</v>
      </c>
    </row>
    <row r="3629" spans="1:9" x14ac:dyDescent="0.25">
      <c r="A3629" s="82" t="s">
        <v>3946</v>
      </c>
      <c r="B3629" s="41" t="s">
        <v>11837</v>
      </c>
      <c r="C3629" s="41" t="s">
        <v>11822</v>
      </c>
      <c r="D3629" s="41" t="s">
        <v>3098</v>
      </c>
      <c r="E3629" s="41" t="s">
        <v>2830</v>
      </c>
      <c r="F3629" s="41" t="s">
        <v>11836</v>
      </c>
      <c r="G3629" s="41" t="s">
        <v>15</v>
      </c>
      <c r="H3629" s="41" t="s">
        <v>48</v>
      </c>
      <c r="I3629" s="41">
        <v>496.7</v>
      </c>
    </row>
    <row r="3630" spans="1:9" x14ac:dyDescent="0.25">
      <c r="A3630" s="82" t="s">
        <v>3946</v>
      </c>
      <c r="B3630" s="41" t="s">
        <v>11839</v>
      </c>
      <c r="C3630" s="41" t="s">
        <v>11797</v>
      </c>
      <c r="D3630" s="41" t="s">
        <v>2264</v>
      </c>
      <c r="E3630" s="41" t="s">
        <v>79</v>
      </c>
      <c r="F3630" s="41" t="s">
        <v>11838</v>
      </c>
      <c r="G3630" s="41" t="s">
        <v>15</v>
      </c>
      <c r="H3630" s="41" t="s">
        <v>56</v>
      </c>
      <c r="I3630" s="41">
        <v>200.91</v>
      </c>
    </row>
    <row r="3631" spans="1:9" x14ac:dyDescent="0.25">
      <c r="A3631" s="82" t="s">
        <v>3946</v>
      </c>
      <c r="B3631" s="41" t="s">
        <v>11840</v>
      </c>
      <c r="C3631" s="41" t="s">
        <v>11797</v>
      </c>
      <c r="D3631" s="41" t="s">
        <v>2264</v>
      </c>
      <c r="E3631" s="41" t="s">
        <v>280</v>
      </c>
      <c r="F3631" s="41" t="s">
        <v>4808</v>
      </c>
      <c r="G3631" s="41" t="s">
        <v>15</v>
      </c>
      <c r="H3631" s="41" t="s">
        <v>56</v>
      </c>
      <c r="I3631" s="41">
        <v>200.91</v>
      </c>
    </row>
    <row r="3632" spans="1:9" x14ac:dyDescent="0.25">
      <c r="A3632" s="82" t="s">
        <v>3946</v>
      </c>
      <c r="B3632" s="41" t="s">
        <v>11842</v>
      </c>
      <c r="C3632" s="41" t="s">
        <v>11810</v>
      </c>
      <c r="D3632" s="41" t="s">
        <v>1323</v>
      </c>
      <c r="E3632" s="41" t="s">
        <v>429</v>
      </c>
      <c r="F3632" s="41" t="s">
        <v>11841</v>
      </c>
      <c r="G3632" s="41" t="s">
        <v>15</v>
      </c>
      <c r="H3632" s="41" t="s">
        <v>56</v>
      </c>
      <c r="I3632" s="41">
        <v>200.91</v>
      </c>
    </row>
    <row r="3633" spans="1:9" ht="30" x14ac:dyDescent="0.25">
      <c r="A3633" s="82" t="s">
        <v>3946</v>
      </c>
      <c r="B3633" s="41" t="s">
        <v>11845</v>
      </c>
      <c r="C3633" s="41" t="s">
        <v>11794</v>
      </c>
      <c r="D3633" s="41" t="s">
        <v>211</v>
      </c>
      <c r="E3633" s="41" t="s">
        <v>11843</v>
      </c>
      <c r="F3633" s="41" t="s">
        <v>11844</v>
      </c>
      <c r="G3633" s="41" t="s">
        <v>15</v>
      </c>
      <c r="H3633" s="41" t="s">
        <v>48</v>
      </c>
      <c r="I3633" s="41">
        <v>496.7</v>
      </c>
    </row>
    <row r="3634" spans="1:9" x14ac:dyDescent="0.25">
      <c r="A3634" s="82" t="s">
        <v>3946</v>
      </c>
      <c r="B3634" s="41" t="s">
        <v>11847</v>
      </c>
      <c r="C3634" s="41" t="s">
        <v>11810</v>
      </c>
      <c r="D3634" s="41" t="s">
        <v>221</v>
      </c>
      <c r="E3634" s="41" t="s">
        <v>11846</v>
      </c>
      <c r="F3634" s="41" t="s">
        <v>7258</v>
      </c>
      <c r="G3634" s="41" t="s">
        <v>15</v>
      </c>
      <c r="H3634" s="41" t="s">
        <v>49</v>
      </c>
      <c r="I3634" s="41">
        <v>512.49</v>
      </c>
    </row>
    <row r="3635" spans="1:9" ht="30" x14ac:dyDescent="0.25">
      <c r="A3635" s="82" t="s">
        <v>3946</v>
      </c>
      <c r="B3635" s="41" t="s">
        <v>11848</v>
      </c>
      <c r="C3635" s="41" t="s">
        <v>11794</v>
      </c>
      <c r="D3635" s="41" t="s">
        <v>663</v>
      </c>
      <c r="E3635" s="41" t="s">
        <v>663</v>
      </c>
      <c r="F3635" s="41" t="s">
        <v>9773</v>
      </c>
      <c r="G3635" s="41" t="s">
        <v>15</v>
      </c>
      <c r="H3635" s="41" t="s">
        <v>48</v>
      </c>
      <c r="I3635" s="41">
        <v>496.7</v>
      </c>
    </row>
    <row r="3636" spans="1:9" x14ac:dyDescent="0.25">
      <c r="A3636" s="82" t="s">
        <v>3946</v>
      </c>
      <c r="B3636" s="41" t="s">
        <v>11850</v>
      </c>
      <c r="C3636" s="41" t="s">
        <v>11810</v>
      </c>
      <c r="D3636" s="41" t="s">
        <v>2629</v>
      </c>
      <c r="E3636" s="41" t="s">
        <v>3504</v>
      </c>
      <c r="F3636" s="41" t="s">
        <v>11849</v>
      </c>
      <c r="G3636" s="41" t="s">
        <v>15</v>
      </c>
      <c r="H3636" s="41" t="s">
        <v>56</v>
      </c>
      <c r="I3636" s="41">
        <v>200.91</v>
      </c>
    </row>
    <row r="3637" spans="1:9" ht="30" x14ac:dyDescent="0.25">
      <c r="A3637" s="82" t="s">
        <v>3947</v>
      </c>
      <c r="B3637" s="41" t="s">
        <v>11852</v>
      </c>
      <c r="C3637" s="41" t="s">
        <v>4051</v>
      </c>
      <c r="D3637" s="41" t="s">
        <v>3541</v>
      </c>
      <c r="E3637" s="41" t="s">
        <v>1152</v>
      </c>
      <c r="F3637" s="41" t="s">
        <v>11851</v>
      </c>
      <c r="G3637" s="41" t="s">
        <v>15</v>
      </c>
      <c r="H3637" s="41" t="s">
        <v>56</v>
      </c>
      <c r="I3637" s="41">
        <v>200.91</v>
      </c>
    </row>
    <row r="3638" spans="1:9" ht="30" x14ac:dyDescent="0.25">
      <c r="A3638" s="82" t="s">
        <v>3947</v>
      </c>
      <c r="B3638" s="41" t="s">
        <v>11854</v>
      </c>
      <c r="C3638" s="41" t="s">
        <v>4051</v>
      </c>
      <c r="D3638" s="41" t="s">
        <v>11853</v>
      </c>
      <c r="E3638" s="41" t="s">
        <v>946</v>
      </c>
      <c r="F3638" s="41" t="s">
        <v>5103</v>
      </c>
      <c r="G3638" s="41" t="s">
        <v>15</v>
      </c>
      <c r="H3638" s="41" t="s">
        <v>56</v>
      </c>
      <c r="I3638" s="41">
        <v>200.91</v>
      </c>
    </row>
    <row r="3639" spans="1:9" ht="30" x14ac:dyDescent="0.25">
      <c r="A3639" s="82" t="s">
        <v>3947</v>
      </c>
      <c r="B3639" s="41" t="s">
        <v>11856</v>
      </c>
      <c r="C3639" s="41" t="s">
        <v>4051</v>
      </c>
      <c r="D3639" s="41" t="s">
        <v>847</v>
      </c>
      <c r="E3639" s="41" t="s">
        <v>438</v>
      </c>
      <c r="F3639" s="41" t="s">
        <v>11855</v>
      </c>
      <c r="G3639" s="41" t="s">
        <v>15</v>
      </c>
      <c r="H3639" s="41" t="s">
        <v>56</v>
      </c>
      <c r="I3639" s="41">
        <v>200.91</v>
      </c>
    </row>
    <row r="3640" spans="1:9" ht="30" x14ac:dyDescent="0.25">
      <c r="A3640" s="82" t="s">
        <v>3947</v>
      </c>
      <c r="B3640" s="41" t="s">
        <v>11858</v>
      </c>
      <c r="C3640" s="41" t="s">
        <v>4051</v>
      </c>
      <c r="D3640" s="41" t="s">
        <v>11857</v>
      </c>
      <c r="E3640" s="41" t="s">
        <v>225</v>
      </c>
      <c r="F3640" s="41" t="s">
        <v>7375</v>
      </c>
      <c r="G3640" s="41" t="s">
        <v>15</v>
      </c>
      <c r="H3640" s="41" t="s">
        <v>48</v>
      </c>
      <c r="I3640" s="41">
        <v>496.7</v>
      </c>
    </row>
    <row r="3641" spans="1:9" ht="30" x14ac:dyDescent="0.25">
      <c r="A3641" s="82" t="s">
        <v>3947</v>
      </c>
      <c r="B3641" s="41" t="s">
        <v>11860</v>
      </c>
      <c r="C3641" s="41" t="s">
        <v>4051</v>
      </c>
      <c r="D3641" s="41" t="s">
        <v>2211</v>
      </c>
      <c r="E3641" s="41" t="s">
        <v>401</v>
      </c>
      <c r="F3641" s="41" t="s">
        <v>11859</v>
      </c>
      <c r="G3641" s="41" t="s">
        <v>15</v>
      </c>
      <c r="H3641" s="41" t="s">
        <v>48</v>
      </c>
      <c r="I3641" s="41">
        <v>496.7</v>
      </c>
    </row>
    <row r="3642" spans="1:9" ht="30" x14ac:dyDescent="0.25">
      <c r="A3642" s="82" t="s">
        <v>3947</v>
      </c>
      <c r="B3642" s="41" t="s">
        <v>11862</v>
      </c>
      <c r="C3642" s="41" t="s">
        <v>4051</v>
      </c>
      <c r="D3642" s="41" t="s">
        <v>436</v>
      </c>
      <c r="E3642" s="41" t="s">
        <v>1989</v>
      </c>
      <c r="F3642" s="41" t="s">
        <v>11861</v>
      </c>
      <c r="G3642" s="41" t="s">
        <v>15</v>
      </c>
      <c r="H3642" s="41" t="s">
        <v>56</v>
      </c>
      <c r="I3642" s="41">
        <v>200.91</v>
      </c>
    </row>
    <row r="3643" spans="1:9" x14ac:dyDescent="0.25">
      <c r="A3643" s="82" t="s">
        <v>3947</v>
      </c>
      <c r="B3643" s="41" t="s">
        <v>11864</v>
      </c>
      <c r="C3643" s="41" t="s">
        <v>799</v>
      </c>
      <c r="D3643" s="41" t="s">
        <v>127</v>
      </c>
      <c r="E3643" s="41" t="s">
        <v>71</v>
      </c>
      <c r="F3643" s="41" t="s">
        <v>11863</v>
      </c>
      <c r="G3643" s="41" t="s">
        <v>15</v>
      </c>
      <c r="H3643" s="41" t="s">
        <v>51</v>
      </c>
      <c r="I3643" s="41">
        <v>496.7</v>
      </c>
    </row>
    <row r="3644" spans="1:9" ht="30" x14ac:dyDescent="0.25">
      <c r="A3644" s="82" t="s">
        <v>3947</v>
      </c>
      <c r="B3644" s="41" t="s">
        <v>11866</v>
      </c>
      <c r="C3644" s="41" t="s">
        <v>4051</v>
      </c>
      <c r="D3644" s="41" t="s">
        <v>389</v>
      </c>
      <c r="E3644" s="41" t="s">
        <v>500</v>
      </c>
      <c r="F3644" s="41" t="s">
        <v>11865</v>
      </c>
      <c r="G3644" s="41" t="s">
        <v>15</v>
      </c>
      <c r="H3644" s="41" t="s">
        <v>56</v>
      </c>
      <c r="I3644" s="41">
        <v>200.91</v>
      </c>
    </row>
    <row r="3645" spans="1:9" ht="30" x14ac:dyDescent="0.25">
      <c r="A3645" s="82" t="s">
        <v>3947</v>
      </c>
      <c r="B3645" s="41" t="s">
        <v>11868</v>
      </c>
      <c r="C3645" s="41" t="s">
        <v>4051</v>
      </c>
      <c r="D3645" s="41" t="s">
        <v>101</v>
      </c>
      <c r="E3645" s="41" t="s">
        <v>162</v>
      </c>
      <c r="F3645" s="41" t="s">
        <v>11867</v>
      </c>
      <c r="G3645" s="41" t="s">
        <v>15</v>
      </c>
      <c r="H3645" s="41" t="s">
        <v>56</v>
      </c>
      <c r="I3645" s="41">
        <v>200.91</v>
      </c>
    </row>
    <row r="3646" spans="1:9" x14ac:dyDescent="0.25">
      <c r="A3646" s="82" t="s">
        <v>3947</v>
      </c>
      <c r="B3646" s="41" t="s">
        <v>11870</v>
      </c>
      <c r="C3646" s="41" t="s">
        <v>799</v>
      </c>
      <c r="D3646" s="41" t="s">
        <v>171</v>
      </c>
      <c r="E3646" s="41" t="s">
        <v>266</v>
      </c>
      <c r="F3646" s="41" t="s">
        <v>11869</v>
      </c>
      <c r="G3646" s="41" t="s">
        <v>15</v>
      </c>
      <c r="H3646" s="41" t="s">
        <v>51</v>
      </c>
      <c r="I3646" s="41">
        <v>496.7</v>
      </c>
    </row>
    <row r="3647" spans="1:9" ht="30" x14ac:dyDescent="0.25">
      <c r="A3647" s="82" t="s">
        <v>3947</v>
      </c>
      <c r="B3647" s="41" t="s">
        <v>11872</v>
      </c>
      <c r="C3647" s="41" t="s">
        <v>4051</v>
      </c>
      <c r="D3647" s="41" t="s">
        <v>2745</v>
      </c>
      <c r="E3647" s="41" t="s">
        <v>137</v>
      </c>
      <c r="F3647" s="41" t="s">
        <v>11871</v>
      </c>
      <c r="G3647" s="41" t="s">
        <v>15</v>
      </c>
      <c r="H3647" s="41" t="s">
        <v>48</v>
      </c>
      <c r="I3647" s="41">
        <v>496.7</v>
      </c>
    </row>
    <row r="3648" spans="1:9" ht="30" x14ac:dyDescent="0.25">
      <c r="A3648" s="82" t="s">
        <v>3947</v>
      </c>
      <c r="B3648" s="41" t="s">
        <v>11874</v>
      </c>
      <c r="C3648" s="41" t="s">
        <v>4051</v>
      </c>
      <c r="D3648" s="41" t="s">
        <v>538</v>
      </c>
      <c r="E3648" s="41" t="s">
        <v>165</v>
      </c>
      <c r="F3648" s="41" t="s">
        <v>11873</v>
      </c>
      <c r="G3648" s="41" t="s">
        <v>15</v>
      </c>
      <c r="H3648" s="41" t="s">
        <v>56</v>
      </c>
      <c r="I3648" s="41">
        <v>200.91</v>
      </c>
    </row>
    <row r="3649" spans="1:9" x14ac:dyDescent="0.25">
      <c r="A3649" s="82" t="s">
        <v>3947</v>
      </c>
      <c r="B3649" s="41" t="s">
        <v>11876</v>
      </c>
      <c r="C3649" s="41" t="s">
        <v>3985</v>
      </c>
      <c r="D3649" s="41" t="s">
        <v>3542</v>
      </c>
      <c r="E3649" s="41" t="s">
        <v>2114</v>
      </c>
      <c r="F3649" s="41" t="s">
        <v>11875</v>
      </c>
      <c r="G3649" s="41" t="s">
        <v>15</v>
      </c>
      <c r="H3649" s="41" t="s">
        <v>56</v>
      </c>
      <c r="I3649" s="41">
        <v>200.91</v>
      </c>
    </row>
    <row r="3650" spans="1:9" x14ac:dyDescent="0.25">
      <c r="A3650" s="82" t="s">
        <v>3947</v>
      </c>
      <c r="B3650" s="41" t="s">
        <v>11878</v>
      </c>
      <c r="C3650" s="41" t="s">
        <v>4000</v>
      </c>
      <c r="D3650" s="41" t="s">
        <v>384</v>
      </c>
      <c r="E3650" s="41" t="s">
        <v>532</v>
      </c>
      <c r="F3650" s="41" t="s">
        <v>11877</v>
      </c>
      <c r="G3650" s="41" t="s">
        <v>15</v>
      </c>
      <c r="H3650" s="41" t="s">
        <v>49</v>
      </c>
      <c r="I3650" s="41">
        <v>512.49</v>
      </c>
    </row>
    <row r="3651" spans="1:9" x14ac:dyDescent="0.25">
      <c r="A3651" s="82" t="s">
        <v>3947</v>
      </c>
      <c r="B3651" s="41" t="s">
        <v>11881</v>
      </c>
      <c r="C3651" s="41" t="s">
        <v>799</v>
      </c>
      <c r="D3651" s="41" t="s">
        <v>11879</v>
      </c>
      <c r="E3651" s="41" t="s">
        <v>1879</v>
      </c>
      <c r="F3651" s="41" t="s">
        <v>11880</v>
      </c>
      <c r="G3651" s="41" t="s">
        <v>15</v>
      </c>
      <c r="H3651" s="41" t="s">
        <v>51</v>
      </c>
      <c r="I3651" s="41">
        <v>496.7</v>
      </c>
    </row>
    <row r="3652" spans="1:9" ht="30" x14ac:dyDescent="0.25">
      <c r="A3652" s="82" t="s">
        <v>3947</v>
      </c>
      <c r="B3652" s="41" t="s">
        <v>11883</v>
      </c>
      <c r="C3652" s="41" t="s">
        <v>4051</v>
      </c>
      <c r="D3652" s="41" t="s">
        <v>165</v>
      </c>
      <c r="E3652" s="41" t="s">
        <v>340</v>
      </c>
      <c r="F3652" s="41" t="s">
        <v>11882</v>
      </c>
      <c r="G3652" s="41" t="s">
        <v>15</v>
      </c>
      <c r="H3652" s="41" t="s">
        <v>48</v>
      </c>
      <c r="I3652" s="41">
        <v>496.7</v>
      </c>
    </row>
    <row r="3653" spans="1:9" x14ac:dyDescent="0.25">
      <c r="A3653" s="82" t="s">
        <v>3947</v>
      </c>
      <c r="B3653" s="41" t="s">
        <v>11885</v>
      </c>
      <c r="C3653" s="41" t="s">
        <v>3985</v>
      </c>
      <c r="D3653" s="41" t="s">
        <v>2256</v>
      </c>
      <c r="E3653" s="41" t="s">
        <v>2807</v>
      </c>
      <c r="F3653" s="41" t="s">
        <v>11884</v>
      </c>
      <c r="G3653" s="41" t="s">
        <v>15</v>
      </c>
      <c r="H3653" s="41" t="s">
        <v>54</v>
      </c>
      <c r="I3653" s="41">
        <v>496.7</v>
      </c>
    </row>
    <row r="3654" spans="1:9" ht="30" x14ac:dyDescent="0.25">
      <c r="A3654" s="82" t="s">
        <v>3947</v>
      </c>
      <c r="B3654" s="41" t="s">
        <v>11887</v>
      </c>
      <c r="C3654" s="41" t="s">
        <v>4051</v>
      </c>
      <c r="D3654" s="41" t="s">
        <v>454</v>
      </c>
      <c r="E3654" s="41" t="s">
        <v>174</v>
      </c>
      <c r="F3654" s="41" t="s">
        <v>11886</v>
      </c>
      <c r="G3654" s="41" t="s">
        <v>15</v>
      </c>
      <c r="H3654" s="41" t="s">
        <v>48</v>
      </c>
      <c r="I3654" s="41">
        <v>496.7</v>
      </c>
    </row>
    <row r="3655" spans="1:9" ht="30" x14ac:dyDescent="0.25">
      <c r="A3655" s="82" t="s">
        <v>3947</v>
      </c>
      <c r="B3655" s="41" t="s">
        <v>11890</v>
      </c>
      <c r="C3655" s="41" t="s">
        <v>4017</v>
      </c>
      <c r="D3655" s="41" t="s">
        <v>11888</v>
      </c>
      <c r="E3655" s="41" t="s">
        <v>471</v>
      </c>
      <c r="F3655" s="41" t="s">
        <v>11889</v>
      </c>
      <c r="G3655" s="41" t="s">
        <v>15</v>
      </c>
      <c r="H3655" s="41" t="s">
        <v>28</v>
      </c>
      <c r="I3655" s="41">
        <v>200.91</v>
      </c>
    </row>
    <row r="3656" spans="1:9" ht="30" x14ac:dyDescent="0.25">
      <c r="A3656" s="82" t="s">
        <v>3947</v>
      </c>
      <c r="B3656" s="41" t="s">
        <v>11892</v>
      </c>
      <c r="C3656" s="41" t="s">
        <v>4051</v>
      </c>
      <c r="D3656" s="41" t="s">
        <v>357</v>
      </c>
      <c r="E3656" s="41" t="s">
        <v>441</v>
      </c>
      <c r="F3656" s="41" t="s">
        <v>11891</v>
      </c>
      <c r="G3656" s="41" t="s">
        <v>15</v>
      </c>
      <c r="H3656" s="41" t="s">
        <v>48</v>
      </c>
      <c r="I3656" s="41">
        <v>496.7</v>
      </c>
    </row>
    <row r="3657" spans="1:9" x14ac:dyDescent="0.25">
      <c r="A3657" s="82" t="s">
        <v>3947</v>
      </c>
      <c r="B3657" s="41" t="s">
        <v>11894</v>
      </c>
      <c r="C3657" s="41" t="s">
        <v>4000</v>
      </c>
      <c r="D3657" s="41" t="s">
        <v>447</v>
      </c>
      <c r="E3657" s="41" t="s">
        <v>561</v>
      </c>
      <c r="F3657" s="41" t="s">
        <v>11893</v>
      </c>
      <c r="G3657" s="41" t="s">
        <v>15</v>
      </c>
      <c r="H3657" s="41" t="s">
        <v>49</v>
      </c>
      <c r="I3657" s="41">
        <v>512.49</v>
      </c>
    </row>
    <row r="3658" spans="1:9" x14ac:dyDescent="0.25">
      <c r="A3658" s="82" t="s">
        <v>3947</v>
      </c>
      <c r="B3658" s="41" t="s">
        <v>11896</v>
      </c>
      <c r="C3658" s="41" t="s">
        <v>3985</v>
      </c>
      <c r="D3658" s="41" t="s">
        <v>832</v>
      </c>
      <c r="E3658" s="41" t="s">
        <v>2114</v>
      </c>
      <c r="F3658" s="41" t="s">
        <v>11895</v>
      </c>
      <c r="G3658" s="41" t="s">
        <v>15</v>
      </c>
      <c r="H3658" s="41" t="s">
        <v>56</v>
      </c>
      <c r="I3658" s="41">
        <v>200.91</v>
      </c>
    </row>
    <row r="3659" spans="1:9" x14ac:dyDescent="0.25">
      <c r="A3659" s="82" t="s">
        <v>3948</v>
      </c>
      <c r="B3659" s="41" t="s">
        <v>11899</v>
      </c>
      <c r="C3659" s="41" t="s">
        <v>11897</v>
      </c>
      <c r="D3659" s="41" t="s">
        <v>816</v>
      </c>
      <c r="E3659" s="41" t="s">
        <v>391</v>
      </c>
      <c r="F3659" s="41" t="s">
        <v>11898</v>
      </c>
      <c r="G3659" s="41" t="s">
        <v>15</v>
      </c>
      <c r="H3659" s="41" t="s">
        <v>51</v>
      </c>
      <c r="I3659" s="41">
        <v>496.7</v>
      </c>
    </row>
    <row r="3660" spans="1:9" x14ac:dyDescent="0.25">
      <c r="A3660" s="82" t="s">
        <v>3948</v>
      </c>
      <c r="B3660" s="41" t="s">
        <v>11901</v>
      </c>
      <c r="C3660" s="41" t="s">
        <v>11511</v>
      </c>
      <c r="D3660" s="41" t="s">
        <v>816</v>
      </c>
      <c r="E3660" s="41" t="s">
        <v>3400</v>
      </c>
      <c r="F3660" s="41" t="s">
        <v>11900</v>
      </c>
      <c r="G3660" s="41" t="s">
        <v>15</v>
      </c>
      <c r="H3660" s="41" t="s">
        <v>56</v>
      </c>
      <c r="I3660" s="41">
        <v>200.91</v>
      </c>
    </row>
    <row r="3661" spans="1:9" x14ac:dyDescent="0.25">
      <c r="A3661" s="82" t="s">
        <v>3948</v>
      </c>
      <c r="B3661" s="41" t="s">
        <v>11904</v>
      </c>
      <c r="C3661" s="41" t="s">
        <v>11902</v>
      </c>
      <c r="D3661" s="41" t="s">
        <v>125</v>
      </c>
      <c r="E3661" s="41" t="s">
        <v>147</v>
      </c>
      <c r="F3661" s="41" t="s">
        <v>11903</v>
      </c>
      <c r="G3661" s="41" t="s">
        <v>15</v>
      </c>
      <c r="H3661" s="41" t="s">
        <v>56</v>
      </c>
      <c r="I3661" s="41">
        <v>200.91</v>
      </c>
    </row>
    <row r="3662" spans="1:9" x14ac:dyDescent="0.25">
      <c r="A3662" s="82" t="s">
        <v>3948</v>
      </c>
      <c r="B3662" s="41" t="s">
        <v>11907</v>
      </c>
      <c r="C3662" s="41" t="s">
        <v>11905</v>
      </c>
      <c r="D3662" s="41" t="s">
        <v>279</v>
      </c>
      <c r="E3662" s="41" t="s">
        <v>292</v>
      </c>
      <c r="F3662" s="41" t="s">
        <v>11906</v>
      </c>
      <c r="G3662" s="41" t="s">
        <v>15</v>
      </c>
      <c r="H3662" s="41" t="s">
        <v>51</v>
      </c>
      <c r="I3662" s="41">
        <v>496.7</v>
      </c>
    </row>
    <row r="3663" spans="1:9" x14ac:dyDescent="0.25">
      <c r="A3663" s="82" t="s">
        <v>3948</v>
      </c>
      <c r="B3663" s="41" t="s">
        <v>11910</v>
      </c>
      <c r="C3663" s="41" t="s">
        <v>11908</v>
      </c>
      <c r="D3663" s="41" t="s">
        <v>309</v>
      </c>
      <c r="E3663" s="41" t="s">
        <v>142</v>
      </c>
      <c r="F3663" s="41" t="s">
        <v>11909</v>
      </c>
      <c r="G3663" s="41" t="s">
        <v>15</v>
      </c>
      <c r="H3663" s="41" t="s">
        <v>56</v>
      </c>
      <c r="I3663" s="41">
        <v>200.91</v>
      </c>
    </row>
    <row r="3664" spans="1:9" x14ac:dyDescent="0.25">
      <c r="A3664" s="82" t="s">
        <v>3948</v>
      </c>
      <c r="B3664" s="41" t="s">
        <v>11912</v>
      </c>
      <c r="C3664" s="41" t="s">
        <v>11911</v>
      </c>
      <c r="D3664" s="41" t="s">
        <v>272</v>
      </c>
      <c r="E3664" s="41" t="s">
        <v>272</v>
      </c>
      <c r="F3664" s="41" t="s">
        <v>3003</v>
      </c>
      <c r="G3664" s="41" t="s">
        <v>15</v>
      </c>
      <c r="H3664" s="41" t="s">
        <v>56</v>
      </c>
      <c r="I3664" s="41">
        <v>200.91</v>
      </c>
    </row>
    <row r="3665" spans="1:9" x14ac:dyDescent="0.25">
      <c r="A3665" s="82" t="s">
        <v>3948</v>
      </c>
      <c r="B3665" s="41" t="s">
        <v>11915</v>
      </c>
      <c r="C3665" s="41" t="s">
        <v>11913</v>
      </c>
      <c r="D3665" s="41" t="s">
        <v>2550</v>
      </c>
      <c r="E3665" s="41" t="s">
        <v>11914</v>
      </c>
      <c r="F3665" s="41" t="s">
        <v>3648</v>
      </c>
      <c r="G3665" s="41" t="s">
        <v>15</v>
      </c>
      <c r="H3665" s="41" t="s">
        <v>56</v>
      </c>
      <c r="I3665" s="41">
        <v>200.91</v>
      </c>
    </row>
    <row r="3666" spans="1:9" x14ac:dyDescent="0.25">
      <c r="A3666" s="82" t="s">
        <v>3948</v>
      </c>
      <c r="B3666" s="41" t="s">
        <v>11917</v>
      </c>
      <c r="C3666" s="41" t="s">
        <v>4031</v>
      </c>
      <c r="D3666" s="41" t="s">
        <v>2001</v>
      </c>
      <c r="E3666" s="41" t="s">
        <v>361</v>
      </c>
      <c r="F3666" s="41" t="s">
        <v>11916</v>
      </c>
      <c r="G3666" s="41" t="s">
        <v>15</v>
      </c>
      <c r="H3666" s="41" t="s">
        <v>48</v>
      </c>
      <c r="I3666" s="41">
        <v>496.7</v>
      </c>
    </row>
    <row r="3667" spans="1:9" x14ac:dyDescent="0.25">
      <c r="A3667" s="82" t="s">
        <v>3948</v>
      </c>
      <c r="B3667" s="41" t="s">
        <v>11920</v>
      </c>
      <c r="C3667" s="41" t="s">
        <v>11918</v>
      </c>
      <c r="D3667" s="41" t="s">
        <v>2425</v>
      </c>
      <c r="E3667" s="41" t="s">
        <v>117</v>
      </c>
      <c r="F3667" s="41" t="s">
        <v>11919</v>
      </c>
      <c r="G3667" s="41" t="s">
        <v>15</v>
      </c>
      <c r="H3667" s="41" t="s">
        <v>49</v>
      </c>
      <c r="I3667" s="41">
        <v>512.49</v>
      </c>
    </row>
    <row r="3668" spans="1:9" x14ac:dyDescent="0.25">
      <c r="A3668" s="82" t="s">
        <v>3948</v>
      </c>
      <c r="B3668" s="41" t="s">
        <v>11923</v>
      </c>
      <c r="C3668" s="41" t="s">
        <v>11921</v>
      </c>
      <c r="D3668" s="41" t="s">
        <v>906</v>
      </c>
      <c r="E3668" s="41" t="s">
        <v>3424</v>
      </c>
      <c r="F3668" s="41" t="s">
        <v>11922</v>
      </c>
      <c r="G3668" s="41" t="s">
        <v>15</v>
      </c>
      <c r="H3668" s="41" t="s">
        <v>56</v>
      </c>
      <c r="I3668" s="41">
        <v>200.91</v>
      </c>
    </row>
    <row r="3669" spans="1:9" x14ac:dyDescent="0.25">
      <c r="A3669" s="82" t="s">
        <v>3948</v>
      </c>
      <c r="B3669" s="41" t="s">
        <v>11925</v>
      </c>
      <c r="C3669" s="41" t="s">
        <v>11924</v>
      </c>
      <c r="D3669" s="41" t="s">
        <v>734</v>
      </c>
      <c r="E3669" s="41" t="s">
        <v>471</v>
      </c>
      <c r="F3669" s="41" t="s">
        <v>790</v>
      </c>
      <c r="G3669" s="41" t="s">
        <v>15</v>
      </c>
      <c r="H3669" s="41" t="s">
        <v>48</v>
      </c>
      <c r="I3669" s="41">
        <v>496.7</v>
      </c>
    </row>
    <row r="3670" spans="1:9" x14ac:dyDescent="0.25">
      <c r="A3670" s="82" t="s">
        <v>3948</v>
      </c>
      <c r="B3670" s="41" t="s">
        <v>11928</v>
      </c>
      <c r="C3670" s="41" t="s">
        <v>11926</v>
      </c>
      <c r="D3670" s="41" t="s">
        <v>860</v>
      </c>
      <c r="E3670" s="41" t="s">
        <v>357</v>
      </c>
      <c r="F3670" s="41" t="s">
        <v>11927</v>
      </c>
      <c r="G3670" s="41" t="s">
        <v>15</v>
      </c>
      <c r="H3670" s="41" t="s">
        <v>51</v>
      </c>
      <c r="I3670" s="41">
        <v>496.7</v>
      </c>
    </row>
    <row r="3671" spans="1:9" x14ac:dyDescent="0.25">
      <c r="A3671" s="82" t="s">
        <v>3948</v>
      </c>
      <c r="B3671" s="41" t="s">
        <v>11931</v>
      </c>
      <c r="C3671" s="41" t="s">
        <v>11929</v>
      </c>
      <c r="D3671" s="41" t="s">
        <v>305</v>
      </c>
      <c r="E3671" s="41" t="s">
        <v>3198</v>
      </c>
      <c r="F3671" s="41" t="s">
        <v>11930</v>
      </c>
      <c r="G3671" s="41" t="s">
        <v>15</v>
      </c>
      <c r="H3671" s="41" t="s">
        <v>56</v>
      </c>
      <c r="I3671" s="41">
        <v>200.91</v>
      </c>
    </row>
    <row r="3672" spans="1:9" x14ac:dyDescent="0.25">
      <c r="A3672" s="82" t="s">
        <v>3948</v>
      </c>
      <c r="B3672" s="41" t="s">
        <v>11935</v>
      </c>
      <c r="C3672" s="41" t="s">
        <v>11932</v>
      </c>
      <c r="D3672" s="41" t="s">
        <v>1345</v>
      </c>
      <c r="E3672" s="41" t="s">
        <v>11933</v>
      </c>
      <c r="F3672" s="41" t="s">
        <v>11934</v>
      </c>
      <c r="G3672" s="41" t="s">
        <v>15</v>
      </c>
      <c r="H3672" s="41" t="s">
        <v>51</v>
      </c>
      <c r="I3672" s="41">
        <v>496.7</v>
      </c>
    </row>
    <row r="3673" spans="1:9" x14ac:dyDescent="0.25">
      <c r="A3673" s="82" t="s">
        <v>3948</v>
      </c>
      <c r="B3673" s="41" t="s">
        <v>11937</v>
      </c>
      <c r="C3673" s="41" t="s">
        <v>11511</v>
      </c>
      <c r="D3673" s="41" t="s">
        <v>212</v>
      </c>
      <c r="E3673" s="41" t="s">
        <v>223</v>
      </c>
      <c r="F3673" s="41" t="s">
        <v>11936</v>
      </c>
      <c r="G3673" s="41" t="s">
        <v>15</v>
      </c>
      <c r="H3673" s="41" t="s">
        <v>51</v>
      </c>
      <c r="I3673" s="41">
        <v>496.7</v>
      </c>
    </row>
    <row r="3674" spans="1:9" x14ac:dyDescent="0.25">
      <c r="A3674" s="82" t="s">
        <v>3948</v>
      </c>
      <c r="B3674" s="41" t="s">
        <v>11940</v>
      </c>
      <c r="C3674" s="41" t="s">
        <v>11938</v>
      </c>
      <c r="D3674" s="41" t="s">
        <v>162</v>
      </c>
      <c r="E3674" s="41" t="s">
        <v>1849</v>
      </c>
      <c r="F3674" s="41" t="s">
        <v>11939</v>
      </c>
      <c r="G3674" s="41" t="s">
        <v>15</v>
      </c>
      <c r="H3674" s="41" t="s">
        <v>56</v>
      </c>
      <c r="I3674" s="41">
        <v>200.91</v>
      </c>
    </row>
    <row r="3675" spans="1:9" x14ac:dyDescent="0.25">
      <c r="A3675" s="82" t="s">
        <v>3948</v>
      </c>
      <c r="B3675" s="41" t="s">
        <v>11942</v>
      </c>
      <c r="C3675" s="41" t="s">
        <v>11941</v>
      </c>
      <c r="D3675" s="41" t="s">
        <v>162</v>
      </c>
      <c r="E3675" s="41" t="s">
        <v>165</v>
      </c>
      <c r="F3675" s="41" t="s">
        <v>2600</v>
      </c>
      <c r="G3675" s="41" t="s">
        <v>15</v>
      </c>
      <c r="H3675" s="41" t="s">
        <v>56</v>
      </c>
      <c r="I3675" s="41">
        <v>200.91</v>
      </c>
    </row>
    <row r="3676" spans="1:9" x14ac:dyDescent="0.25">
      <c r="A3676" s="82" t="s">
        <v>3948</v>
      </c>
      <c r="B3676" s="41" t="s">
        <v>11944</v>
      </c>
      <c r="C3676" s="41" t="s">
        <v>11789</v>
      </c>
      <c r="D3676" s="41" t="s">
        <v>2455</v>
      </c>
      <c r="E3676" s="41" t="s">
        <v>2700</v>
      </c>
      <c r="F3676" s="41" t="s">
        <v>11943</v>
      </c>
      <c r="G3676" s="41" t="s">
        <v>15</v>
      </c>
      <c r="H3676" s="41" t="s">
        <v>56</v>
      </c>
      <c r="I3676" s="41">
        <v>200.91</v>
      </c>
    </row>
    <row r="3677" spans="1:9" x14ac:dyDescent="0.25">
      <c r="A3677" s="82" t="s">
        <v>3948</v>
      </c>
      <c r="B3677" s="41" t="s">
        <v>11947</v>
      </c>
      <c r="C3677" s="41" t="s">
        <v>11905</v>
      </c>
      <c r="D3677" s="41" t="s">
        <v>11945</v>
      </c>
      <c r="E3677" s="41" t="s">
        <v>91</v>
      </c>
      <c r="F3677" s="41" t="s">
        <v>11946</v>
      </c>
      <c r="G3677" s="41" t="s">
        <v>15</v>
      </c>
      <c r="H3677" s="41" t="s">
        <v>48</v>
      </c>
      <c r="I3677" s="41">
        <v>496.7</v>
      </c>
    </row>
    <row r="3678" spans="1:9" x14ac:dyDescent="0.25">
      <c r="A3678" s="82" t="s">
        <v>3948</v>
      </c>
      <c r="B3678" s="41" t="s">
        <v>11950</v>
      </c>
      <c r="C3678" s="41" t="s">
        <v>11948</v>
      </c>
      <c r="D3678" s="41" t="s">
        <v>147</v>
      </c>
      <c r="E3678" s="41" t="s">
        <v>2085</v>
      </c>
      <c r="F3678" s="41" t="s">
        <v>11949</v>
      </c>
      <c r="G3678" s="41" t="s">
        <v>15</v>
      </c>
      <c r="H3678" s="41" t="s">
        <v>56</v>
      </c>
      <c r="I3678" s="41">
        <v>200.91</v>
      </c>
    </row>
    <row r="3679" spans="1:9" x14ac:dyDescent="0.25">
      <c r="A3679" s="82" t="s">
        <v>3948</v>
      </c>
      <c r="B3679" s="41" t="s">
        <v>11952</v>
      </c>
      <c r="C3679" s="41" t="s">
        <v>11511</v>
      </c>
      <c r="D3679" s="41" t="s">
        <v>82</v>
      </c>
      <c r="E3679" s="41" t="s">
        <v>142</v>
      </c>
      <c r="F3679" s="41" t="s">
        <v>11951</v>
      </c>
      <c r="G3679" s="41" t="s">
        <v>15</v>
      </c>
      <c r="H3679" s="41" t="s">
        <v>51</v>
      </c>
      <c r="I3679" s="41">
        <v>496.7</v>
      </c>
    </row>
    <row r="3680" spans="1:9" x14ac:dyDescent="0.25">
      <c r="A3680" s="82" t="s">
        <v>3948</v>
      </c>
      <c r="B3680" s="41" t="s">
        <v>11954</v>
      </c>
      <c r="C3680" s="41" t="s">
        <v>11897</v>
      </c>
      <c r="D3680" s="41" t="s">
        <v>142</v>
      </c>
      <c r="E3680" s="41" t="s">
        <v>162</v>
      </c>
      <c r="F3680" s="41" t="s">
        <v>11953</v>
      </c>
      <c r="G3680" s="41" t="s">
        <v>15</v>
      </c>
      <c r="H3680" s="41" t="s">
        <v>48</v>
      </c>
      <c r="I3680" s="41">
        <v>496.7</v>
      </c>
    </row>
    <row r="3681" spans="1:9" x14ac:dyDescent="0.25">
      <c r="A3681" s="82" t="s">
        <v>3948</v>
      </c>
      <c r="B3681" s="41" t="s">
        <v>11957</v>
      </c>
      <c r="C3681" s="41" t="s">
        <v>11955</v>
      </c>
      <c r="D3681" s="41" t="s">
        <v>2238</v>
      </c>
      <c r="E3681" s="41" t="s">
        <v>370</v>
      </c>
      <c r="F3681" s="41" t="s">
        <v>11956</v>
      </c>
      <c r="G3681" s="41" t="s">
        <v>15</v>
      </c>
      <c r="H3681" s="41" t="s">
        <v>49</v>
      </c>
      <c r="I3681" s="41">
        <v>512.49</v>
      </c>
    </row>
    <row r="3682" spans="1:9" x14ac:dyDescent="0.25">
      <c r="A3682" s="82" t="s">
        <v>3948</v>
      </c>
      <c r="B3682" s="41" t="s">
        <v>11960</v>
      </c>
      <c r="C3682" s="41" t="s">
        <v>11958</v>
      </c>
      <c r="D3682" s="41" t="s">
        <v>759</v>
      </c>
      <c r="E3682" s="41" t="s">
        <v>530</v>
      </c>
      <c r="F3682" s="41" t="s">
        <v>11959</v>
      </c>
      <c r="G3682" s="41" t="s">
        <v>15</v>
      </c>
      <c r="H3682" s="41" t="s">
        <v>51</v>
      </c>
      <c r="I3682" s="41">
        <v>496.7</v>
      </c>
    </row>
    <row r="3683" spans="1:9" x14ac:dyDescent="0.25">
      <c r="A3683" s="82" t="s">
        <v>3948</v>
      </c>
      <c r="B3683" s="41" t="s">
        <v>11962</v>
      </c>
      <c r="C3683" s="41" t="s">
        <v>11961</v>
      </c>
      <c r="D3683" s="41" t="s">
        <v>69</v>
      </c>
      <c r="E3683" s="41" t="s">
        <v>67</v>
      </c>
      <c r="F3683" s="41" t="s">
        <v>3031</v>
      </c>
      <c r="G3683" s="41" t="s">
        <v>15</v>
      </c>
      <c r="H3683" s="41" t="s">
        <v>56</v>
      </c>
      <c r="I3683" s="41">
        <v>200.91</v>
      </c>
    </row>
    <row r="3684" spans="1:9" x14ac:dyDescent="0.25">
      <c r="A3684" s="82" t="s">
        <v>3948</v>
      </c>
      <c r="B3684" s="41" t="s">
        <v>11964</v>
      </c>
      <c r="C3684" s="41" t="s">
        <v>11511</v>
      </c>
      <c r="D3684" s="41" t="s">
        <v>254</v>
      </c>
      <c r="E3684" s="41" t="s">
        <v>106</v>
      </c>
      <c r="F3684" s="41" t="s">
        <v>11963</v>
      </c>
      <c r="G3684" s="41" t="s">
        <v>15</v>
      </c>
      <c r="H3684" s="41" t="s">
        <v>53</v>
      </c>
      <c r="I3684" s="41">
        <v>496.7</v>
      </c>
    </row>
    <row r="3685" spans="1:9" x14ac:dyDescent="0.25">
      <c r="A3685" s="82" t="s">
        <v>3948</v>
      </c>
      <c r="B3685" s="41" t="s">
        <v>11967</v>
      </c>
      <c r="C3685" s="41" t="s">
        <v>11965</v>
      </c>
      <c r="D3685" s="41" t="s">
        <v>896</v>
      </c>
      <c r="E3685" s="41" t="s">
        <v>1508</v>
      </c>
      <c r="F3685" s="41" t="s">
        <v>11966</v>
      </c>
      <c r="G3685" s="41" t="s">
        <v>15</v>
      </c>
      <c r="H3685" s="41" t="s">
        <v>53</v>
      </c>
      <c r="I3685" s="41">
        <v>0</v>
      </c>
    </row>
    <row r="3686" spans="1:9" x14ac:dyDescent="0.25">
      <c r="A3686" s="82" t="s">
        <v>3948</v>
      </c>
      <c r="B3686" s="41" t="s">
        <v>11969</v>
      </c>
      <c r="C3686" s="41" t="s">
        <v>11968</v>
      </c>
      <c r="D3686" s="41" t="s">
        <v>276</v>
      </c>
      <c r="E3686" s="41" t="s">
        <v>3246</v>
      </c>
      <c r="F3686" s="41" t="s">
        <v>928</v>
      </c>
      <c r="G3686" s="41" t="s">
        <v>15</v>
      </c>
      <c r="H3686" s="41" t="s">
        <v>56</v>
      </c>
      <c r="I3686" s="41">
        <v>200.91</v>
      </c>
    </row>
    <row r="3687" spans="1:9" x14ac:dyDescent="0.25">
      <c r="A3687" s="82" t="s">
        <v>3948</v>
      </c>
      <c r="B3687" s="41" t="s">
        <v>11970</v>
      </c>
      <c r="C3687" s="41" t="s">
        <v>11926</v>
      </c>
      <c r="D3687" s="41" t="s">
        <v>276</v>
      </c>
      <c r="E3687" s="41" t="s">
        <v>2045</v>
      </c>
      <c r="F3687" s="41" t="s">
        <v>4290</v>
      </c>
      <c r="G3687" s="41" t="s">
        <v>15</v>
      </c>
      <c r="H3687" s="41" t="s">
        <v>56</v>
      </c>
      <c r="I3687" s="41">
        <v>200.91</v>
      </c>
    </row>
    <row r="3688" spans="1:9" x14ac:dyDescent="0.25">
      <c r="A3688" s="82" t="s">
        <v>3948</v>
      </c>
      <c r="B3688" s="41" t="s">
        <v>11972</v>
      </c>
      <c r="C3688" s="41" t="s">
        <v>11905</v>
      </c>
      <c r="D3688" s="41" t="s">
        <v>890</v>
      </c>
      <c r="E3688" s="41" t="s">
        <v>307</v>
      </c>
      <c r="F3688" s="41" t="s">
        <v>11971</v>
      </c>
      <c r="G3688" s="41" t="s">
        <v>15</v>
      </c>
      <c r="H3688" s="41" t="s">
        <v>51</v>
      </c>
      <c r="I3688" s="41">
        <v>496.7</v>
      </c>
    </row>
    <row r="3689" spans="1:9" x14ac:dyDescent="0.25">
      <c r="A3689" s="82" t="s">
        <v>3948</v>
      </c>
      <c r="B3689" s="41" t="s">
        <v>11974</v>
      </c>
      <c r="C3689" s="41" t="s">
        <v>11911</v>
      </c>
      <c r="D3689" s="41" t="s">
        <v>893</v>
      </c>
      <c r="E3689" s="41" t="s">
        <v>11973</v>
      </c>
      <c r="F3689" s="41" t="s">
        <v>2167</v>
      </c>
      <c r="G3689" s="41" t="s">
        <v>15</v>
      </c>
      <c r="H3689" s="41" t="s">
        <v>48</v>
      </c>
      <c r="I3689" s="41">
        <v>496.7</v>
      </c>
    </row>
    <row r="3690" spans="1:9" x14ac:dyDescent="0.25">
      <c r="A3690" s="82" t="s">
        <v>3948</v>
      </c>
      <c r="B3690" s="41" t="s">
        <v>11977</v>
      </c>
      <c r="C3690" s="41" t="s">
        <v>11975</v>
      </c>
      <c r="D3690" s="41" t="s">
        <v>73</v>
      </c>
      <c r="E3690" s="41" t="s">
        <v>147</v>
      </c>
      <c r="F3690" s="41" t="s">
        <v>11976</v>
      </c>
      <c r="G3690" s="41" t="s">
        <v>15</v>
      </c>
      <c r="H3690" s="41" t="s">
        <v>48</v>
      </c>
      <c r="I3690" s="41">
        <v>496.7</v>
      </c>
    </row>
    <row r="3691" spans="1:9" x14ac:dyDescent="0.25">
      <c r="A3691" s="82" t="s">
        <v>3948</v>
      </c>
      <c r="B3691" s="41" t="s">
        <v>11979</v>
      </c>
      <c r="C3691" s="41" t="s">
        <v>11897</v>
      </c>
      <c r="D3691" s="41" t="s">
        <v>797</v>
      </c>
      <c r="E3691" s="41" t="s">
        <v>3406</v>
      </c>
      <c r="F3691" s="41" t="s">
        <v>11978</v>
      </c>
      <c r="G3691" s="41" t="s">
        <v>15</v>
      </c>
      <c r="H3691" s="41" t="s">
        <v>48</v>
      </c>
      <c r="I3691" s="41">
        <v>496.7</v>
      </c>
    </row>
    <row r="3692" spans="1:9" x14ac:dyDescent="0.25">
      <c r="A3692" s="82" t="s">
        <v>3948</v>
      </c>
      <c r="B3692" s="41" t="s">
        <v>11980</v>
      </c>
      <c r="C3692" s="41" t="s">
        <v>11926</v>
      </c>
      <c r="D3692" s="41" t="s">
        <v>3393</v>
      </c>
      <c r="E3692" s="41" t="s">
        <v>895</v>
      </c>
      <c r="F3692" s="41" t="s">
        <v>298</v>
      </c>
      <c r="G3692" s="41" t="s">
        <v>15</v>
      </c>
      <c r="H3692" s="41" t="s">
        <v>48</v>
      </c>
      <c r="I3692" s="41">
        <v>496.7</v>
      </c>
    </row>
    <row r="3693" spans="1:9" x14ac:dyDescent="0.25">
      <c r="A3693" s="82" t="s">
        <v>3948</v>
      </c>
      <c r="B3693" s="41" t="s">
        <v>11982</v>
      </c>
      <c r="C3693" s="41" t="s">
        <v>11981</v>
      </c>
      <c r="D3693" s="41" t="s">
        <v>3393</v>
      </c>
      <c r="E3693" s="41" t="s">
        <v>960</v>
      </c>
      <c r="F3693" s="41" t="s">
        <v>8824</v>
      </c>
      <c r="G3693" s="41" t="s">
        <v>15</v>
      </c>
      <c r="H3693" s="41" t="s">
        <v>51</v>
      </c>
      <c r="I3693" s="41">
        <v>496.7</v>
      </c>
    </row>
    <row r="3694" spans="1:9" x14ac:dyDescent="0.25">
      <c r="A3694" s="82" t="s">
        <v>3948</v>
      </c>
      <c r="B3694" s="41" t="s">
        <v>11983</v>
      </c>
      <c r="C3694" s="41" t="s">
        <v>11905</v>
      </c>
      <c r="D3694" s="41" t="s">
        <v>3276</v>
      </c>
      <c r="E3694" s="41" t="s">
        <v>6222</v>
      </c>
      <c r="F3694" s="41" t="s">
        <v>5402</v>
      </c>
      <c r="G3694" s="41" t="s">
        <v>15</v>
      </c>
      <c r="H3694" s="41" t="s">
        <v>56</v>
      </c>
      <c r="I3694" s="41">
        <v>200.91</v>
      </c>
    </row>
    <row r="3695" spans="1:9" x14ac:dyDescent="0.25">
      <c r="A3695" s="82" t="s">
        <v>3948</v>
      </c>
      <c r="B3695" s="41" t="s">
        <v>11986</v>
      </c>
      <c r="C3695" s="41" t="s">
        <v>11984</v>
      </c>
      <c r="D3695" s="41" t="s">
        <v>2762</v>
      </c>
      <c r="E3695" s="41" t="s">
        <v>180</v>
      </c>
      <c r="F3695" s="41" t="s">
        <v>11985</v>
      </c>
      <c r="G3695" s="41" t="s">
        <v>15</v>
      </c>
      <c r="H3695" s="41" t="s">
        <v>48</v>
      </c>
      <c r="I3695" s="41">
        <v>496.7</v>
      </c>
    </row>
    <row r="3696" spans="1:9" x14ac:dyDescent="0.25">
      <c r="A3696" s="82" t="s">
        <v>3948</v>
      </c>
      <c r="B3696" s="41" t="s">
        <v>11988</v>
      </c>
      <c r="C3696" s="41" t="s">
        <v>11987</v>
      </c>
      <c r="D3696" s="41" t="s">
        <v>3396</v>
      </c>
      <c r="E3696" s="41" t="s">
        <v>2002</v>
      </c>
      <c r="F3696" s="41" t="s">
        <v>7983</v>
      </c>
      <c r="G3696" s="41" t="s">
        <v>15</v>
      </c>
      <c r="H3696" s="41" t="s">
        <v>56</v>
      </c>
      <c r="I3696" s="41">
        <v>200.91</v>
      </c>
    </row>
    <row r="3697" spans="1:9" x14ac:dyDescent="0.25">
      <c r="A3697" s="82" t="s">
        <v>3948</v>
      </c>
      <c r="B3697" s="41" t="s">
        <v>11991</v>
      </c>
      <c r="C3697" s="41" t="s">
        <v>11989</v>
      </c>
      <c r="D3697" s="41" t="s">
        <v>1419</v>
      </c>
      <c r="E3697" s="41" t="s">
        <v>243</v>
      </c>
      <c r="F3697" s="41" t="s">
        <v>11990</v>
      </c>
      <c r="G3697" s="41" t="s">
        <v>15</v>
      </c>
      <c r="H3697" s="41" t="s">
        <v>56</v>
      </c>
      <c r="I3697" s="41">
        <v>200.91</v>
      </c>
    </row>
    <row r="3698" spans="1:9" x14ac:dyDescent="0.25">
      <c r="A3698" s="82" t="s">
        <v>3948</v>
      </c>
      <c r="B3698" s="41" t="s">
        <v>11993</v>
      </c>
      <c r="C3698" s="41" t="s">
        <v>11992</v>
      </c>
      <c r="D3698" s="41" t="s">
        <v>1419</v>
      </c>
      <c r="E3698" s="41" t="s">
        <v>1788</v>
      </c>
      <c r="F3698" s="41" t="s">
        <v>10762</v>
      </c>
      <c r="G3698" s="41" t="s">
        <v>15</v>
      </c>
      <c r="H3698" s="41" t="s">
        <v>56</v>
      </c>
      <c r="I3698" s="41">
        <v>200.91</v>
      </c>
    </row>
    <row r="3699" spans="1:9" x14ac:dyDescent="0.25">
      <c r="A3699" s="82" t="s">
        <v>3948</v>
      </c>
      <c r="B3699" s="41" t="s">
        <v>11996</v>
      </c>
      <c r="C3699" s="41" t="s">
        <v>11994</v>
      </c>
      <c r="D3699" s="41" t="s">
        <v>363</v>
      </c>
      <c r="E3699" s="41" t="s">
        <v>214</v>
      </c>
      <c r="F3699" s="41" t="s">
        <v>11995</v>
      </c>
      <c r="G3699" s="41" t="s">
        <v>15</v>
      </c>
      <c r="H3699" s="41" t="s">
        <v>52</v>
      </c>
      <c r="I3699" s="41">
        <v>496.7</v>
      </c>
    </row>
    <row r="3700" spans="1:9" x14ac:dyDescent="0.25">
      <c r="A3700" s="82" t="s">
        <v>3948</v>
      </c>
      <c r="B3700" s="41" t="s">
        <v>11998</v>
      </c>
      <c r="C3700" s="41" t="s">
        <v>11997</v>
      </c>
      <c r="D3700" s="41" t="s">
        <v>2291</v>
      </c>
      <c r="E3700" s="41" t="s">
        <v>518</v>
      </c>
      <c r="F3700" s="41" t="s">
        <v>2688</v>
      </c>
      <c r="G3700" s="41" t="s">
        <v>15</v>
      </c>
      <c r="H3700" s="41" t="s">
        <v>56</v>
      </c>
      <c r="I3700" s="41">
        <v>200.91</v>
      </c>
    </row>
    <row r="3701" spans="1:9" x14ac:dyDescent="0.25">
      <c r="A3701" s="82" t="s">
        <v>3948</v>
      </c>
      <c r="B3701" s="41" t="s">
        <v>12001</v>
      </c>
      <c r="C3701" s="41" t="s">
        <v>11999</v>
      </c>
      <c r="D3701" s="41" t="s">
        <v>391</v>
      </c>
      <c r="E3701" s="41" t="s">
        <v>165</v>
      </c>
      <c r="F3701" s="41" t="s">
        <v>12000</v>
      </c>
      <c r="G3701" s="41" t="s">
        <v>15</v>
      </c>
      <c r="H3701" s="41" t="s">
        <v>56</v>
      </c>
      <c r="I3701" s="41">
        <v>200.91</v>
      </c>
    </row>
    <row r="3702" spans="1:9" x14ac:dyDescent="0.25">
      <c r="A3702" s="82" t="s">
        <v>3948</v>
      </c>
      <c r="B3702" s="41" t="s">
        <v>12004</v>
      </c>
      <c r="C3702" s="41" t="s">
        <v>12002</v>
      </c>
      <c r="D3702" s="41" t="s">
        <v>180</v>
      </c>
      <c r="E3702" s="41" t="s">
        <v>3661</v>
      </c>
      <c r="F3702" s="41" t="s">
        <v>12003</v>
      </c>
      <c r="G3702" s="41" t="s">
        <v>15</v>
      </c>
      <c r="H3702" s="41" t="s">
        <v>56</v>
      </c>
      <c r="I3702" s="41">
        <v>200.91</v>
      </c>
    </row>
    <row r="3703" spans="1:9" x14ac:dyDescent="0.25">
      <c r="A3703" s="82" t="s">
        <v>3948</v>
      </c>
      <c r="B3703" s="41" t="s">
        <v>12007</v>
      </c>
      <c r="C3703" s="41" t="s">
        <v>12005</v>
      </c>
      <c r="D3703" s="41" t="s">
        <v>180</v>
      </c>
      <c r="E3703" s="41" t="s">
        <v>4354</v>
      </c>
      <c r="F3703" s="41" t="s">
        <v>12006</v>
      </c>
      <c r="G3703" s="41" t="s">
        <v>15</v>
      </c>
      <c r="H3703" s="41" t="s">
        <v>56</v>
      </c>
      <c r="I3703" s="41">
        <v>200.91</v>
      </c>
    </row>
    <row r="3704" spans="1:9" x14ac:dyDescent="0.25">
      <c r="A3704" s="82" t="s">
        <v>3948</v>
      </c>
      <c r="B3704" s="41" t="s">
        <v>12009</v>
      </c>
      <c r="C3704" s="41" t="s">
        <v>11908</v>
      </c>
      <c r="D3704" s="41" t="s">
        <v>1989</v>
      </c>
      <c r="E3704" s="41" t="s">
        <v>118</v>
      </c>
      <c r="F3704" s="41" t="s">
        <v>12008</v>
      </c>
      <c r="G3704" s="41" t="s">
        <v>15</v>
      </c>
      <c r="H3704" s="41" t="s">
        <v>48</v>
      </c>
      <c r="I3704" s="41">
        <v>496.7</v>
      </c>
    </row>
    <row r="3705" spans="1:9" x14ac:dyDescent="0.25">
      <c r="A3705" s="82" t="s">
        <v>3948</v>
      </c>
      <c r="B3705" s="41" t="s">
        <v>12012</v>
      </c>
      <c r="C3705" s="41" t="s">
        <v>12010</v>
      </c>
      <c r="D3705" s="41" t="s">
        <v>2651</v>
      </c>
      <c r="E3705" s="41" t="s">
        <v>3394</v>
      </c>
      <c r="F3705" s="41" t="s">
        <v>12011</v>
      </c>
      <c r="G3705" s="41" t="s">
        <v>15</v>
      </c>
      <c r="H3705" s="41" t="s">
        <v>56</v>
      </c>
      <c r="I3705" s="41">
        <v>200.91</v>
      </c>
    </row>
    <row r="3706" spans="1:9" x14ac:dyDescent="0.25">
      <c r="A3706" s="82" t="s">
        <v>3948</v>
      </c>
      <c r="B3706" s="41" t="s">
        <v>12013</v>
      </c>
      <c r="C3706" s="41" t="s">
        <v>11989</v>
      </c>
      <c r="D3706" s="41" t="s">
        <v>2831</v>
      </c>
      <c r="E3706" s="41" t="s">
        <v>842</v>
      </c>
      <c r="F3706" s="41" t="s">
        <v>10532</v>
      </c>
      <c r="G3706" s="41" t="s">
        <v>15</v>
      </c>
      <c r="H3706" s="41" t="s">
        <v>53</v>
      </c>
      <c r="I3706" s="41">
        <v>496.7</v>
      </c>
    </row>
    <row r="3707" spans="1:9" x14ac:dyDescent="0.25">
      <c r="A3707" s="82" t="s">
        <v>3948</v>
      </c>
      <c r="B3707" s="41" t="s">
        <v>12016</v>
      </c>
      <c r="C3707" s="41" t="s">
        <v>12014</v>
      </c>
      <c r="D3707" s="41" t="s">
        <v>402</v>
      </c>
      <c r="E3707" s="41" t="s">
        <v>860</v>
      </c>
      <c r="F3707" s="41" t="s">
        <v>12015</v>
      </c>
      <c r="G3707" s="41" t="s">
        <v>15</v>
      </c>
      <c r="H3707" s="41" t="s">
        <v>56</v>
      </c>
      <c r="I3707" s="41">
        <v>200.91</v>
      </c>
    </row>
    <row r="3708" spans="1:9" x14ac:dyDescent="0.25">
      <c r="A3708" s="82" t="s">
        <v>3948</v>
      </c>
      <c r="B3708" s="41" t="s">
        <v>12019</v>
      </c>
      <c r="C3708" s="41" t="s">
        <v>12017</v>
      </c>
      <c r="D3708" s="41" t="s">
        <v>418</v>
      </c>
      <c r="E3708" s="41" t="s">
        <v>1922</v>
      </c>
      <c r="F3708" s="41" t="s">
        <v>12018</v>
      </c>
      <c r="G3708" s="41" t="s">
        <v>15</v>
      </c>
      <c r="H3708" s="41" t="s">
        <v>56</v>
      </c>
      <c r="I3708" s="41">
        <v>200.91</v>
      </c>
    </row>
    <row r="3709" spans="1:9" x14ac:dyDescent="0.25">
      <c r="A3709" s="82" t="s">
        <v>3948</v>
      </c>
      <c r="B3709" s="41" t="s">
        <v>12021</v>
      </c>
      <c r="C3709" s="41" t="s">
        <v>11929</v>
      </c>
      <c r="D3709" s="41" t="s">
        <v>3432</v>
      </c>
      <c r="E3709" s="41" t="s">
        <v>6306</v>
      </c>
      <c r="F3709" s="41" t="s">
        <v>12020</v>
      </c>
      <c r="G3709" s="41" t="s">
        <v>15</v>
      </c>
      <c r="H3709" s="41" t="s">
        <v>56</v>
      </c>
      <c r="I3709" s="41">
        <v>200.91</v>
      </c>
    </row>
    <row r="3710" spans="1:9" x14ac:dyDescent="0.25">
      <c r="A3710" s="82" t="s">
        <v>3948</v>
      </c>
      <c r="B3710" s="41" t="s">
        <v>12023</v>
      </c>
      <c r="C3710" s="41" t="s">
        <v>11924</v>
      </c>
      <c r="D3710" s="41" t="s">
        <v>2907</v>
      </c>
      <c r="E3710" s="41" t="s">
        <v>2002</v>
      </c>
      <c r="F3710" s="41" t="s">
        <v>12022</v>
      </c>
      <c r="G3710" s="41" t="s">
        <v>15</v>
      </c>
      <c r="H3710" s="41" t="s">
        <v>56</v>
      </c>
      <c r="I3710" s="41">
        <v>200.91</v>
      </c>
    </row>
    <row r="3711" spans="1:9" x14ac:dyDescent="0.25">
      <c r="A3711" s="82" t="s">
        <v>3948</v>
      </c>
      <c r="B3711" s="41" t="s">
        <v>12026</v>
      </c>
      <c r="C3711" s="41" t="s">
        <v>12024</v>
      </c>
      <c r="D3711" s="41" t="s">
        <v>2140</v>
      </c>
      <c r="E3711" s="41" t="s">
        <v>142</v>
      </c>
      <c r="F3711" s="41" t="s">
        <v>12025</v>
      </c>
      <c r="G3711" s="41" t="s">
        <v>15</v>
      </c>
      <c r="H3711" s="41" t="s">
        <v>51</v>
      </c>
      <c r="I3711" s="41">
        <v>496.7</v>
      </c>
    </row>
    <row r="3712" spans="1:9" x14ac:dyDescent="0.25">
      <c r="A3712" s="82" t="s">
        <v>3948</v>
      </c>
      <c r="B3712" s="41" t="s">
        <v>12027</v>
      </c>
      <c r="C3712" s="41" t="s">
        <v>1359</v>
      </c>
      <c r="D3712" s="41" t="s">
        <v>248</v>
      </c>
      <c r="E3712" s="41" t="s">
        <v>91</v>
      </c>
      <c r="F3712" s="41" t="s">
        <v>1830</v>
      </c>
      <c r="G3712" s="41" t="s">
        <v>15</v>
      </c>
      <c r="H3712" s="41" t="s">
        <v>48</v>
      </c>
      <c r="I3712" s="41">
        <v>496.7</v>
      </c>
    </row>
    <row r="3713" spans="1:9" x14ac:dyDescent="0.25">
      <c r="A3713" s="82" t="s">
        <v>3948</v>
      </c>
      <c r="B3713" s="41" t="s">
        <v>12029</v>
      </c>
      <c r="C3713" s="41" t="s">
        <v>12028</v>
      </c>
      <c r="D3713" s="41" t="s">
        <v>357</v>
      </c>
      <c r="E3713" s="41" t="s">
        <v>155</v>
      </c>
      <c r="F3713" s="41" t="s">
        <v>639</v>
      </c>
      <c r="G3713" s="41" t="s">
        <v>15</v>
      </c>
      <c r="H3713" s="41" t="s">
        <v>48</v>
      </c>
      <c r="I3713" s="41">
        <v>496.7</v>
      </c>
    </row>
    <row r="3714" spans="1:9" x14ac:dyDescent="0.25">
      <c r="A3714" s="82" t="s">
        <v>3948</v>
      </c>
      <c r="B3714" s="41" t="s">
        <v>12031</v>
      </c>
      <c r="C3714" s="41" t="s">
        <v>11989</v>
      </c>
      <c r="D3714" s="41" t="s">
        <v>719</v>
      </c>
      <c r="E3714" s="41" t="s">
        <v>664</v>
      </c>
      <c r="F3714" s="41" t="s">
        <v>12030</v>
      </c>
      <c r="G3714" s="41" t="s">
        <v>15</v>
      </c>
      <c r="H3714" s="41" t="s">
        <v>48</v>
      </c>
      <c r="I3714" s="41">
        <v>496.7</v>
      </c>
    </row>
    <row r="3715" spans="1:9" x14ac:dyDescent="0.25">
      <c r="A3715" s="82" t="s">
        <v>3948</v>
      </c>
      <c r="B3715" s="41" t="s">
        <v>12033</v>
      </c>
      <c r="C3715" s="41" t="s">
        <v>11992</v>
      </c>
      <c r="D3715" s="41" t="s">
        <v>712</v>
      </c>
      <c r="E3715" s="41" t="s">
        <v>2515</v>
      </c>
      <c r="F3715" s="41" t="s">
        <v>12032</v>
      </c>
      <c r="G3715" s="41" t="s">
        <v>15</v>
      </c>
      <c r="H3715" s="41" t="s">
        <v>53</v>
      </c>
      <c r="I3715" s="41">
        <v>496.7</v>
      </c>
    </row>
    <row r="3716" spans="1:9" x14ac:dyDescent="0.25">
      <c r="A3716" s="82" t="s">
        <v>3948</v>
      </c>
      <c r="B3716" s="41" t="s">
        <v>12035</v>
      </c>
      <c r="C3716" s="41" t="s">
        <v>2920</v>
      </c>
      <c r="D3716" s="41" t="s">
        <v>712</v>
      </c>
      <c r="E3716" s="41" t="s">
        <v>163</v>
      </c>
      <c r="F3716" s="41" t="s">
        <v>12034</v>
      </c>
      <c r="G3716" s="41" t="s">
        <v>15</v>
      </c>
      <c r="H3716" s="41" t="s">
        <v>56</v>
      </c>
      <c r="I3716" s="41">
        <v>200.91</v>
      </c>
    </row>
    <row r="3717" spans="1:9" x14ac:dyDescent="0.25">
      <c r="A3717" s="82" t="s">
        <v>3948</v>
      </c>
      <c r="B3717" s="41" t="s">
        <v>12036</v>
      </c>
      <c r="C3717" s="41" t="s">
        <v>2174</v>
      </c>
      <c r="D3717" s="41" t="s">
        <v>3415</v>
      </c>
      <c r="E3717" s="41" t="s">
        <v>663</v>
      </c>
      <c r="F3717" s="41" t="s">
        <v>2297</v>
      </c>
      <c r="G3717" s="41" t="s">
        <v>15</v>
      </c>
      <c r="H3717" s="41" t="s">
        <v>48</v>
      </c>
      <c r="I3717" s="41">
        <v>496.7</v>
      </c>
    </row>
    <row r="3718" spans="1:9" x14ac:dyDescent="0.25">
      <c r="A3718" s="82" t="s">
        <v>3948</v>
      </c>
      <c r="B3718" s="41" t="s">
        <v>12038</v>
      </c>
      <c r="C3718" s="41" t="s">
        <v>11958</v>
      </c>
      <c r="D3718" s="41" t="s">
        <v>698</v>
      </c>
      <c r="E3718" s="41" t="s">
        <v>67</v>
      </c>
      <c r="F3718" s="41" t="s">
        <v>12037</v>
      </c>
      <c r="G3718" s="41" t="s">
        <v>15</v>
      </c>
      <c r="H3718" s="41" t="s">
        <v>48</v>
      </c>
      <c r="I3718" s="41">
        <v>496.7</v>
      </c>
    </row>
    <row r="3719" spans="1:9" x14ac:dyDescent="0.25">
      <c r="A3719" s="82" t="s">
        <v>3948</v>
      </c>
      <c r="B3719" s="41" t="s">
        <v>12040</v>
      </c>
      <c r="C3719" s="41" t="s">
        <v>11511</v>
      </c>
      <c r="D3719" s="41" t="s">
        <v>221</v>
      </c>
      <c r="E3719" s="41" t="s">
        <v>308</v>
      </c>
      <c r="F3719" s="41" t="s">
        <v>12039</v>
      </c>
      <c r="G3719" s="41" t="s">
        <v>15</v>
      </c>
      <c r="H3719" s="41" t="s">
        <v>56</v>
      </c>
      <c r="I3719" s="41">
        <v>200.91</v>
      </c>
    </row>
    <row r="3720" spans="1:9" x14ac:dyDescent="0.25">
      <c r="A3720" s="82" t="s">
        <v>3948</v>
      </c>
      <c r="B3720" s="41" t="s">
        <v>12042</v>
      </c>
      <c r="C3720" s="41" t="s">
        <v>12041</v>
      </c>
      <c r="D3720" s="41" t="s">
        <v>155</v>
      </c>
      <c r="E3720" s="41" t="s">
        <v>101</v>
      </c>
      <c r="F3720" s="41" t="s">
        <v>4455</v>
      </c>
      <c r="G3720" s="41" t="s">
        <v>15</v>
      </c>
      <c r="H3720" s="41" t="s">
        <v>48</v>
      </c>
      <c r="I3720" s="41">
        <v>496.7</v>
      </c>
    </row>
    <row r="3721" spans="1:9" x14ac:dyDescent="0.25">
      <c r="A3721" s="82" t="s">
        <v>3948</v>
      </c>
      <c r="B3721" s="41" t="s">
        <v>12045</v>
      </c>
      <c r="C3721" s="41" t="s">
        <v>12043</v>
      </c>
      <c r="D3721" s="41" t="s">
        <v>1227</v>
      </c>
      <c r="E3721" s="41" t="s">
        <v>2786</v>
      </c>
      <c r="F3721" s="41" t="s">
        <v>12044</v>
      </c>
      <c r="G3721" s="41" t="s">
        <v>15</v>
      </c>
      <c r="H3721" s="41" t="s">
        <v>56</v>
      </c>
      <c r="I3721" s="41">
        <v>200.91</v>
      </c>
    </row>
    <row r="3722" spans="1:9" x14ac:dyDescent="0.25">
      <c r="A3722" s="82" t="s">
        <v>3948</v>
      </c>
      <c r="B3722" s="41" t="s">
        <v>12047</v>
      </c>
      <c r="C3722" s="41" t="s">
        <v>11965</v>
      </c>
      <c r="D3722" s="41" t="s">
        <v>709</v>
      </c>
      <c r="E3722" s="41" t="s">
        <v>760</v>
      </c>
      <c r="F3722" s="41" t="s">
        <v>12046</v>
      </c>
      <c r="G3722" s="41" t="s">
        <v>15</v>
      </c>
      <c r="H3722" s="41" t="s">
        <v>53</v>
      </c>
      <c r="I3722" s="41">
        <v>0</v>
      </c>
    </row>
    <row r="3723" spans="1:9" x14ac:dyDescent="0.25">
      <c r="A3723" s="82" t="s">
        <v>3948</v>
      </c>
      <c r="B3723" s="41" t="s">
        <v>12049</v>
      </c>
      <c r="C3723" s="41" t="s">
        <v>11932</v>
      </c>
      <c r="D3723" s="41" t="s">
        <v>671</v>
      </c>
      <c r="E3723" s="41" t="s">
        <v>866</v>
      </c>
      <c r="F3723" s="41" t="s">
        <v>12048</v>
      </c>
      <c r="G3723" s="41" t="s">
        <v>15</v>
      </c>
      <c r="H3723" s="41" t="s">
        <v>52</v>
      </c>
      <c r="I3723" s="41">
        <v>496.7</v>
      </c>
    </row>
    <row r="3724" spans="1:9" ht="30" x14ac:dyDescent="0.25">
      <c r="A3724" s="82" t="s">
        <v>3949</v>
      </c>
      <c r="B3724" s="41" t="s">
        <v>12051</v>
      </c>
      <c r="C3724" s="41" t="s">
        <v>4130</v>
      </c>
      <c r="D3724" s="41" t="s">
        <v>260</v>
      </c>
      <c r="E3724" s="41" t="s">
        <v>276</v>
      </c>
      <c r="F3724" s="41" t="s">
        <v>12050</v>
      </c>
      <c r="G3724" s="41" t="s">
        <v>15</v>
      </c>
      <c r="H3724" s="41" t="s">
        <v>48</v>
      </c>
      <c r="I3724" s="41">
        <v>496.7</v>
      </c>
    </row>
    <row r="3725" spans="1:9" ht="30" x14ac:dyDescent="0.25">
      <c r="A3725" s="82" t="s">
        <v>3949</v>
      </c>
      <c r="B3725" s="41" t="s">
        <v>12052</v>
      </c>
      <c r="C3725" s="41" t="s">
        <v>4130</v>
      </c>
      <c r="D3725" s="41" t="s">
        <v>260</v>
      </c>
      <c r="E3725" s="41" t="s">
        <v>177</v>
      </c>
      <c r="F3725" s="41" t="s">
        <v>7275</v>
      </c>
      <c r="G3725" s="41" t="s">
        <v>15</v>
      </c>
      <c r="H3725" s="41" t="s">
        <v>53</v>
      </c>
      <c r="I3725" s="41">
        <v>496.7</v>
      </c>
    </row>
    <row r="3726" spans="1:9" ht="30" x14ac:dyDescent="0.25">
      <c r="A3726" s="82" t="s">
        <v>3949</v>
      </c>
      <c r="B3726" s="41" t="s">
        <v>12054</v>
      </c>
      <c r="C3726" s="41" t="s">
        <v>4130</v>
      </c>
      <c r="D3726" s="41" t="s">
        <v>269</v>
      </c>
      <c r="E3726" s="41" t="s">
        <v>6222</v>
      </c>
      <c r="F3726" s="41" t="s">
        <v>12053</v>
      </c>
      <c r="G3726" s="41" t="s">
        <v>15</v>
      </c>
      <c r="H3726" s="41" t="s">
        <v>28</v>
      </c>
      <c r="I3726" s="41">
        <v>200.91</v>
      </c>
    </row>
    <row r="3727" spans="1:9" ht="30" x14ac:dyDescent="0.25">
      <c r="A3727" s="82" t="s">
        <v>3949</v>
      </c>
      <c r="B3727" s="41" t="s">
        <v>12056</v>
      </c>
      <c r="C3727" s="41" t="s">
        <v>4130</v>
      </c>
      <c r="D3727" s="41" t="s">
        <v>124</v>
      </c>
      <c r="E3727" s="41" t="s">
        <v>180</v>
      </c>
      <c r="F3727" s="41" t="s">
        <v>12055</v>
      </c>
      <c r="G3727" s="41" t="s">
        <v>15</v>
      </c>
      <c r="H3727" s="41" t="s">
        <v>49</v>
      </c>
      <c r="I3727" s="41">
        <v>512.49</v>
      </c>
    </row>
    <row r="3728" spans="1:9" ht="30" x14ac:dyDescent="0.25">
      <c r="A3728" s="82" t="s">
        <v>3949</v>
      </c>
      <c r="B3728" s="41" t="s">
        <v>12057</v>
      </c>
      <c r="C3728" s="41" t="s">
        <v>4130</v>
      </c>
      <c r="D3728" s="41" t="s">
        <v>343</v>
      </c>
      <c r="E3728" s="41" t="s">
        <v>391</v>
      </c>
      <c r="F3728" s="41" t="s">
        <v>4808</v>
      </c>
      <c r="G3728" s="41" t="s">
        <v>15</v>
      </c>
      <c r="H3728" s="41" t="s">
        <v>56</v>
      </c>
      <c r="I3728" s="41">
        <v>200.91</v>
      </c>
    </row>
    <row r="3729" spans="1:9" ht="30" x14ac:dyDescent="0.25">
      <c r="A3729" s="82" t="s">
        <v>3949</v>
      </c>
      <c r="B3729" s="41" t="s">
        <v>12059</v>
      </c>
      <c r="C3729" s="41" t="s">
        <v>4130</v>
      </c>
      <c r="D3729" s="41" t="s">
        <v>12058</v>
      </c>
      <c r="E3729" s="41" t="s">
        <v>895</v>
      </c>
      <c r="F3729" s="41" t="s">
        <v>9667</v>
      </c>
      <c r="G3729" s="41" t="s">
        <v>15</v>
      </c>
      <c r="H3729" s="41" t="s">
        <v>56</v>
      </c>
      <c r="I3729" s="41">
        <v>200.91</v>
      </c>
    </row>
    <row r="3730" spans="1:9" ht="30" x14ac:dyDescent="0.25">
      <c r="A3730" s="82" t="s">
        <v>3949</v>
      </c>
      <c r="B3730" s="41" t="s">
        <v>12062</v>
      </c>
      <c r="C3730" s="41" t="s">
        <v>4130</v>
      </c>
      <c r="D3730" s="41" t="s">
        <v>1549</v>
      </c>
      <c r="E3730" s="41" t="s">
        <v>12060</v>
      </c>
      <c r="F3730" s="41" t="s">
        <v>12061</v>
      </c>
      <c r="G3730" s="41" t="s">
        <v>15</v>
      </c>
      <c r="H3730" s="41" t="s">
        <v>56</v>
      </c>
      <c r="I3730" s="41">
        <v>200.91</v>
      </c>
    </row>
    <row r="3731" spans="1:9" ht="30" x14ac:dyDescent="0.25">
      <c r="A3731" s="82" t="s">
        <v>3949</v>
      </c>
      <c r="B3731" s="41" t="s">
        <v>12064</v>
      </c>
      <c r="C3731" s="41" t="s">
        <v>4130</v>
      </c>
      <c r="D3731" s="41" t="s">
        <v>200</v>
      </c>
      <c r="E3731" s="41" t="s">
        <v>261</v>
      </c>
      <c r="F3731" s="41" t="s">
        <v>12063</v>
      </c>
      <c r="G3731" s="41" t="s">
        <v>15</v>
      </c>
      <c r="H3731" s="41" t="s">
        <v>56</v>
      </c>
      <c r="I3731" s="41">
        <v>200.91</v>
      </c>
    </row>
    <row r="3732" spans="1:9" ht="30" x14ac:dyDescent="0.25">
      <c r="A3732" s="82" t="s">
        <v>3949</v>
      </c>
      <c r="B3732" s="41" t="s">
        <v>12066</v>
      </c>
      <c r="C3732" s="41" t="s">
        <v>4130</v>
      </c>
      <c r="D3732" s="41" t="s">
        <v>1337</v>
      </c>
      <c r="E3732" s="41" t="s">
        <v>2563</v>
      </c>
      <c r="F3732" s="41" t="s">
        <v>12065</v>
      </c>
      <c r="G3732" s="41" t="s">
        <v>15</v>
      </c>
      <c r="H3732" s="41" t="s">
        <v>56</v>
      </c>
      <c r="I3732" s="41">
        <v>200.91</v>
      </c>
    </row>
    <row r="3733" spans="1:9" ht="30" x14ac:dyDescent="0.25">
      <c r="A3733" s="82" t="s">
        <v>3949</v>
      </c>
      <c r="B3733" s="41" t="s">
        <v>12068</v>
      </c>
      <c r="C3733" s="41" t="s">
        <v>4130</v>
      </c>
      <c r="D3733" s="41" t="s">
        <v>1450</v>
      </c>
      <c r="E3733" s="41" t="s">
        <v>2343</v>
      </c>
      <c r="F3733" s="41" t="s">
        <v>12067</v>
      </c>
      <c r="G3733" s="41" t="s">
        <v>15</v>
      </c>
      <c r="H3733" s="41" t="s">
        <v>48</v>
      </c>
      <c r="I3733" s="41">
        <v>496.7</v>
      </c>
    </row>
    <row r="3734" spans="1:9" ht="30" x14ac:dyDescent="0.25">
      <c r="A3734" s="82" t="s">
        <v>3949</v>
      </c>
      <c r="B3734" s="41" t="s">
        <v>12070</v>
      </c>
      <c r="C3734" s="41" t="s">
        <v>4130</v>
      </c>
      <c r="D3734" s="41" t="s">
        <v>1786</v>
      </c>
      <c r="E3734" s="41" t="s">
        <v>125</v>
      </c>
      <c r="F3734" s="41" t="s">
        <v>12069</v>
      </c>
      <c r="G3734" s="41" t="s">
        <v>15</v>
      </c>
      <c r="H3734" s="41" t="s">
        <v>56</v>
      </c>
      <c r="I3734" s="41">
        <v>200.91</v>
      </c>
    </row>
    <row r="3735" spans="1:9" ht="30" x14ac:dyDescent="0.25">
      <c r="A3735" s="82" t="s">
        <v>3949</v>
      </c>
      <c r="B3735" s="41" t="s">
        <v>12071</v>
      </c>
      <c r="C3735" s="41" t="s">
        <v>4130</v>
      </c>
      <c r="D3735" s="41" t="s">
        <v>147</v>
      </c>
      <c r="E3735" s="41" t="s">
        <v>206</v>
      </c>
      <c r="F3735" s="41" t="s">
        <v>9604</v>
      </c>
      <c r="G3735" s="41" t="s">
        <v>15</v>
      </c>
      <c r="H3735" s="41" t="s">
        <v>53</v>
      </c>
      <c r="I3735" s="41">
        <v>496.7</v>
      </c>
    </row>
    <row r="3736" spans="1:9" ht="30" x14ac:dyDescent="0.25">
      <c r="A3736" s="82" t="s">
        <v>3949</v>
      </c>
      <c r="B3736" s="41" t="s">
        <v>12073</v>
      </c>
      <c r="C3736" s="41" t="s">
        <v>4130</v>
      </c>
      <c r="D3736" s="41" t="s">
        <v>142</v>
      </c>
      <c r="E3736" s="41" t="s">
        <v>501</v>
      </c>
      <c r="F3736" s="41" t="s">
        <v>12072</v>
      </c>
      <c r="G3736" s="41" t="s">
        <v>15</v>
      </c>
      <c r="H3736" s="41" t="s">
        <v>48</v>
      </c>
      <c r="I3736" s="41">
        <v>496.7</v>
      </c>
    </row>
    <row r="3737" spans="1:9" ht="30" x14ac:dyDescent="0.25">
      <c r="A3737" s="82" t="s">
        <v>3949</v>
      </c>
      <c r="B3737" s="41" t="s">
        <v>12075</v>
      </c>
      <c r="C3737" s="41" t="s">
        <v>4130</v>
      </c>
      <c r="D3737" s="41" t="s">
        <v>142</v>
      </c>
      <c r="E3737" s="41" t="s">
        <v>2045</v>
      </c>
      <c r="F3737" s="41" t="s">
        <v>12074</v>
      </c>
      <c r="G3737" s="41" t="s">
        <v>15</v>
      </c>
      <c r="H3737" s="41" t="s">
        <v>56</v>
      </c>
      <c r="I3737" s="41">
        <v>200.91</v>
      </c>
    </row>
    <row r="3738" spans="1:9" ht="30" x14ac:dyDescent="0.25">
      <c r="A3738" s="82" t="s">
        <v>3949</v>
      </c>
      <c r="B3738" s="41" t="s">
        <v>12077</v>
      </c>
      <c r="C3738" s="41" t="s">
        <v>4130</v>
      </c>
      <c r="D3738" s="41" t="s">
        <v>895</v>
      </c>
      <c r="E3738" s="41" t="s">
        <v>3191</v>
      </c>
      <c r="F3738" s="41" t="s">
        <v>12076</v>
      </c>
      <c r="G3738" s="41" t="s">
        <v>15</v>
      </c>
      <c r="H3738" s="41" t="s">
        <v>56</v>
      </c>
      <c r="I3738" s="41">
        <v>200.91</v>
      </c>
    </row>
    <row r="3739" spans="1:9" ht="30" x14ac:dyDescent="0.25">
      <c r="A3739" s="82" t="s">
        <v>3949</v>
      </c>
      <c r="B3739" s="41" t="s">
        <v>12079</v>
      </c>
      <c r="C3739" s="41" t="s">
        <v>4130</v>
      </c>
      <c r="D3739" s="41" t="s">
        <v>864</v>
      </c>
      <c r="E3739" s="41" t="s">
        <v>439</v>
      </c>
      <c r="F3739" s="41" t="s">
        <v>12078</v>
      </c>
      <c r="G3739" s="41" t="s">
        <v>15</v>
      </c>
      <c r="H3739" s="41" t="s">
        <v>56</v>
      </c>
      <c r="I3739" s="41">
        <v>200.91</v>
      </c>
    </row>
    <row r="3740" spans="1:9" ht="30" x14ac:dyDescent="0.25">
      <c r="A3740" s="82" t="s">
        <v>3949</v>
      </c>
      <c r="B3740" s="41" t="s">
        <v>12081</v>
      </c>
      <c r="C3740" s="41" t="s">
        <v>4130</v>
      </c>
      <c r="D3740" s="41" t="s">
        <v>2644</v>
      </c>
      <c r="E3740" s="41" t="s">
        <v>858</v>
      </c>
      <c r="F3740" s="41" t="s">
        <v>12080</v>
      </c>
      <c r="G3740" s="41" t="s">
        <v>15</v>
      </c>
      <c r="H3740" s="41" t="s">
        <v>56</v>
      </c>
      <c r="I3740" s="41">
        <v>200.91</v>
      </c>
    </row>
    <row r="3741" spans="1:9" ht="30" x14ac:dyDescent="0.25">
      <c r="A3741" s="82" t="s">
        <v>3949</v>
      </c>
      <c r="B3741" s="41" t="s">
        <v>12083</v>
      </c>
      <c r="C3741" s="41" t="s">
        <v>4130</v>
      </c>
      <c r="D3741" s="41" t="s">
        <v>1734</v>
      </c>
      <c r="E3741" s="41" t="s">
        <v>2271</v>
      </c>
      <c r="F3741" s="41" t="s">
        <v>12082</v>
      </c>
      <c r="G3741" s="41" t="s">
        <v>15</v>
      </c>
      <c r="H3741" s="41" t="s">
        <v>56</v>
      </c>
      <c r="I3741" s="41">
        <v>200.91</v>
      </c>
    </row>
    <row r="3742" spans="1:9" ht="30" x14ac:dyDescent="0.25">
      <c r="A3742" s="82" t="s">
        <v>3949</v>
      </c>
      <c r="B3742" s="41" t="s">
        <v>12085</v>
      </c>
      <c r="C3742" s="41" t="s">
        <v>4130</v>
      </c>
      <c r="D3742" s="41" t="s">
        <v>171</v>
      </c>
      <c r="E3742" s="41" t="s">
        <v>1840</v>
      </c>
      <c r="F3742" s="41" t="s">
        <v>12084</v>
      </c>
      <c r="G3742" s="41" t="s">
        <v>15</v>
      </c>
      <c r="H3742" s="41" t="s">
        <v>48</v>
      </c>
      <c r="I3742" s="41">
        <v>496.7</v>
      </c>
    </row>
    <row r="3743" spans="1:9" ht="30" x14ac:dyDescent="0.25">
      <c r="A3743" s="82" t="s">
        <v>3949</v>
      </c>
      <c r="B3743" s="41" t="s">
        <v>12087</v>
      </c>
      <c r="C3743" s="41" t="s">
        <v>4130</v>
      </c>
      <c r="D3743" s="41" t="s">
        <v>960</v>
      </c>
      <c r="E3743" s="41" t="s">
        <v>180</v>
      </c>
      <c r="F3743" s="41" t="s">
        <v>12086</v>
      </c>
      <c r="G3743" s="41" t="s">
        <v>15</v>
      </c>
      <c r="H3743" s="41" t="s">
        <v>56</v>
      </c>
      <c r="I3743" s="41">
        <v>200.91</v>
      </c>
    </row>
    <row r="3744" spans="1:9" ht="30" x14ac:dyDescent="0.25">
      <c r="A3744" s="82" t="s">
        <v>3949</v>
      </c>
      <c r="B3744" s="41" t="s">
        <v>12089</v>
      </c>
      <c r="C3744" s="41" t="s">
        <v>4130</v>
      </c>
      <c r="D3744" s="41" t="s">
        <v>2840</v>
      </c>
      <c r="E3744" s="41" t="s">
        <v>3406</v>
      </c>
      <c r="F3744" s="41" t="s">
        <v>12088</v>
      </c>
      <c r="G3744" s="41" t="s">
        <v>15</v>
      </c>
      <c r="H3744" s="41" t="s">
        <v>48</v>
      </c>
      <c r="I3744" s="41">
        <v>496.7</v>
      </c>
    </row>
    <row r="3745" spans="1:9" ht="30" x14ac:dyDescent="0.25">
      <c r="A3745" s="82" t="s">
        <v>3949</v>
      </c>
      <c r="B3745" s="41" t="s">
        <v>12091</v>
      </c>
      <c r="C3745" s="41" t="s">
        <v>4130</v>
      </c>
      <c r="D3745" s="41" t="s">
        <v>363</v>
      </c>
      <c r="E3745" s="41" t="s">
        <v>311</v>
      </c>
      <c r="F3745" s="41" t="s">
        <v>12090</v>
      </c>
      <c r="G3745" s="41" t="s">
        <v>15</v>
      </c>
      <c r="H3745" s="41" t="s">
        <v>48</v>
      </c>
      <c r="I3745" s="41">
        <v>496.7</v>
      </c>
    </row>
    <row r="3746" spans="1:9" ht="30" x14ac:dyDescent="0.25">
      <c r="A3746" s="82" t="s">
        <v>3949</v>
      </c>
      <c r="B3746" s="41" t="s">
        <v>12093</v>
      </c>
      <c r="C3746" s="41" t="s">
        <v>4130</v>
      </c>
      <c r="D3746" s="41" t="s">
        <v>67</v>
      </c>
      <c r="E3746" s="41" t="s">
        <v>2409</v>
      </c>
      <c r="F3746" s="41" t="s">
        <v>12092</v>
      </c>
      <c r="G3746" s="41" t="s">
        <v>15</v>
      </c>
      <c r="H3746" s="41" t="s">
        <v>53</v>
      </c>
      <c r="I3746" s="41">
        <v>496.7</v>
      </c>
    </row>
    <row r="3747" spans="1:9" ht="30" x14ac:dyDescent="0.25">
      <c r="A3747" s="82" t="s">
        <v>3949</v>
      </c>
      <c r="B3747" s="41" t="s">
        <v>12095</v>
      </c>
      <c r="C3747" s="41" t="s">
        <v>4130</v>
      </c>
      <c r="D3747" s="41" t="s">
        <v>91</v>
      </c>
      <c r="E3747" s="41" t="s">
        <v>671</v>
      </c>
      <c r="F3747" s="41" t="s">
        <v>12094</v>
      </c>
      <c r="G3747" s="41" t="s">
        <v>15</v>
      </c>
      <c r="H3747" s="41" t="s">
        <v>56</v>
      </c>
      <c r="I3747" s="41">
        <v>200.91</v>
      </c>
    </row>
    <row r="3748" spans="1:9" ht="30" x14ac:dyDescent="0.25">
      <c r="A3748" s="82" t="s">
        <v>3949</v>
      </c>
      <c r="B3748" s="41" t="s">
        <v>12097</v>
      </c>
      <c r="C3748" s="41" t="s">
        <v>4130</v>
      </c>
      <c r="D3748" s="41" t="s">
        <v>2116</v>
      </c>
      <c r="E3748" s="41" t="s">
        <v>131</v>
      </c>
      <c r="F3748" s="41" t="s">
        <v>12096</v>
      </c>
      <c r="G3748" s="41" t="s">
        <v>15</v>
      </c>
      <c r="H3748" s="41" t="s">
        <v>53</v>
      </c>
      <c r="I3748" s="41">
        <v>496.7</v>
      </c>
    </row>
    <row r="3749" spans="1:9" ht="30" x14ac:dyDescent="0.25">
      <c r="A3749" s="82" t="s">
        <v>3949</v>
      </c>
      <c r="B3749" s="41" t="s">
        <v>12099</v>
      </c>
      <c r="C3749" s="41" t="s">
        <v>4130</v>
      </c>
      <c r="D3749" s="41" t="s">
        <v>359</v>
      </c>
      <c r="E3749" s="41" t="s">
        <v>134</v>
      </c>
      <c r="F3749" s="41" t="s">
        <v>12098</v>
      </c>
      <c r="G3749" s="41" t="s">
        <v>15</v>
      </c>
      <c r="H3749" s="41" t="s">
        <v>49</v>
      </c>
      <c r="I3749" s="41">
        <v>512.49</v>
      </c>
    </row>
    <row r="3750" spans="1:9" ht="30" x14ac:dyDescent="0.25">
      <c r="A3750" s="82" t="s">
        <v>3949</v>
      </c>
      <c r="B3750" s="41" t="s">
        <v>12101</v>
      </c>
      <c r="C3750" s="41" t="s">
        <v>4130</v>
      </c>
      <c r="D3750" s="41" t="s">
        <v>2087</v>
      </c>
      <c r="E3750" s="41" t="s">
        <v>1881</v>
      </c>
      <c r="F3750" s="41" t="s">
        <v>12100</v>
      </c>
      <c r="G3750" s="41" t="s">
        <v>15</v>
      </c>
      <c r="H3750" s="41" t="s">
        <v>56</v>
      </c>
      <c r="I3750" s="41">
        <v>200.91</v>
      </c>
    </row>
    <row r="3751" spans="1:9" x14ac:dyDescent="0.25">
      <c r="A3751" s="82" t="s">
        <v>3950</v>
      </c>
      <c r="B3751" s="41" t="s">
        <v>12103</v>
      </c>
      <c r="C3751" s="41" t="s">
        <v>2148</v>
      </c>
      <c r="D3751" s="41" t="s">
        <v>260</v>
      </c>
      <c r="E3751" s="41" t="s">
        <v>1001</v>
      </c>
      <c r="F3751" s="41" t="s">
        <v>12102</v>
      </c>
      <c r="G3751" s="41" t="s">
        <v>15</v>
      </c>
      <c r="H3751" s="41" t="s">
        <v>48</v>
      </c>
      <c r="I3751" s="41">
        <v>496.7</v>
      </c>
    </row>
    <row r="3752" spans="1:9" x14ac:dyDescent="0.25">
      <c r="A3752" s="82" t="s">
        <v>3950</v>
      </c>
      <c r="B3752" s="41" t="s">
        <v>12104</v>
      </c>
      <c r="C3752" s="41" t="s">
        <v>2148</v>
      </c>
      <c r="D3752" s="41" t="s">
        <v>1982</v>
      </c>
      <c r="E3752" s="41" t="s">
        <v>2127</v>
      </c>
      <c r="F3752" s="41" t="s">
        <v>873</v>
      </c>
      <c r="G3752" s="41" t="s">
        <v>15</v>
      </c>
      <c r="H3752" s="41" t="s">
        <v>56</v>
      </c>
      <c r="I3752" s="41">
        <v>200.91</v>
      </c>
    </row>
    <row r="3753" spans="1:9" x14ac:dyDescent="0.25">
      <c r="A3753" s="82" t="s">
        <v>3950</v>
      </c>
      <c r="B3753" s="41" t="s">
        <v>12106</v>
      </c>
      <c r="C3753" s="41" t="s">
        <v>2148</v>
      </c>
      <c r="D3753" s="41" t="s">
        <v>3240</v>
      </c>
      <c r="E3753" s="41" t="s">
        <v>180</v>
      </c>
      <c r="F3753" s="41" t="s">
        <v>12105</v>
      </c>
      <c r="G3753" s="41" t="s">
        <v>15</v>
      </c>
      <c r="H3753" s="41" t="s">
        <v>48</v>
      </c>
      <c r="I3753" s="41">
        <v>496.7</v>
      </c>
    </row>
    <row r="3754" spans="1:9" x14ac:dyDescent="0.25">
      <c r="A3754" s="82" t="s">
        <v>3950</v>
      </c>
      <c r="B3754" s="41" t="s">
        <v>12108</v>
      </c>
      <c r="C3754" s="41" t="s">
        <v>2148</v>
      </c>
      <c r="D3754" s="41" t="s">
        <v>1145</v>
      </c>
      <c r="E3754" s="41" t="s">
        <v>3242</v>
      </c>
      <c r="F3754" s="41" t="s">
        <v>12107</v>
      </c>
      <c r="G3754" s="41" t="s">
        <v>15</v>
      </c>
      <c r="H3754" s="41" t="s">
        <v>28</v>
      </c>
      <c r="I3754" s="41">
        <v>200.91</v>
      </c>
    </row>
    <row r="3755" spans="1:9" x14ac:dyDescent="0.25">
      <c r="A3755" s="82" t="s">
        <v>3950</v>
      </c>
      <c r="B3755" s="41" t="s">
        <v>12110</v>
      </c>
      <c r="C3755" s="41" t="s">
        <v>2148</v>
      </c>
      <c r="D3755" s="41" t="s">
        <v>223</v>
      </c>
      <c r="E3755" s="41" t="s">
        <v>842</v>
      </c>
      <c r="F3755" s="41" t="s">
        <v>12109</v>
      </c>
      <c r="G3755" s="41" t="s">
        <v>15</v>
      </c>
      <c r="H3755" s="41" t="s">
        <v>56</v>
      </c>
      <c r="I3755" s="41">
        <v>200.91</v>
      </c>
    </row>
    <row r="3756" spans="1:9" x14ac:dyDescent="0.25">
      <c r="A3756" s="82" t="s">
        <v>3950</v>
      </c>
      <c r="B3756" s="41" t="s">
        <v>12111</v>
      </c>
      <c r="C3756" s="41" t="s">
        <v>2148</v>
      </c>
      <c r="D3756" s="41" t="s">
        <v>984</v>
      </c>
      <c r="E3756" s="41" t="s">
        <v>91</v>
      </c>
      <c r="F3756" s="41" t="s">
        <v>710</v>
      </c>
      <c r="G3756" s="41" t="s">
        <v>15</v>
      </c>
      <c r="H3756" s="41" t="s">
        <v>48</v>
      </c>
      <c r="I3756" s="41">
        <v>496.7</v>
      </c>
    </row>
    <row r="3757" spans="1:9" x14ac:dyDescent="0.25">
      <c r="A3757" s="82" t="s">
        <v>3950</v>
      </c>
      <c r="B3757" s="41" t="s">
        <v>12112</v>
      </c>
      <c r="C3757" s="41" t="s">
        <v>2148</v>
      </c>
      <c r="D3757" s="41" t="s">
        <v>2320</v>
      </c>
      <c r="E3757" s="41" t="s">
        <v>276</v>
      </c>
      <c r="F3757" s="41" t="s">
        <v>1212</v>
      </c>
      <c r="G3757" s="41" t="s">
        <v>15</v>
      </c>
      <c r="H3757" s="41" t="s">
        <v>48</v>
      </c>
      <c r="I3757" s="41">
        <v>496.7</v>
      </c>
    </row>
    <row r="3758" spans="1:9" x14ac:dyDescent="0.25">
      <c r="A3758" s="82" t="s">
        <v>3950</v>
      </c>
      <c r="B3758" s="41" t="s">
        <v>12114</v>
      </c>
      <c r="C3758" s="41" t="s">
        <v>2148</v>
      </c>
      <c r="D3758" s="41" t="s">
        <v>666</v>
      </c>
      <c r="E3758" s="41" t="s">
        <v>532</v>
      </c>
      <c r="F3758" s="41" t="s">
        <v>12113</v>
      </c>
      <c r="G3758" s="41" t="s">
        <v>15</v>
      </c>
      <c r="H3758" s="41" t="s">
        <v>48</v>
      </c>
      <c r="I3758" s="41">
        <v>496.7</v>
      </c>
    </row>
    <row r="3759" spans="1:9" x14ac:dyDescent="0.25">
      <c r="A3759" s="82" t="s">
        <v>3950</v>
      </c>
      <c r="B3759" s="41" t="s">
        <v>12115</v>
      </c>
      <c r="C3759" s="41" t="s">
        <v>2148</v>
      </c>
      <c r="D3759" s="41" t="s">
        <v>2890</v>
      </c>
      <c r="E3759" s="41" t="s">
        <v>3391</v>
      </c>
      <c r="F3759" s="41" t="s">
        <v>368</v>
      </c>
      <c r="G3759" s="41" t="s">
        <v>15</v>
      </c>
      <c r="H3759" s="41" t="s">
        <v>48</v>
      </c>
      <c r="I3759" s="41">
        <v>496.7</v>
      </c>
    </row>
    <row r="3760" spans="1:9" x14ac:dyDescent="0.25">
      <c r="A3760" s="82" t="s">
        <v>3950</v>
      </c>
      <c r="B3760" s="41" t="s">
        <v>12117</v>
      </c>
      <c r="C3760" s="41" t="s">
        <v>2148</v>
      </c>
      <c r="D3760" s="41" t="s">
        <v>142</v>
      </c>
      <c r="E3760" s="41" t="s">
        <v>280</v>
      </c>
      <c r="F3760" s="41" t="s">
        <v>12116</v>
      </c>
      <c r="G3760" s="41" t="s">
        <v>15</v>
      </c>
      <c r="H3760" s="41" t="s">
        <v>51</v>
      </c>
      <c r="I3760" s="41">
        <v>496.7</v>
      </c>
    </row>
    <row r="3761" spans="1:9" x14ac:dyDescent="0.25">
      <c r="A3761" s="82" t="s">
        <v>3950</v>
      </c>
      <c r="B3761" s="41" t="s">
        <v>12118</v>
      </c>
      <c r="C3761" s="41" t="s">
        <v>2148</v>
      </c>
      <c r="D3761" s="41" t="s">
        <v>1181</v>
      </c>
      <c r="E3761" s="41" t="s">
        <v>162</v>
      </c>
      <c r="F3761" s="41" t="s">
        <v>2724</v>
      </c>
      <c r="G3761" s="41" t="s">
        <v>15</v>
      </c>
      <c r="H3761" s="41" t="s">
        <v>56</v>
      </c>
      <c r="I3761" s="41">
        <v>200.91</v>
      </c>
    </row>
    <row r="3762" spans="1:9" x14ac:dyDescent="0.25">
      <c r="A3762" s="82" t="s">
        <v>3950</v>
      </c>
      <c r="B3762" s="41" t="s">
        <v>12120</v>
      </c>
      <c r="C3762" s="41" t="s">
        <v>2148</v>
      </c>
      <c r="D3762" s="41" t="s">
        <v>2569</v>
      </c>
      <c r="E3762" s="41" t="s">
        <v>80</v>
      </c>
      <c r="F3762" s="41" t="s">
        <v>12119</v>
      </c>
      <c r="G3762" s="41" t="s">
        <v>15</v>
      </c>
      <c r="H3762" s="41" t="s">
        <v>49</v>
      </c>
      <c r="I3762" s="41">
        <v>512.49</v>
      </c>
    </row>
    <row r="3763" spans="1:9" x14ac:dyDescent="0.25">
      <c r="A3763" s="82" t="s">
        <v>3950</v>
      </c>
      <c r="B3763" s="41" t="s">
        <v>12121</v>
      </c>
      <c r="C3763" s="41" t="s">
        <v>2148</v>
      </c>
      <c r="D3763" s="41" t="s">
        <v>2155</v>
      </c>
      <c r="E3763" s="41" t="s">
        <v>107</v>
      </c>
      <c r="F3763" s="41" t="s">
        <v>970</v>
      </c>
      <c r="G3763" s="41" t="s">
        <v>15</v>
      </c>
      <c r="H3763" s="41" t="s">
        <v>51</v>
      </c>
      <c r="I3763" s="41">
        <v>496.7</v>
      </c>
    </row>
    <row r="3764" spans="1:9" x14ac:dyDescent="0.25">
      <c r="A3764" s="82" t="s">
        <v>3950</v>
      </c>
      <c r="B3764" s="41" t="s">
        <v>12122</v>
      </c>
      <c r="C3764" s="41" t="s">
        <v>2148</v>
      </c>
      <c r="D3764" s="41" t="s">
        <v>2587</v>
      </c>
      <c r="E3764" s="41" t="s">
        <v>3387</v>
      </c>
      <c r="F3764" s="41" t="s">
        <v>1325</v>
      </c>
      <c r="G3764" s="41" t="s">
        <v>15</v>
      </c>
      <c r="H3764" s="41" t="s">
        <v>28</v>
      </c>
      <c r="I3764" s="41">
        <v>200.91</v>
      </c>
    </row>
    <row r="3765" spans="1:9" x14ac:dyDescent="0.25">
      <c r="A3765" s="82" t="s">
        <v>3950</v>
      </c>
      <c r="B3765" s="41" t="s">
        <v>12124</v>
      </c>
      <c r="C3765" s="41" t="s">
        <v>2148</v>
      </c>
      <c r="D3765" s="41" t="s">
        <v>501</v>
      </c>
      <c r="E3765" s="41" t="s">
        <v>147</v>
      </c>
      <c r="F3765" s="41" t="s">
        <v>12123</v>
      </c>
      <c r="G3765" s="41" t="s">
        <v>15</v>
      </c>
      <c r="H3765" s="41" t="s">
        <v>56</v>
      </c>
      <c r="I3765" s="41">
        <v>200.91</v>
      </c>
    </row>
    <row r="3766" spans="1:9" x14ac:dyDescent="0.25">
      <c r="A3766" s="82" t="s">
        <v>3950</v>
      </c>
      <c r="B3766" s="41" t="s">
        <v>12126</v>
      </c>
      <c r="C3766" s="41" t="s">
        <v>2148</v>
      </c>
      <c r="D3766" s="41" t="s">
        <v>137</v>
      </c>
      <c r="E3766" s="41" t="s">
        <v>1605</v>
      </c>
      <c r="F3766" s="41" t="s">
        <v>12125</v>
      </c>
      <c r="G3766" s="41" t="s">
        <v>15</v>
      </c>
      <c r="H3766" s="41" t="s">
        <v>48</v>
      </c>
      <c r="I3766" s="41">
        <v>496.7</v>
      </c>
    </row>
    <row r="3767" spans="1:9" x14ac:dyDescent="0.25">
      <c r="A3767" s="82" t="s">
        <v>3950</v>
      </c>
      <c r="B3767" s="41" t="s">
        <v>12128</v>
      </c>
      <c r="C3767" s="41" t="s">
        <v>2148</v>
      </c>
      <c r="D3767" s="41" t="s">
        <v>517</v>
      </c>
      <c r="E3767" s="41" t="s">
        <v>147</v>
      </c>
      <c r="F3767" s="41" t="s">
        <v>12127</v>
      </c>
      <c r="G3767" s="41" t="s">
        <v>15</v>
      </c>
      <c r="H3767" s="41" t="s">
        <v>56</v>
      </c>
      <c r="I3767" s="41">
        <v>200.91</v>
      </c>
    </row>
    <row r="3768" spans="1:9" x14ac:dyDescent="0.25">
      <c r="A3768" s="82" t="s">
        <v>3950</v>
      </c>
      <c r="B3768" s="41" t="s">
        <v>12129</v>
      </c>
      <c r="C3768" s="41" t="s">
        <v>2148</v>
      </c>
      <c r="D3768" s="41" t="s">
        <v>67</v>
      </c>
      <c r="E3768" s="41" t="s">
        <v>220</v>
      </c>
      <c r="F3768" s="41" t="s">
        <v>373</v>
      </c>
      <c r="G3768" s="41" t="s">
        <v>15</v>
      </c>
      <c r="H3768" s="41" t="s">
        <v>51</v>
      </c>
      <c r="I3768" s="41">
        <v>496.7</v>
      </c>
    </row>
    <row r="3769" spans="1:9" x14ac:dyDescent="0.25">
      <c r="A3769" s="82" t="s">
        <v>3950</v>
      </c>
      <c r="B3769" s="41" t="s">
        <v>12131</v>
      </c>
      <c r="C3769" s="41" t="s">
        <v>2148</v>
      </c>
      <c r="D3769" s="41" t="s">
        <v>165</v>
      </c>
      <c r="E3769" s="41" t="s">
        <v>155</v>
      </c>
      <c r="F3769" s="41" t="s">
        <v>12130</v>
      </c>
      <c r="G3769" s="41" t="s">
        <v>15</v>
      </c>
      <c r="H3769" s="41" t="s">
        <v>48</v>
      </c>
      <c r="I3769" s="41">
        <v>496.7</v>
      </c>
    </row>
    <row r="3770" spans="1:9" x14ac:dyDescent="0.25">
      <c r="A3770" s="82" t="s">
        <v>3950</v>
      </c>
      <c r="B3770" s="41" t="s">
        <v>12133</v>
      </c>
      <c r="C3770" s="41" t="s">
        <v>2148</v>
      </c>
      <c r="D3770" s="41" t="s">
        <v>214</v>
      </c>
      <c r="E3770" s="41" t="s">
        <v>2461</v>
      </c>
      <c r="F3770" s="41" t="s">
        <v>12132</v>
      </c>
      <c r="G3770" s="41" t="s">
        <v>15</v>
      </c>
      <c r="H3770" s="41" t="s">
        <v>53</v>
      </c>
      <c r="I3770" s="41">
        <v>496.7</v>
      </c>
    </row>
    <row r="3771" spans="1:9" x14ac:dyDescent="0.25">
      <c r="A3771" s="82" t="s">
        <v>3950</v>
      </c>
      <c r="B3771" s="41" t="s">
        <v>12135</v>
      </c>
      <c r="C3771" s="41" t="s">
        <v>2148</v>
      </c>
      <c r="D3771" s="41" t="s">
        <v>180</v>
      </c>
      <c r="E3771" s="41" t="s">
        <v>147</v>
      </c>
      <c r="F3771" s="41" t="s">
        <v>12134</v>
      </c>
      <c r="G3771" s="41" t="s">
        <v>15</v>
      </c>
      <c r="H3771" s="41" t="s">
        <v>48</v>
      </c>
      <c r="I3771" s="41">
        <v>496.7</v>
      </c>
    </row>
    <row r="3772" spans="1:9" x14ac:dyDescent="0.25">
      <c r="A3772" s="82" t="s">
        <v>3950</v>
      </c>
      <c r="B3772" s="41" t="s">
        <v>12137</v>
      </c>
      <c r="C3772" s="41" t="s">
        <v>2148</v>
      </c>
      <c r="D3772" s="41" t="s">
        <v>190</v>
      </c>
      <c r="E3772" s="41" t="s">
        <v>344</v>
      </c>
      <c r="F3772" s="41" t="s">
        <v>12136</v>
      </c>
      <c r="G3772" s="41" t="s">
        <v>15</v>
      </c>
      <c r="H3772" s="41" t="s">
        <v>48</v>
      </c>
      <c r="I3772" s="41">
        <v>496.7</v>
      </c>
    </row>
    <row r="3773" spans="1:9" x14ac:dyDescent="0.25">
      <c r="A3773" s="82" t="s">
        <v>3950</v>
      </c>
      <c r="B3773" s="41" t="s">
        <v>12139</v>
      </c>
      <c r="C3773" s="41" t="s">
        <v>2148</v>
      </c>
      <c r="D3773" s="41" t="s">
        <v>190</v>
      </c>
      <c r="E3773" s="41" t="s">
        <v>2281</v>
      </c>
      <c r="F3773" s="41" t="s">
        <v>12138</v>
      </c>
      <c r="G3773" s="41" t="s">
        <v>15</v>
      </c>
      <c r="H3773" s="41" t="s">
        <v>56</v>
      </c>
      <c r="I3773" s="41">
        <v>200.91</v>
      </c>
    </row>
    <row r="3774" spans="1:9" x14ac:dyDescent="0.25">
      <c r="A3774" s="82" t="s">
        <v>3950</v>
      </c>
      <c r="B3774" s="41" t="s">
        <v>12140</v>
      </c>
      <c r="C3774" s="41" t="s">
        <v>2148</v>
      </c>
      <c r="D3774" s="41" t="s">
        <v>344</v>
      </c>
      <c r="E3774" s="41" t="s">
        <v>2291</v>
      </c>
      <c r="F3774" s="41" t="s">
        <v>870</v>
      </c>
      <c r="G3774" s="41" t="s">
        <v>15</v>
      </c>
      <c r="H3774" s="41" t="s">
        <v>56</v>
      </c>
      <c r="I3774" s="41">
        <v>200.91</v>
      </c>
    </row>
    <row r="3775" spans="1:9" x14ac:dyDescent="0.25">
      <c r="A3775" s="82" t="s">
        <v>3950</v>
      </c>
      <c r="B3775" s="41" t="s">
        <v>12142</v>
      </c>
      <c r="C3775" s="41" t="s">
        <v>2148</v>
      </c>
      <c r="D3775" s="41" t="s">
        <v>1040</v>
      </c>
      <c r="E3775" s="41" t="s">
        <v>3393</v>
      </c>
      <c r="F3775" s="41" t="s">
        <v>12141</v>
      </c>
      <c r="G3775" s="41" t="s">
        <v>15</v>
      </c>
      <c r="H3775" s="41" t="s">
        <v>48</v>
      </c>
      <c r="I3775" s="41">
        <v>496.7</v>
      </c>
    </row>
    <row r="3776" spans="1:9" x14ac:dyDescent="0.25">
      <c r="A3776" s="82" t="s">
        <v>3950</v>
      </c>
      <c r="B3776" s="41" t="s">
        <v>12143</v>
      </c>
      <c r="C3776" s="41" t="s">
        <v>2148</v>
      </c>
      <c r="D3776" s="41" t="s">
        <v>357</v>
      </c>
      <c r="E3776" s="41" t="s">
        <v>155</v>
      </c>
      <c r="F3776" s="41" t="s">
        <v>70</v>
      </c>
      <c r="G3776" s="41" t="s">
        <v>15</v>
      </c>
      <c r="H3776" s="41" t="s">
        <v>56</v>
      </c>
      <c r="I3776" s="41">
        <v>200.91</v>
      </c>
    </row>
    <row r="3777" spans="1:9" x14ac:dyDescent="0.25">
      <c r="A3777" s="82" t="s">
        <v>3950</v>
      </c>
      <c r="B3777" s="41" t="s">
        <v>12145</v>
      </c>
      <c r="C3777" s="41" t="s">
        <v>2148</v>
      </c>
      <c r="D3777" s="41" t="s">
        <v>221</v>
      </c>
      <c r="E3777" s="41" t="s">
        <v>12144</v>
      </c>
      <c r="F3777" s="41" t="s">
        <v>1930</v>
      </c>
      <c r="G3777" s="41" t="s">
        <v>15</v>
      </c>
      <c r="H3777" s="41" t="s">
        <v>56</v>
      </c>
      <c r="I3777" s="41">
        <v>200.91</v>
      </c>
    </row>
    <row r="3778" spans="1:9" x14ac:dyDescent="0.25">
      <c r="A3778" s="82" t="s">
        <v>3950</v>
      </c>
      <c r="B3778" s="41" t="s">
        <v>12147</v>
      </c>
      <c r="C3778" s="41" t="s">
        <v>2148</v>
      </c>
      <c r="D3778" s="41" t="s">
        <v>155</v>
      </c>
      <c r="E3778" s="41" t="s">
        <v>12146</v>
      </c>
      <c r="F3778" s="41" t="s">
        <v>7139</v>
      </c>
      <c r="G3778" s="41" t="s">
        <v>15</v>
      </c>
      <c r="H3778" s="41" t="s">
        <v>49</v>
      </c>
      <c r="I3778" s="41">
        <v>512.49</v>
      </c>
    </row>
    <row r="3779" spans="1:9" x14ac:dyDescent="0.25">
      <c r="A3779" s="82" t="s">
        <v>3950</v>
      </c>
      <c r="B3779" s="41" t="s">
        <v>12149</v>
      </c>
      <c r="C3779" s="41" t="s">
        <v>2148</v>
      </c>
      <c r="D3779" s="41" t="s">
        <v>817</v>
      </c>
      <c r="E3779" s="41" t="s">
        <v>1246</v>
      </c>
      <c r="F3779" s="41" t="s">
        <v>12148</v>
      </c>
      <c r="G3779" s="41" t="s">
        <v>15</v>
      </c>
      <c r="H3779" s="41" t="s">
        <v>56</v>
      </c>
      <c r="I3779" s="41">
        <v>200.91</v>
      </c>
    </row>
    <row r="3780" spans="1:9" x14ac:dyDescent="0.25">
      <c r="A3780" s="82" t="s">
        <v>3951</v>
      </c>
      <c r="B3780" s="41" t="s">
        <v>12152</v>
      </c>
      <c r="C3780" s="41" t="s">
        <v>2148</v>
      </c>
      <c r="D3780" s="41" t="s">
        <v>12150</v>
      </c>
      <c r="E3780" s="41" t="s">
        <v>211</v>
      </c>
      <c r="F3780" s="41" t="s">
        <v>12151</v>
      </c>
      <c r="G3780" s="41" t="s">
        <v>15</v>
      </c>
      <c r="H3780" s="41" t="s">
        <v>56</v>
      </c>
      <c r="I3780" s="41">
        <v>200.91</v>
      </c>
    </row>
    <row r="3781" spans="1:9" x14ac:dyDescent="0.25">
      <c r="A3781" s="82" t="s">
        <v>3951</v>
      </c>
      <c r="B3781" s="41" t="s">
        <v>12154</v>
      </c>
      <c r="C3781" s="41" t="s">
        <v>2148</v>
      </c>
      <c r="D3781" s="41" t="s">
        <v>403</v>
      </c>
      <c r="E3781" s="41" t="s">
        <v>261</v>
      </c>
      <c r="F3781" s="41" t="s">
        <v>12153</v>
      </c>
      <c r="G3781" s="41" t="s">
        <v>15</v>
      </c>
      <c r="H3781" s="41" t="s">
        <v>56</v>
      </c>
      <c r="I3781" s="41">
        <v>200.91</v>
      </c>
    </row>
    <row r="3782" spans="1:9" x14ac:dyDescent="0.25">
      <c r="A3782" s="82" t="s">
        <v>3951</v>
      </c>
      <c r="B3782" s="41" t="s">
        <v>12156</v>
      </c>
      <c r="C3782" s="41" t="s">
        <v>2148</v>
      </c>
      <c r="D3782" s="41" t="s">
        <v>212</v>
      </c>
      <c r="E3782" s="41" t="s">
        <v>3407</v>
      </c>
      <c r="F3782" s="41" t="s">
        <v>12155</v>
      </c>
      <c r="G3782" s="41" t="s">
        <v>15</v>
      </c>
      <c r="H3782" s="41" t="s">
        <v>56</v>
      </c>
      <c r="I3782" s="41">
        <v>200.91</v>
      </c>
    </row>
    <row r="3783" spans="1:9" x14ac:dyDescent="0.25">
      <c r="A3783" s="82" t="s">
        <v>3951</v>
      </c>
      <c r="B3783" s="41" t="s">
        <v>12157</v>
      </c>
      <c r="C3783" s="41" t="s">
        <v>2148</v>
      </c>
      <c r="D3783" s="41" t="s">
        <v>2711</v>
      </c>
      <c r="E3783" s="41" t="s">
        <v>439</v>
      </c>
      <c r="F3783" s="41" t="s">
        <v>1196</v>
      </c>
      <c r="G3783" s="41" t="s">
        <v>15</v>
      </c>
      <c r="H3783" s="41" t="s">
        <v>56</v>
      </c>
      <c r="I3783" s="41">
        <v>200.91</v>
      </c>
    </row>
    <row r="3784" spans="1:9" x14ac:dyDescent="0.25">
      <c r="A3784" s="82" t="s">
        <v>3951</v>
      </c>
      <c r="B3784" s="41" t="s">
        <v>12158</v>
      </c>
      <c r="C3784" s="41" t="s">
        <v>2148</v>
      </c>
      <c r="D3784" s="41" t="s">
        <v>3662</v>
      </c>
      <c r="E3784" s="41" t="s">
        <v>155</v>
      </c>
      <c r="F3784" s="41" t="s">
        <v>3437</v>
      </c>
      <c r="G3784" s="41" t="s">
        <v>15</v>
      </c>
      <c r="H3784" s="41" t="s">
        <v>56</v>
      </c>
      <c r="I3784" s="41">
        <v>200.91</v>
      </c>
    </row>
    <row r="3785" spans="1:9" x14ac:dyDescent="0.25">
      <c r="A3785" s="82" t="s">
        <v>3951</v>
      </c>
      <c r="B3785" s="41" t="s">
        <v>12159</v>
      </c>
      <c r="C3785" s="41" t="s">
        <v>2148</v>
      </c>
      <c r="D3785" s="41" t="s">
        <v>2022</v>
      </c>
      <c r="E3785" s="41" t="s">
        <v>2500</v>
      </c>
      <c r="F3785" s="41" t="s">
        <v>3155</v>
      </c>
      <c r="G3785" s="41" t="s">
        <v>15</v>
      </c>
      <c r="H3785" s="41" t="s">
        <v>56</v>
      </c>
      <c r="I3785" s="41">
        <v>200.91</v>
      </c>
    </row>
    <row r="3786" spans="1:9" x14ac:dyDescent="0.25">
      <c r="A3786" s="82" t="s">
        <v>3951</v>
      </c>
      <c r="B3786" s="41" t="s">
        <v>12161</v>
      </c>
      <c r="C3786" s="41" t="s">
        <v>2148</v>
      </c>
      <c r="D3786" s="41" t="s">
        <v>400</v>
      </c>
      <c r="E3786" s="41" t="s">
        <v>3672</v>
      </c>
      <c r="F3786" s="41" t="s">
        <v>12160</v>
      </c>
      <c r="G3786" s="41" t="s">
        <v>15</v>
      </c>
      <c r="H3786" s="41" t="s">
        <v>56</v>
      </c>
      <c r="I3786" s="41">
        <v>200.91</v>
      </c>
    </row>
    <row r="3787" spans="1:9" x14ac:dyDescent="0.25">
      <c r="A3787" s="82" t="s">
        <v>3951</v>
      </c>
      <c r="B3787" s="41" t="s">
        <v>12162</v>
      </c>
      <c r="C3787" s="41" t="s">
        <v>2148</v>
      </c>
      <c r="D3787" s="41" t="s">
        <v>400</v>
      </c>
      <c r="E3787" s="41" t="s">
        <v>229</v>
      </c>
      <c r="F3787" s="41" t="s">
        <v>1338</v>
      </c>
      <c r="G3787" s="41" t="s">
        <v>15</v>
      </c>
      <c r="H3787" s="41" t="s">
        <v>56</v>
      </c>
      <c r="I3787" s="41">
        <v>200.91</v>
      </c>
    </row>
    <row r="3788" spans="1:9" x14ac:dyDescent="0.25">
      <c r="A3788" s="82" t="s">
        <v>3951</v>
      </c>
      <c r="B3788" s="41" t="s">
        <v>12163</v>
      </c>
      <c r="C3788" s="41" t="s">
        <v>2148</v>
      </c>
      <c r="D3788" s="41" t="s">
        <v>189</v>
      </c>
      <c r="E3788" s="41" t="s">
        <v>2444</v>
      </c>
      <c r="F3788" s="41" t="s">
        <v>1425</v>
      </c>
      <c r="G3788" s="41" t="s">
        <v>15</v>
      </c>
      <c r="H3788" s="41" t="s">
        <v>51</v>
      </c>
      <c r="I3788" s="41">
        <v>496.7</v>
      </c>
    </row>
    <row r="3789" spans="1:9" x14ac:dyDescent="0.25">
      <c r="A3789" s="82" t="s">
        <v>3951</v>
      </c>
      <c r="B3789" s="41" t="s">
        <v>12165</v>
      </c>
      <c r="C3789" s="41" t="s">
        <v>2148</v>
      </c>
      <c r="D3789" s="41" t="s">
        <v>1040</v>
      </c>
      <c r="E3789" s="41" t="s">
        <v>2381</v>
      </c>
      <c r="F3789" s="41" t="s">
        <v>12164</v>
      </c>
      <c r="G3789" s="41" t="s">
        <v>15</v>
      </c>
      <c r="H3789" s="41" t="s">
        <v>56</v>
      </c>
      <c r="I3789" s="41">
        <v>200.91</v>
      </c>
    </row>
    <row r="3790" spans="1:9" x14ac:dyDescent="0.25">
      <c r="A3790" s="82" t="s">
        <v>3951</v>
      </c>
      <c r="B3790" s="41" t="s">
        <v>12166</v>
      </c>
      <c r="C3790" s="41" t="s">
        <v>2148</v>
      </c>
      <c r="D3790" s="41" t="s">
        <v>155</v>
      </c>
      <c r="E3790" s="41" t="s">
        <v>118</v>
      </c>
      <c r="F3790" s="41" t="s">
        <v>542</v>
      </c>
      <c r="G3790" s="41" t="s">
        <v>15</v>
      </c>
      <c r="H3790" s="41" t="s">
        <v>48</v>
      </c>
      <c r="I3790" s="41">
        <v>496.7</v>
      </c>
    </row>
    <row r="3791" spans="1:9" x14ac:dyDescent="0.25">
      <c r="A3791" s="82" t="s">
        <v>3951</v>
      </c>
      <c r="B3791" s="41" t="s">
        <v>12167</v>
      </c>
      <c r="C3791" s="41" t="s">
        <v>2148</v>
      </c>
      <c r="D3791" s="41" t="s">
        <v>299</v>
      </c>
      <c r="E3791" s="41" t="s">
        <v>1169</v>
      </c>
      <c r="F3791" s="41" t="s">
        <v>575</v>
      </c>
      <c r="G3791" s="41" t="s">
        <v>15</v>
      </c>
      <c r="H3791" s="41" t="s">
        <v>51</v>
      </c>
      <c r="I3791" s="41">
        <v>496.7</v>
      </c>
    </row>
    <row r="3792" spans="1:9" x14ac:dyDescent="0.25">
      <c r="A3792" s="82" t="s">
        <v>3952</v>
      </c>
      <c r="B3792" s="41" t="s">
        <v>12170</v>
      </c>
      <c r="C3792" s="41" t="s">
        <v>12168</v>
      </c>
      <c r="D3792" s="41" t="s">
        <v>158</v>
      </c>
      <c r="E3792" s="41" t="s">
        <v>2148</v>
      </c>
      <c r="F3792" s="41" t="s">
        <v>12169</v>
      </c>
      <c r="G3792" s="41" t="s">
        <v>15</v>
      </c>
      <c r="H3792" s="41" t="s">
        <v>56</v>
      </c>
      <c r="I3792" s="41">
        <v>200.91</v>
      </c>
    </row>
    <row r="3793" spans="1:9" x14ac:dyDescent="0.25">
      <c r="A3793" s="82" t="s">
        <v>3952</v>
      </c>
      <c r="B3793" s="41" t="s">
        <v>12172</v>
      </c>
      <c r="C3793" s="41" t="s">
        <v>12171</v>
      </c>
      <c r="D3793" s="41" t="s">
        <v>260</v>
      </c>
      <c r="E3793" s="41" t="s">
        <v>1649</v>
      </c>
      <c r="F3793" s="41" t="s">
        <v>383</v>
      </c>
      <c r="G3793" s="41" t="s">
        <v>15</v>
      </c>
      <c r="H3793" s="41" t="s">
        <v>49</v>
      </c>
      <c r="I3793" s="41">
        <v>512.49</v>
      </c>
    </row>
    <row r="3794" spans="1:9" x14ac:dyDescent="0.25">
      <c r="A3794" s="82" t="s">
        <v>3952</v>
      </c>
      <c r="B3794" s="41" t="s">
        <v>12175</v>
      </c>
      <c r="C3794" s="41" t="s">
        <v>12173</v>
      </c>
      <c r="D3794" s="41" t="s">
        <v>2966</v>
      </c>
      <c r="E3794" s="41" t="s">
        <v>2148</v>
      </c>
      <c r="F3794" s="41" t="s">
        <v>12174</v>
      </c>
      <c r="G3794" s="41" t="s">
        <v>15</v>
      </c>
      <c r="H3794" s="41" t="s">
        <v>56</v>
      </c>
      <c r="I3794" s="41">
        <v>200.91</v>
      </c>
    </row>
    <row r="3795" spans="1:9" x14ac:dyDescent="0.25">
      <c r="A3795" s="82" t="s">
        <v>3952</v>
      </c>
      <c r="B3795" s="41" t="s">
        <v>12177</v>
      </c>
      <c r="C3795" s="41" t="s">
        <v>12171</v>
      </c>
      <c r="D3795" s="41" t="s">
        <v>403</v>
      </c>
      <c r="E3795" s="41" t="s">
        <v>2090</v>
      </c>
      <c r="F3795" s="41" t="s">
        <v>12176</v>
      </c>
      <c r="G3795" s="41" t="s">
        <v>15</v>
      </c>
      <c r="H3795" s="41" t="s">
        <v>56</v>
      </c>
      <c r="I3795" s="41">
        <v>200.91</v>
      </c>
    </row>
    <row r="3796" spans="1:9" x14ac:dyDescent="0.25">
      <c r="A3796" s="82" t="s">
        <v>3952</v>
      </c>
      <c r="B3796" s="41" t="s">
        <v>12181</v>
      </c>
      <c r="C3796" s="41" t="s">
        <v>12178</v>
      </c>
      <c r="D3796" s="41" t="s">
        <v>12179</v>
      </c>
      <c r="E3796" s="41" t="s">
        <v>2377</v>
      </c>
      <c r="F3796" s="41" t="s">
        <v>12180</v>
      </c>
      <c r="G3796" s="41" t="s">
        <v>15</v>
      </c>
      <c r="H3796" s="41" t="s">
        <v>56</v>
      </c>
      <c r="I3796" s="41">
        <v>200.91</v>
      </c>
    </row>
    <row r="3797" spans="1:9" x14ac:dyDescent="0.25">
      <c r="A3797" s="82" t="s">
        <v>3952</v>
      </c>
      <c r="B3797" s="41" t="s">
        <v>12183</v>
      </c>
      <c r="C3797" s="41" t="s">
        <v>12168</v>
      </c>
      <c r="D3797" s="41" t="s">
        <v>1878</v>
      </c>
      <c r="E3797" s="41" t="s">
        <v>367</v>
      </c>
      <c r="F3797" s="41" t="s">
        <v>12182</v>
      </c>
      <c r="G3797" s="41" t="s">
        <v>15</v>
      </c>
      <c r="H3797" s="41" t="s">
        <v>48</v>
      </c>
      <c r="I3797" s="41">
        <v>496.7</v>
      </c>
    </row>
    <row r="3798" spans="1:9" x14ac:dyDescent="0.25">
      <c r="A3798" s="82" t="s">
        <v>3952</v>
      </c>
      <c r="B3798" s="41" t="s">
        <v>12185</v>
      </c>
      <c r="C3798" s="41" t="s">
        <v>12171</v>
      </c>
      <c r="D3798" s="41" t="s">
        <v>89</v>
      </c>
      <c r="E3798" s="41" t="s">
        <v>3397</v>
      </c>
      <c r="F3798" s="41" t="s">
        <v>12184</v>
      </c>
      <c r="G3798" s="41" t="s">
        <v>15</v>
      </c>
      <c r="H3798" s="41" t="s">
        <v>56</v>
      </c>
      <c r="I3798" s="41">
        <v>200.91</v>
      </c>
    </row>
    <row r="3799" spans="1:9" x14ac:dyDescent="0.25">
      <c r="A3799" s="82" t="s">
        <v>3952</v>
      </c>
      <c r="B3799" s="41" t="s">
        <v>12187</v>
      </c>
      <c r="C3799" s="41" t="s">
        <v>12186</v>
      </c>
      <c r="D3799" s="41" t="s">
        <v>71</v>
      </c>
      <c r="E3799" s="41" t="s">
        <v>214</v>
      </c>
      <c r="F3799" s="41" t="s">
        <v>1538</v>
      </c>
      <c r="G3799" s="41" t="s">
        <v>15</v>
      </c>
      <c r="H3799" s="41" t="s">
        <v>56</v>
      </c>
      <c r="I3799" s="41">
        <v>200.91</v>
      </c>
    </row>
    <row r="3800" spans="1:9" x14ac:dyDescent="0.25">
      <c r="A3800" s="82" t="s">
        <v>3952</v>
      </c>
      <c r="B3800" s="41" t="s">
        <v>12189</v>
      </c>
      <c r="C3800" s="41" t="s">
        <v>12171</v>
      </c>
      <c r="D3800" s="41" t="s">
        <v>713</v>
      </c>
      <c r="E3800" s="41" t="s">
        <v>1037</v>
      </c>
      <c r="F3800" s="41" t="s">
        <v>12188</v>
      </c>
      <c r="G3800" s="41" t="s">
        <v>15</v>
      </c>
      <c r="H3800" s="41" t="s">
        <v>51</v>
      </c>
      <c r="I3800" s="41">
        <v>496.7</v>
      </c>
    </row>
    <row r="3801" spans="1:9" x14ac:dyDescent="0.25">
      <c r="A3801" s="82" t="s">
        <v>3952</v>
      </c>
      <c r="B3801" s="41" t="s">
        <v>12191</v>
      </c>
      <c r="C3801" s="41" t="s">
        <v>12186</v>
      </c>
      <c r="D3801" s="41" t="s">
        <v>171</v>
      </c>
      <c r="E3801" s="41" t="s">
        <v>165</v>
      </c>
      <c r="F3801" s="41" t="s">
        <v>12190</v>
      </c>
      <c r="G3801" s="41" t="s">
        <v>15</v>
      </c>
      <c r="H3801" s="41" t="s">
        <v>51</v>
      </c>
      <c r="I3801" s="41">
        <v>496.7</v>
      </c>
    </row>
    <row r="3802" spans="1:9" x14ac:dyDescent="0.25">
      <c r="A3802" s="82" t="s">
        <v>3952</v>
      </c>
      <c r="B3802" s="41" t="s">
        <v>12192</v>
      </c>
      <c r="C3802" s="41" t="s">
        <v>12186</v>
      </c>
      <c r="D3802" s="41" t="s">
        <v>111</v>
      </c>
      <c r="E3802" s="41" t="s">
        <v>439</v>
      </c>
      <c r="F3802" s="41" t="s">
        <v>3086</v>
      </c>
      <c r="G3802" s="41" t="s">
        <v>15</v>
      </c>
      <c r="H3802" s="41" t="s">
        <v>56</v>
      </c>
      <c r="I3802" s="41">
        <v>200.91</v>
      </c>
    </row>
    <row r="3803" spans="1:9" x14ac:dyDescent="0.25">
      <c r="A3803" s="82" t="s">
        <v>3952</v>
      </c>
      <c r="B3803" s="41" t="s">
        <v>12193</v>
      </c>
      <c r="C3803" s="41" t="s">
        <v>12168</v>
      </c>
      <c r="D3803" s="41" t="s">
        <v>1141</v>
      </c>
      <c r="E3803" s="41" t="s">
        <v>1286</v>
      </c>
      <c r="F3803" s="41" t="s">
        <v>3552</v>
      </c>
      <c r="G3803" s="41" t="s">
        <v>15</v>
      </c>
      <c r="H3803" s="41" t="s">
        <v>51</v>
      </c>
      <c r="I3803" s="41">
        <v>496.7</v>
      </c>
    </row>
    <row r="3804" spans="1:9" x14ac:dyDescent="0.25">
      <c r="A3804" s="82" t="s">
        <v>3952</v>
      </c>
      <c r="B3804" s="41" t="s">
        <v>12195</v>
      </c>
      <c r="C3804" s="41" t="s">
        <v>12168</v>
      </c>
      <c r="D3804" s="41" t="s">
        <v>367</v>
      </c>
      <c r="E3804" s="41" t="s">
        <v>1130</v>
      </c>
      <c r="F3804" s="41" t="s">
        <v>12194</v>
      </c>
      <c r="G3804" s="41" t="s">
        <v>15</v>
      </c>
      <c r="H3804" s="41" t="s">
        <v>56</v>
      </c>
      <c r="I3804" s="41">
        <v>200.91</v>
      </c>
    </row>
    <row r="3805" spans="1:9" x14ac:dyDescent="0.25">
      <c r="A3805" s="82" t="s">
        <v>3952</v>
      </c>
      <c r="B3805" s="41" t="s">
        <v>12198</v>
      </c>
      <c r="C3805" s="41" t="s">
        <v>12196</v>
      </c>
      <c r="D3805" s="41" t="s">
        <v>148</v>
      </c>
      <c r="E3805" s="41" t="s">
        <v>165</v>
      </c>
      <c r="F3805" s="41" t="s">
        <v>12197</v>
      </c>
      <c r="G3805" s="41" t="s">
        <v>15</v>
      </c>
      <c r="H3805" s="41" t="s">
        <v>48</v>
      </c>
      <c r="I3805" s="41">
        <v>496.7</v>
      </c>
    </row>
    <row r="3806" spans="1:9" x14ac:dyDescent="0.25">
      <c r="A3806" s="82" t="s">
        <v>3952</v>
      </c>
      <c r="B3806" s="41" t="s">
        <v>12200</v>
      </c>
      <c r="C3806" s="41" t="s">
        <v>12171</v>
      </c>
      <c r="D3806" s="41" t="s">
        <v>251</v>
      </c>
      <c r="E3806" s="41" t="s">
        <v>366</v>
      </c>
      <c r="F3806" s="41" t="s">
        <v>12199</v>
      </c>
      <c r="G3806" s="41" t="s">
        <v>15</v>
      </c>
      <c r="H3806" s="41" t="s">
        <v>53</v>
      </c>
      <c r="I3806" s="41">
        <v>496.7</v>
      </c>
    </row>
    <row r="3807" spans="1:9" x14ac:dyDescent="0.25">
      <c r="A3807" s="82" t="s">
        <v>3952</v>
      </c>
      <c r="B3807" s="41" t="s">
        <v>12202</v>
      </c>
      <c r="C3807" s="41" t="s">
        <v>12171</v>
      </c>
      <c r="D3807" s="41" t="s">
        <v>114</v>
      </c>
      <c r="E3807" s="41" t="s">
        <v>131</v>
      </c>
      <c r="F3807" s="41" t="s">
        <v>12201</v>
      </c>
      <c r="G3807" s="41" t="s">
        <v>15</v>
      </c>
      <c r="H3807" s="41" t="s">
        <v>48</v>
      </c>
      <c r="I3807" s="41">
        <v>496.7</v>
      </c>
    </row>
    <row r="3808" spans="1:9" x14ac:dyDescent="0.25">
      <c r="A3808" s="82" t="s">
        <v>3952</v>
      </c>
      <c r="B3808" s="41" t="s">
        <v>12205</v>
      </c>
      <c r="C3808" s="41" t="s">
        <v>12203</v>
      </c>
      <c r="D3808" s="41" t="s">
        <v>341</v>
      </c>
      <c r="E3808" s="41" t="s">
        <v>344</v>
      </c>
      <c r="F3808" s="41" t="s">
        <v>12204</v>
      </c>
      <c r="G3808" s="41" t="s">
        <v>15</v>
      </c>
      <c r="H3808" s="41" t="s">
        <v>56</v>
      </c>
      <c r="I3808" s="41">
        <v>200.91</v>
      </c>
    </row>
    <row r="3809" spans="1:9" x14ac:dyDescent="0.25">
      <c r="A3809" s="82" t="s">
        <v>3952</v>
      </c>
      <c r="B3809" s="41" t="s">
        <v>12208</v>
      </c>
      <c r="C3809" s="41" t="s">
        <v>12206</v>
      </c>
      <c r="D3809" s="41" t="s">
        <v>402</v>
      </c>
      <c r="E3809" s="41" t="s">
        <v>292</v>
      </c>
      <c r="F3809" s="41" t="s">
        <v>12207</v>
      </c>
      <c r="G3809" s="41" t="s">
        <v>15</v>
      </c>
      <c r="H3809" s="41" t="s">
        <v>56</v>
      </c>
      <c r="I3809" s="41">
        <v>200.91</v>
      </c>
    </row>
    <row r="3810" spans="1:9" x14ac:dyDescent="0.25">
      <c r="A3810" s="82" t="s">
        <v>3952</v>
      </c>
      <c r="B3810" s="41" t="s">
        <v>12210</v>
      </c>
      <c r="C3810" s="41" t="s">
        <v>12186</v>
      </c>
      <c r="D3810" s="41" t="s">
        <v>357</v>
      </c>
      <c r="E3810" s="41" t="s">
        <v>3418</v>
      </c>
      <c r="F3810" s="41" t="s">
        <v>12209</v>
      </c>
      <c r="G3810" s="41" t="s">
        <v>15</v>
      </c>
      <c r="H3810" s="41" t="s">
        <v>56</v>
      </c>
      <c r="I3810" s="41">
        <v>200.91</v>
      </c>
    </row>
    <row r="3811" spans="1:9" x14ac:dyDescent="0.25">
      <c r="A3811" s="82" t="s">
        <v>3952</v>
      </c>
      <c r="B3811" s="41" t="s">
        <v>12212</v>
      </c>
      <c r="C3811" s="41" t="s">
        <v>12171</v>
      </c>
      <c r="D3811" s="41" t="s">
        <v>712</v>
      </c>
      <c r="E3811" s="41" t="s">
        <v>228</v>
      </c>
      <c r="F3811" s="41" t="s">
        <v>12211</v>
      </c>
      <c r="G3811" s="41" t="s">
        <v>15</v>
      </c>
      <c r="H3811" s="41" t="s">
        <v>56</v>
      </c>
      <c r="I3811" s="41">
        <v>200.91</v>
      </c>
    </row>
    <row r="3812" spans="1:9" x14ac:dyDescent="0.25">
      <c r="A3812" s="82" t="s">
        <v>3952</v>
      </c>
      <c r="B3812" s="41" t="s">
        <v>12214</v>
      </c>
      <c r="C3812" s="41" t="s">
        <v>12171</v>
      </c>
      <c r="D3812" s="41" t="s">
        <v>155</v>
      </c>
      <c r="E3812" s="41" t="s">
        <v>280</v>
      </c>
      <c r="F3812" s="41" t="s">
        <v>12213</v>
      </c>
      <c r="G3812" s="41" t="s">
        <v>15</v>
      </c>
      <c r="H3812" s="41" t="s">
        <v>56</v>
      </c>
      <c r="I3812" s="41">
        <v>200.91</v>
      </c>
    </row>
    <row r="3813" spans="1:9" x14ac:dyDescent="0.25">
      <c r="A3813" s="82" t="s">
        <v>3952</v>
      </c>
      <c r="B3813" s="41" t="s">
        <v>12217</v>
      </c>
      <c r="C3813" s="41" t="s">
        <v>12168</v>
      </c>
      <c r="D3813" s="41" t="s">
        <v>295</v>
      </c>
      <c r="E3813" s="41" t="s">
        <v>12215</v>
      </c>
      <c r="F3813" s="41" t="s">
        <v>12216</v>
      </c>
      <c r="G3813" s="41" t="s">
        <v>15</v>
      </c>
      <c r="H3813" s="41" t="s">
        <v>56</v>
      </c>
      <c r="I3813" s="41">
        <v>200.91</v>
      </c>
    </row>
    <row r="3814" spans="1:9" x14ac:dyDescent="0.25">
      <c r="A3814" s="82" t="s">
        <v>3739</v>
      </c>
      <c r="B3814" s="41" t="s">
        <v>12220</v>
      </c>
      <c r="C3814" s="41" t="s">
        <v>12218</v>
      </c>
      <c r="D3814" s="41" t="s">
        <v>1221</v>
      </c>
      <c r="E3814" s="41" t="s">
        <v>12219</v>
      </c>
      <c r="F3814" s="41" t="s">
        <v>3027</v>
      </c>
      <c r="G3814" s="41" t="s">
        <v>15</v>
      </c>
      <c r="H3814" s="41" t="s">
        <v>49</v>
      </c>
      <c r="I3814" s="41">
        <v>512.49</v>
      </c>
    </row>
    <row r="3815" spans="1:9" x14ac:dyDescent="0.25">
      <c r="A3815" s="82" t="s">
        <v>3739</v>
      </c>
      <c r="B3815" s="41" t="s">
        <v>12223</v>
      </c>
      <c r="C3815" s="41" t="s">
        <v>12221</v>
      </c>
      <c r="D3815" s="41" t="s">
        <v>2088</v>
      </c>
      <c r="E3815" s="41" t="s">
        <v>3019</v>
      </c>
      <c r="F3815" s="41" t="s">
        <v>12222</v>
      </c>
      <c r="G3815" s="41" t="s">
        <v>15</v>
      </c>
      <c r="H3815" s="41" t="s">
        <v>56</v>
      </c>
      <c r="I3815" s="41">
        <v>200.91</v>
      </c>
    </row>
    <row r="3816" spans="1:9" x14ac:dyDescent="0.25">
      <c r="A3816" s="82" t="s">
        <v>3739</v>
      </c>
      <c r="B3816" s="41" t="s">
        <v>12226</v>
      </c>
      <c r="C3816" s="41" t="s">
        <v>3973</v>
      </c>
      <c r="D3816" s="41" t="s">
        <v>12224</v>
      </c>
      <c r="E3816" s="41" t="s">
        <v>12225</v>
      </c>
      <c r="F3816" s="41" t="s">
        <v>5715</v>
      </c>
      <c r="G3816" s="41" t="s">
        <v>15</v>
      </c>
      <c r="H3816" s="41" t="s">
        <v>56</v>
      </c>
      <c r="I3816" s="41">
        <v>200.91</v>
      </c>
    </row>
    <row r="3817" spans="1:9" x14ac:dyDescent="0.25">
      <c r="A3817" s="82" t="s">
        <v>3739</v>
      </c>
      <c r="B3817" s="41" t="s">
        <v>12230</v>
      </c>
      <c r="C3817" s="41" t="s">
        <v>12227</v>
      </c>
      <c r="D3817" s="41" t="s">
        <v>1441</v>
      </c>
      <c r="E3817" s="41" t="s">
        <v>12228</v>
      </c>
      <c r="F3817" s="41" t="s">
        <v>12229</v>
      </c>
      <c r="G3817" s="41" t="s">
        <v>15</v>
      </c>
      <c r="H3817" s="41" t="s">
        <v>56</v>
      </c>
      <c r="I3817" s="41">
        <v>200.91</v>
      </c>
    </row>
    <row r="3818" spans="1:9" x14ac:dyDescent="0.25">
      <c r="A3818" s="82" t="s">
        <v>3739</v>
      </c>
      <c r="B3818" s="41" t="s">
        <v>12233</v>
      </c>
      <c r="C3818" s="41" t="s">
        <v>12231</v>
      </c>
      <c r="D3818" s="41" t="s">
        <v>2481</v>
      </c>
      <c r="E3818" s="41" t="s">
        <v>7602</v>
      </c>
      <c r="F3818" s="41" t="s">
        <v>12232</v>
      </c>
      <c r="G3818" s="41" t="s">
        <v>15</v>
      </c>
      <c r="H3818" s="41" t="s">
        <v>56</v>
      </c>
      <c r="I3818" s="41">
        <v>200.91</v>
      </c>
    </row>
    <row r="3819" spans="1:9" x14ac:dyDescent="0.25">
      <c r="A3819" s="82" t="s">
        <v>3739</v>
      </c>
      <c r="B3819" s="41" t="s">
        <v>12236</v>
      </c>
      <c r="C3819" s="41" t="s">
        <v>12234</v>
      </c>
      <c r="D3819" s="41" t="s">
        <v>12235</v>
      </c>
      <c r="E3819" s="41" t="s">
        <v>3039</v>
      </c>
      <c r="F3819" s="41" t="s">
        <v>2994</v>
      </c>
      <c r="G3819" s="41" t="s">
        <v>15</v>
      </c>
      <c r="H3819" s="41" t="s">
        <v>49</v>
      </c>
      <c r="I3819" s="41">
        <v>512.49</v>
      </c>
    </row>
    <row r="3820" spans="1:9" x14ac:dyDescent="0.25">
      <c r="A3820" s="82" t="s">
        <v>3739</v>
      </c>
      <c r="B3820" s="41" t="s">
        <v>12241</v>
      </c>
      <c r="C3820" s="41" t="s">
        <v>12237</v>
      </c>
      <c r="D3820" s="41" t="s">
        <v>12238</v>
      </c>
      <c r="E3820" s="41" t="s">
        <v>12239</v>
      </c>
      <c r="F3820" s="41" t="s">
        <v>12240</v>
      </c>
      <c r="G3820" s="41" t="s">
        <v>15</v>
      </c>
      <c r="H3820" s="41" t="s">
        <v>48</v>
      </c>
      <c r="I3820" s="41">
        <v>496.7</v>
      </c>
    </row>
    <row r="3821" spans="1:9" x14ac:dyDescent="0.25">
      <c r="A3821" s="82" t="s">
        <v>3739</v>
      </c>
      <c r="B3821" s="41" t="s">
        <v>12245</v>
      </c>
      <c r="C3821" s="41" t="s">
        <v>12242</v>
      </c>
      <c r="D3821" s="41" t="s">
        <v>967</v>
      </c>
      <c r="E3821" s="41" t="s">
        <v>12243</v>
      </c>
      <c r="F3821" s="41" t="s">
        <v>12244</v>
      </c>
      <c r="G3821" s="41" t="s">
        <v>15</v>
      </c>
      <c r="H3821" s="41" t="s">
        <v>56</v>
      </c>
      <c r="I3821" s="41">
        <v>200.91</v>
      </c>
    </row>
    <row r="3822" spans="1:9" x14ac:dyDescent="0.25">
      <c r="A3822" s="82" t="s">
        <v>3739</v>
      </c>
      <c r="B3822" s="41" t="s">
        <v>12249</v>
      </c>
      <c r="C3822" s="41" t="s">
        <v>12246</v>
      </c>
      <c r="D3822" s="41" t="s">
        <v>12247</v>
      </c>
      <c r="E3822" s="41" t="s">
        <v>12248</v>
      </c>
      <c r="F3822" s="41" t="s">
        <v>767</v>
      </c>
      <c r="G3822" s="41" t="s">
        <v>15</v>
      </c>
      <c r="H3822" s="41" t="s">
        <v>51</v>
      </c>
      <c r="I3822" s="41">
        <v>496.7</v>
      </c>
    </row>
    <row r="3823" spans="1:9" x14ac:dyDescent="0.25">
      <c r="A3823" s="82" t="s">
        <v>3739</v>
      </c>
      <c r="B3823" s="41" t="s">
        <v>12253</v>
      </c>
      <c r="C3823" s="41" t="s">
        <v>12250</v>
      </c>
      <c r="D3823" s="41" t="s">
        <v>1661</v>
      </c>
      <c r="E3823" s="41" t="s">
        <v>12251</v>
      </c>
      <c r="F3823" s="41" t="s">
        <v>12252</v>
      </c>
      <c r="G3823" s="41" t="s">
        <v>15</v>
      </c>
      <c r="H3823" s="41" t="s">
        <v>53</v>
      </c>
      <c r="I3823" s="41">
        <v>496.7</v>
      </c>
    </row>
    <row r="3824" spans="1:9" ht="30" x14ac:dyDescent="0.25">
      <c r="A3824" s="82" t="s">
        <v>3739</v>
      </c>
      <c r="B3824" s="41" t="s">
        <v>12256</v>
      </c>
      <c r="C3824" s="41" t="s">
        <v>3969</v>
      </c>
      <c r="D3824" s="41" t="s">
        <v>608</v>
      </c>
      <c r="E3824" s="41" t="s">
        <v>12254</v>
      </c>
      <c r="F3824" s="41" t="s">
        <v>12255</v>
      </c>
      <c r="G3824" s="41" t="s">
        <v>15</v>
      </c>
      <c r="H3824" s="41" t="s">
        <v>56</v>
      </c>
      <c r="I3824" s="41">
        <v>200.91</v>
      </c>
    </row>
    <row r="3825" spans="1:9" x14ac:dyDescent="0.25">
      <c r="A3825" s="82" t="s">
        <v>3739</v>
      </c>
      <c r="B3825" s="41" t="s">
        <v>12259</v>
      </c>
      <c r="C3825" s="41" t="s">
        <v>3972</v>
      </c>
      <c r="D3825" s="41" t="s">
        <v>12257</v>
      </c>
      <c r="E3825" s="41" t="s">
        <v>3364</v>
      </c>
      <c r="F3825" s="41" t="s">
        <v>12258</v>
      </c>
      <c r="G3825" s="41" t="s">
        <v>15</v>
      </c>
      <c r="H3825" s="41" t="s">
        <v>48</v>
      </c>
      <c r="I3825" s="41">
        <v>496.7</v>
      </c>
    </row>
    <row r="3826" spans="1:9" x14ac:dyDescent="0.25">
      <c r="A3826" s="82" t="s">
        <v>3739</v>
      </c>
      <c r="B3826" s="41" t="s">
        <v>12262</v>
      </c>
      <c r="C3826" s="41" t="s">
        <v>3965</v>
      </c>
      <c r="D3826" s="41" t="s">
        <v>12260</v>
      </c>
      <c r="E3826" s="41" t="s">
        <v>12261</v>
      </c>
      <c r="F3826" s="41" t="s">
        <v>3024</v>
      </c>
      <c r="G3826" s="41" t="s">
        <v>15</v>
      </c>
      <c r="H3826" s="41" t="s">
        <v>56</v>
      </c>
      <c r="I3826" s="41">
        <v>200.91</v>
      </c>
    </row>
    <row r="3827" spans="1:9" x14ac:dyDescent="0.25">
      <c r="A3827" s="82" t="s">
        <v>3739</v>
      </c>
      <c r="B3827" s="41" t="s">
        <v>12266</v>
      </c>
      <c r="C3827" s="41" t="s">
        <v>598</v>
      </c>
      <c r="D3827" s="41" t="s">
        <v>12263</v>
      </c>
      <c r="E3827" s="41" t="s">
        <v>12264</v>
      </c>
      <c r="F3827" s="41" t="s">
        <v>12265</v>
      </c>
      <c r="G3827" s="41" t="s">
        <v>15</v>
      </c>
      <c r="H3827" s="41" t="s">
        <v>56</v>
      </c>
      <c r="I3827" s="41">
        <v>200.91</v>
      </c>
    </row>
    <row r="3828" spans="1:9" x14ac:dyDescent="0.25">
      <c r="A3828" s="82" t="s">
        <v>3739</v>
      </c>
      <c r="B3828" s="41" t="s">
        <v>12268</v>
      </c>
      <c r="C3828" s="41" t="s">
        <v>12267</v>
      </c>
      <c r="D3828" s="41" t="s">
        <v>267</v>
      </c>
      <c r="E3828" s="41" t="s">
        <v>7937</v>
      </c>
      <c r="F3828" s="41" t="s">
        <v>3076</v>
      </c>
      <c r="G3828" s="41" t="s">
        <v>15</v>
      </c>
      <c r="H3828" s="41" t="s">
        <v>56</v>
      </c>
      <c r="I3828" s="41">
        <v>200.91</v>
      </c>
    </row>
    <row r="3829" spans="1:9" x14ac:dyDescent="0.25">
      <c r="A3829" s="82" t="s">
        <v>3739</v>
      </c>
      <c r="B3829" s="41" t="s">
        <v>12272</v>
      </c>
      <c r="C3829" s="41" t="s">
        <v>12269</v>
      </c>
      <c r="D3829" s="41" t="s">
        <v>12270</v>
      </c>
      <c r="E3829" s="41" t="s">
        <v>3024</v>
      </c>
      <c r="F3829" s="41" t="s">
        <v>12271</v>
      </c>
      <c r="G3829" s="41" t="s">
        <v>15</v>
      </c>
      <c r="H3829" s="41" t="s">
        <v>51</v>
      </c>
      <c r="I3829" s="41">
        <v>496.7</v>
      </c>
    </row>
    <row r="3830" spans="1:9" x14ac:dyDescent="0.25">
      <c r="A3830" s="82" t="s">
        <v>3739</v>
      </c>
      <c r="B3830" s="41" t="s">
        <v>12275</v>
      </c>
      <c r="C3830" s="41" t="s">
        <v>1359</v>
      </c>
      <c r="D3830" s="41" t="s">
        <v>12273</v>
      </c>
      <c r="E3830" s="41" t="s">
        <v>3015</v>
      </c>
      <c r="F3830" s="41" t="s">
        <v>12274</v>
      </c>
      <c r="G3830" s="41" t="s">
        <v>15</v>
      </c>
      <c r="H3830" s="41" t="s">
        <v>56</v>
      </c>
      <c r="I3830" s="41">
        <v>200.91</v>
      </c>
    </row>
    <row r="3831" spans="1:9" x14ac:dyDescent="0.25">
      <c r="A3831" s="82" t="s">
        <v>3739</v>
      </c>
      <c r="B3831" s="41" t="s">
        <v>12277</v>
      </c>
      <c r="C3831" s="41" t="s">
        <v>3966</v>
      </c>
      <c r="D3831" s="41" t="s">
        <v>2471</v>
      </c>
      <c r="E3831" s="41" t="s">
        <v>2997</v>
      </c>
      <c r="F3831" s="41" t="s">
        <v>12276</v>
      </c>
      <c r="G3831" s="41" t="s">
        <v>15</v>
      </c>
      <c r="H3831" s="41" t="s">
        <v>56</v>
      </c>
      <c r="I3831" s="41">
        <v>200.91</v>
      </c>
    </row>
    <row r="3832" spans="1:9" x14ac:dyDescent="0.25">
      <c r="A3832" s="82" t="s">
        <v>3739</v>
      </c>
      <c r="B3832" s="41" t="s">
        <v>12281</v>
      </c>
      <c r="C3832" s="41" t="s">
        <v>1927</v>
      </c>
      <c r="D3832" s="41" t="s">
        <v>12278</v>
      </c>
      <c r="E3832" s="41" t="s">
        <v>12279</v>
      </c>
      <c r="F3832" s="41" t="s">
        <v>12280</v>
      </c>
      <c r="G3832" s="41" t="s">
        <v>15</v>
      </c>
      <c r="H3832" s="41" t="s">
        <v>56</v>
      </c>
      <c r="I3832" s="41">
        <v>200.91</v>
      </c>
    </row>
    <row r="3833" spans="1:9" x14ac:dyDescent="0.25">
      <c r="A3833" s="82" t="s">
        <v>3739</v>
      </c>
      <c r="B3833" s="41" t="s">
        <v>12283</v>
      </c>
      <c r="C3833" s="41" t="s">
        <v>12282</v>
      </c>
      <c r="D3833" s="41" t="s">
        <v>1048</v>
      </c>
      <c r="E3833" s="41" t="s">
        <v>3040</v>
      </c>
      <c r="F3833" s="41" t="s">
        <v>8462</v>
      </c>
      <c r="G3833" s="41" t="s">
        <v>15</v>
      </c>
      <c r="H3833" s="41" t="s">
        <v>48</v>
      </c>
      <c r="I3833" s="41">
        <v>496.7</v>
      </c>
    </row>
    <row r="3834" spans="1:9" x14ac:dyDescent="0.25">
      <c r="A3834" s="82" t="s">
        <v>3739</v>
      </c>
      <c r="B3834" s="41" t="s">
        <v>12286</v>
      </c>
      <c r="C3834" s="41" t="s">
        <v>3973</v>
      </c>
      <c r="D3834" s="41" t="s">
        <v>12284</v>
      </c>
      <c r="E3834" s="41" t="s">
        <v>2999</v>
      </c>
      <c r="F3834" s="41" t="s">
        <v>12285</v>
      </c>
      <c r="G3834" s="41" t="s">
        <v>15</v>
      </c>
      <c r="H3834" s="41" t="s">
        <v>48</v>
      </c>
      <c r="I3834" s="41">
        <v>496.7</v>
      </c>
    </row>
    <row r="3835" spans="1:9" x14ac:dyDescent="0.25">
      <c r="A3835" s="82" t="s">
        <v>3739</v>
      </c>
      <c r="B3835" s="41" t="s">
        <v>12289</v>
      </c>
      <c r="C3835" s="41" t="s">
        <v>12287</v>
      </c>
      <c r="D3835" s="41" t="s">
        <v>2286</v>
      </c>
      <c r="E3835" s="41" t="s">
        <v>12288</v>
      </c>
      <c r="F3835" s="41" t="s">
        <v>3065</v>
      </c>
      <c r="G3835" s="41" t="s">
        <v>15</v>
      </c>
      <c r="H3835" s="41" t="s">
        <v>56</v>
      </c>
      <c r="I3835" s="41">
        <v>200.91</v>
      </c>
    </row>
    <row r="3836" spans="1:9" x14ac:dyDescent="0.25">
      <c r="A3836" s="82" t="s">
        <v>3739</v>
      </c>
      <c r="B3836" s="41" t="s">
        <v>12294</v>
      </c>
      <c r="C3836" s="41" t="s">
        <v>12290</v>
      </c>
      <c r="D3836" s="41" t="s">
        <v>12291</v>
      </c>
      <c r="E3836" s="41" t="s">
        <v>12292</v>
      </c>
      <c r="F3836" s="41" t="s">
        <v>12293</v>
      </c>
      <c r="G3836" s="41" t="s">
        <v>15</v>
      </c>
      <c r="H3836" s="41" t="s">
        <v>56</v>
      </c>
      <c r="I3836" s="41">
        <v>200.91</v>
      </c>
    </row>
    <row r="3837" spans="1:9" x14ac:dyDescent="0.25">
      <c r="A3837" s="82" t="s">
        <v>3739</v>
      </c>
      <c r="B3837" s="41" t="s">
        <v>12298</v>
      </c>
      <c r="C3837" s="41" t="s">
        <v>3959</v>
      </c>
      <c r="D3837" s="41" t="s">
        <v>12295</v>
      </c>
      <c r="E3837" s="41" t="s">
        <v>12296</v>
      </c>
      <c r="F3837" s="41" t="s">
        <v>12297</v>
      </c>
      <c r="G3837" s="41" t="s">
        <v>15</v>
      </c>
      <c r="H3837" s="41" t="s">
        <v>51</v>
      </c>
      <c r="I3837" s="41">
        <v>496.7</v>
      </c>
    </row>
    <row r="3838" spans="1:9" x14ac:dyDescent="0.25">
      <c r="A3838" s="82" t="s">
        <v>3739</v>
      </c>
      <c r="B3838" s="41" t="s">
        <v>12300</v>
      </c>
      <c r="C3838" s="41" t="s">
        <v>3967</v>
      </c>
      <c r="D3838" s="41" t="s">
        <v>12299</v>
      </c>
      <c r="E3838" s="41" t="s">
        <v>3001</v>
      </c>
      <c r="F3838" s="41" t="s">
        <v>8019</v>
      </c>
      <c r="G3838" s="41" t="s">
        <v>15</v>
      </c>
      <c r="H3838" s="41" t="s">
        <v>56</v>
      </c>
      <c r="I3838" s="41">
        <v>200.91</v>
      </c>
    </row>
    <row r="3839" spans="1:9" x14ac:dyDescent="0.25">
      <c r="A3839" s="82" t="s">
        <v>3739</v>
      </c>
      <c r="B3839" s="41" t="s">
        <v>12303</v>
      </c>
      <c r="C3839" s="41" t="s">
        <v>3965</v>
      </c>
      <c r="D3839" s="41" t="s">
        <v>12301</v>
      </c>
      <c r="E3839" s="41" t="s">
        <v>6976</v>
      </c>
      <c r="F3839" s="41" t="s">
        <v>12302</v>
      </c>
      <c r="G3839" s="41" t="s">
        <v>15</v>
      </c>
      <c r="H3839" s="41" t="s">
        <v>48</v>
      </c>
      <c r="I3839" s="41">
        <v>496.7</v>
      </c>
    </row>
    <row r="3840" spans="1:9" x14ac:dyDescent="0.25">
      <c r="A3840" s="82" t="s">
        <v>3739</v>
      </c>
      <c r="B3840" s="41" t="s">
        <v>12305</v>
      </c>
      <c r="C3840" s="41" t="s">
        <v>12304</v>
      </c>
      <c r="D3840" s="41" t="s">
        <v>406</v>
      </c>
      <c r="E3840" s="41" t="s">
        <v>3065</v>
      </c>
      <c r="F3840" s="41" t="s">
        <v>800</v>
      </c>
      <c r="G3840" s="41" t="s">
        <v>15</v>
      </c>
      <c r="H3840" s="41" t="s">
        <v>52</v>
      </c>
      <c r="I3840" s="41">
        <v>496.7</v>
      </c>
    </row>
    <row r="3841" spans="1:9" x14ac:dyDescent="0.25">
      <c r="A3841" s="82" t="s">
        <v>3739</v>
      </c>
      <c r="B3841" s="41" t="s">
        <v>12307</v>
      </c>
      <c r="C3841" s="41" t="s">
        <v>3973</v>
      </c>
      <c r="D3841" s="41" t="s">
        <v>965</v>
      </c>
      <c r="E3841" s="41" t="s">
        <v>3030</v>
      </c>
      <c r="F3841" s="41" t="s">
        <v>12306</v>
      </c>
      <c r="G3841" s="41" t="s">
        <v>15</v>
      </c>
      <c r="H3841" s="41" t="s">
        <v>56</v>
      </c>
      <c r="I3841" s="41">
        <v>200.91</v>
      </c>
    </row>
    <row r="3842" spans="1:9" x14ac:dyDescent="0.25">
      <c r="A3842" s="82" t="s">
        <v>3739</v>
      </c>
      <c r="B3842" s="41" t="s">
        <v>12309</v>
      </c>
      <c r="C3842" s="41" t="s">
        <v>4128</v>
      </c>
      <c r="D3842" s="41" t="s">
        <v>12308</v>
      </c>
      <c r="E3842" s="41" t="s">
        <v>3030</v>
      </c>
      <c r="F3842" s="41" t="s">
        <v>3065</v>
      </c>
      <c r="G3842" s="41" t="s">
        <v>15</v>
      </c>
      <c r="H3842" s="41" t="s">
        <v>56</v>
      </c>
      <c r="I3842" s="41">
        <v>200.91</v>
      </c>
    </row>
    <row r="3843" spans="1:9" x14ac:dyDescent="0.25">
      <c r="A3843" s="82" t="s">
        <v>3739</v>
      </c>
      <c r="B3843" s="41" t="s">
        <v>12310</v>
      </c>
      <c r="C3843" s="41" t="s">
        <v>3962</v>
      </c>
      <c r="D3843" s="41" t="s">
        <v>1819</v>
      </c>
      <c r="E3843" s="41" t="s">
        <v>8521</v>
      </c>
      <c r="F3843" s="41" t="s">
        <v>5790</v>
      </c>
      <c r="G3843" s="41" t="s">
        <v>15</v>
      </c>
      <c r="H3843" s="41" t="s">
        <v>51</v>
      </c>
      <c r="I3843" s="41">
        <v>496.7</v>
      </c>
    </row>
    <row r="3844" spans="1:9" x14ac:dyDescent="0.25">
      <c r="A3844" s="82" t="s">
        <v>3739</v>
      </c>
      <c r="B3844" s="41" t="s">
        <v>12313</v>
      </c>
      <c r="C3844" s="41" t="s">
        <v>12311</v>
      </c>
      <c r="D3844" s="41" t="s">
        <v>2903</v>
      </c>
      <c r="E3844" s="41" t="s">
        <v>12312</v>
      </c>
      <c r="F3844" s="41" t="s">
        <v>3021</v>
      </c>
      <c r="G3844" s="41" t="s">
        <v>15</v>
      </c>
      <c r="H3844" s="41" t="s">
        <v>56</v>
      </c>
      <c r="I3844" s="41">
        <v>200.91</v>
      </c>
    </row>
    <row r="3845" spans="1:9" x14ac:dyDescent="0.25">
      <c r="A3845" s="82" t="s">
        <v>3739</v>
      </c>
      <c r="B3845" s="41" t="s">
        <v>12315</v>
      </c>
      <c r="C3845" s="41" t="s">
        <v>3963</v>
      </c>
      <c r="D3845" s="41" t="s">
        <v>12314</v>
      </c>
      <c r="E3845" s="41" t="s">
        <v>3044</v>
      </c>
      <c r="F3845" s="41" t="s">
        <v>3360</v>
      </c>
      <c r="G3845" s="41" t="s">
        <v>15</v>
      </c>
      <c r="H3845" s="41" t="s">
        <v>49</v>
      </c>
      <c r="I3845" s="41">
        <v>512.49</v>
      </c>
    </row>
    <row r="3846" spans="1:9" x14ac:dyDescent="0.25">
      <c r="A3846" s="82" t="s">
        <v>3739</v>
      </c>
      <c r="B3846" s="41" t="s">
        <v>12319</v>
      </c>
      <c r="C3846" s="41" t="s">
        <v>12316</v>
      </c>
      <c r="D3846" s="41" t="s">
        <v>12317</v>
      </c>
      <c r="E3846" s="41" t="s">
        <v>10086</v>
      </c>
      <c r="F3846" s="41" t="s">
        <v>12318</v>
      </c>
      <c r="G3846" s="41" t="s">
        <v>15</v>
      </c>
      <c r="H3846" s="41" t="s">
        <v>51</v>
      </c>
      <c r="I3846" s="41">
        <v>496.7</v>
      </c>
    </row>
    <row r="3847" spans="1:9" x14ac:dyDescent="0.25">
      <c r="A3847" s="82" t="s">
        <v>3739</v>
      </c>
      <c r="B3847" s="41" t="s">
        <v>12322</v>
      </c>
      <c r="C3847" s="41" t="s">
        <v>3977</v>
      </c>
      <c r="D3847" s="41" t="s">
        <v>12320</v>
      </c>
      <c r="E3847" s="41" t="s">
        <v>12321</v>
      </c>
      <c r="F3847" s="41" t="s">
        <v>5878</v>
      </c>
      <c r="G3847" s="41" t="s">
        <v>15</v>
      </c>
      <c r="H3847" s="41" t="s">
        <v>56</v>
      </c>
      <c r="I3847" s="41">
        <v>200.91</v>
      </c>
    </row>
    <row r="3848" spans="1:9" x14ac:dyDescent="0.25">
      <c r="A3848" s="82" t="s">
        <v>3739</v>
      </c>
      <c r="B3848" s="41" t="s">
        <v>12325</v>
      </c>
      <c r="C3848" s="41" t="s">
        <v>3963</v>
      </c>
      <c r="D3848" s="41" t="s">
        <v>12323</v>
      </c>
      <c r="E3848" s="41" t="s">
        <v>12324</v>
      </c>
      <c r="F3848" s="41" t="s">
        <v>114</v>
      </c>
      <c r="G3848" s="41" t="s">
        <v>15</v>
      </c>
      <c r="H3848" s="41" t="s">
        <v>48</v>
      </c>
      <c r="I3848" s="41">
        <v>496.7</v>
      </c>
    </row>
    <row r="3849" spans="1:9" x14ac:dyDescent="0.25">
      <c r="A3849" s="82" t="s">
        <v>3739</v>
      </c>
      <c r="B3849" s="41" t="s">
        <v>12328</v>
      </c>
      <c r="C3849" s="41" t="s">
        <v>12326</v>
      </c>
      <c r="D3849" s="41" t="s">
        <v>2505</v>
      </c>
      <c r="E3849" s="41" t="s">
        <v>12327</v>
      </c>
      <c r="F3849" s="41" t="s">
        <v>12255</v>
      </c>
      <c r="G3849" s="41" t="s">
        <v>15</v>
      </c>
      <c r="H3849" s="41" t="s">
        <v>56</v>
      </c>
      <c r="I3849" s="41">
        <v>200.91</v>
      </c>
    </row>
    <row r="3850" spans="1:9" x14ac:dyDescent="0.25">
      <c r="A3850" s="82" t="s">
        <v>3739</v>
      </c>
      <c r="B3850" s="41" t="s">
        <v>12332</v>
      </c>
      <c r="C3850" s="41" t="s">
        <v>12329</v>
      </c>
      <c r="D3850" s="41" t="s">
        <v>12330</v>
      </c>
      <c r="E3850" s="41" t="s">
        <v>12331</v>
      </c>
      <c r="F3850" s="41" t="s">
        <v>5565</v>
      </c>
      <c r="G3850" s="41" t="s">
        <v>15</v>
      </c>
      <c r="H3850" s="41" t="s">
        <v>48</v>
      </c>
      <c r="I3850" s="41">
        <v>496.7</v>
      </c>
    </row>
    <row r="3851" spans="1:9" x14ac:dyDescent="0.25">
      <c r="A3851" s="82" t="s">
        <v>3739</v>
      </c>
      <c r="B3851" s="41" t="s">
        <v>12336</v>
      </c>
      <c r="C3851" s="41" t="s">
        <v>12333</v>
      </c>
      <c r="D3851" s="41" t="s">
        <v>12334</v>
      </c>
      <c r="E3851" s="41" t="s">
        <v>12335</v>
      </c>
      <c r="F3851" s="41" t="s">
        <v>3000</v>
      </c>
      <c r="G3851" s="41" t="s">
        <v>15</v>
      </c>
      <c r="H3851" s="41" t="s">
        <v>56</v>
      </c>
      <c r="I3851" s="41">
        <v>200.91</v>
      </c>
    </row>
    <row r="3852" spans="1:9" x14ac:dyDescent="0.25">
      <c r="A3852" s="82" t="s">
        <v>3739</v>
      </c>
      <c r="B3852" s="41" t="s">
        <v>12339</v>
      </c>
      <c r="C3852" s="41" t="s">
        <v>12237</v>
      </c>
      <c r="D3852" s="41" t="s">
        <v>12337</v>
      </c>
      <c r="E3852" s="41" t="s">
        <v>3019</v>
      </c>
      <c r="F3852" s="41" t="s">
        <v>12338</v>
      </c>
      <c r="G3852" s="41" t="s">
        <v>15</v>
      </c>
      <c r="H3852" s="41" t="s">
        <v>56</v>
      </c>
      <c r="I3852" s="41">
        <v>200.91</v>
      </c>
    </row>
    <row r="3853" spans="1:9" x14ac:dyDescent="0.25">
      <c r="A3853" s="82" t="s">
        <v>3739</v>
      </c>
      <c r="B3853" s="41" t="s">
        <v>12341</v>
      </c>
      <c r="C3853" s="41" t="s">
        <v>2530</v>
      </c>
      <c r="D3853" s="41" t="s">
        <v>12340</v>
      </c>
      <c r="E3853" s="41" t="s">
        <v>3372</v>
      </c>
      <c r="F3853" s="41" t="s">
        <v>3050</v>
      </c>
      <c r="G3853" s="41" t="s">
        <v>15</v>
      </c>
      <c r="H3853" s="41" t="s">
        <v>56</v>
      </c>
      <c r="I3853" s="41">
        <v>200.91</v>
      </c>
    </row>
    <row r="3854" spans="1:9" x14ac:dyDescent="0.25">
      <c r="A3854" s="82" t="s">
        <v>3739</v>
      </c>
      <c r="B3854" s="41" t="s">
        <v>12343</v>
      </c>
      <c r="C3854" s="41" t="s">
        <v>12342</v>
      </c>
      <c r="D3854" s="41" t="s">
        <v>1248</v>
      </c>
      <c r="E3854" s="41" t="s">
        <v>3036</v>
      </c>
      <c r="F3854" s="41" t="s">
        <v>2841</v>
      </c>
      <c r="G3854" s="41" t="s">
        <v>15</v>
      </c>
      <c r="H3854" s="41" t="s">
        <v>56</v>
      </c>
      <c r="I3854" s="41">
        <v>200.91</v>
      </c>
    </row>
    <row r="3855" spans="1:9" x14ac:dyDescent="0.25">
      <c r="A3855" s="82" t="s">
        <v>3739</v>
      </c>
      <c r="B3855" s="41" t="s">
        <v>12346</v>
      </c>
      <c r="C3855" s="41" t="s">
        <v>3960</v>
      </c>
      <c r="D3855" s="41" t="s">
        <v>12344</v>
      </c>
      <c r="E3855" s="41" t="s">
        <v>12345</v>
      </c>
      <c r="F3855" s="41" t="s">
        <v>3090</v>
      </c>
      <c r="G3855" s="41" t="s">
        <v>15</v>
      </c>
      <c r="H3855" s="41" t="s">
        <v>48</v>
      </c>
      <c r="I3855" s="41">
        <v>496.7</v>
      </c>
    </row>
    <row r="3856" spans="1:9" x14ac:dyDescent="0.25">
      <c r="A3856" s="82" t="s">
        <v>3739</v>
      </c>
      <c r="B3856" s="41" t="s">
        <v>12348</v>
      </c>
      <c r="C3856" s="41" t="s">
        <v>3966</v>
      </c>
      <c r="D3856" s="41" t="s">
        <v>12347</v>
      </c>
      <c r="E3856" s="41" t="s">
        <v>3065</v>
      </c>
      <c r="F3856" s="41" t="s">
        <v>3017</v>
      </c>
      <c r="G3856" s="41" t="s">
        <v>15</v>
      </c>
      <c r="H3856" s="41" t="s">
        <v>48</v>
      </c>
      <c r="I3856" s="41">
        <v>496.7</v>
      </c>
    </row>
    <row r="3857" spans="1:9" x14ac:dyDescent="0.25">
      <c r="A3857" s="82" t="s">
        <v>3739</v>
      </c>
      <c r="B3857" s="41" t="s">
        <v>12351</v>
      </c>
      <c r="C3857" s="41" t="s">
        <v>12237</v>
      </c>
      <c r="D3857" s="41" t="s">
        <v>12349</v>
      </c>
      <c r="E3857" s="41" t="s">
        <v>12350</v>
      </c>
      <c r="F3857" s="41" t="s">
        <v>2395</v>
      </c>
      <c r="G3857" s="41" t="s">
        <v>15</v>
      </c>
      <c r="H3857" s="41" t="s">
        <v>51</v>
      </c>
      <c r="I3857" s="41">
        <v>496.7</v>
      </c>
    </row>
    <row r="3858" spans="1:9" x14ac:dyDescent="0.25">
      <c r="A3858" s="82" t="s">
        <v>3739</v>
      </c>
      <c r="B3858" s="41" t="s">
        <v>12352</v>
      </c>
      <c r="C3858" s="41" t="s">
        <v>12304</v>
      </c>
      <c r="D3858" s="41" t="s">
        <v>168</v>
      </c>
      <c r="E3858" s="41" t="s">
        <v>5857</v>
      </c>
      <c r="F3858" s="41" t="s">
        <v>7978</v>
      </c>
      <c r="G3858" s="41" t="s">
        <v>15</v>
      </c>
      <c r="H3858" s="41" t="s">
        <v>48</v>
      </c>
      <c r="I3858" s="41">
        <v>496.7</v>
      </c>
    </row>
    <row r="3859" spans="1:9" x14ac:dyDescent="0.25">
      <c r="A3859" s="82" t="s">
        <v>3739</v>
      </c>
      <c r="B3859" s="41" t="s">
        <v>12356</v>
      </c>
      <c r="C3859" s="41" t="s">
        <v>12353</v>
      </c>
      <c r="D3859" s="41" t="s">
        <v>12354</v>
      </c>
      <c r="E3859" s="41" t="s">
        <v>12355</v>
      </c>
      <c r="F3859" s="41" t="s">
        <v>5715</v>
      </c>
      <c r="G3859" s="41" t="s">
        <v>15</v>
      </c>
      <c r="H3859" s="41" t="s">
        <v>56</v>
      </c>
      <c r="I3859" s="41">
        <v>200.91</v>
      </c>
    </row>
    <row r="3860" spans="1:9" x14ac:dyDescent="0.25">
      <c r="A3860" s="82" t="s">
        <v>3739</v>
      </c>
      <c r="B3860" s="41" t="s">
        <v>12359</v>
      </c>
      <c r="C3860" s="41" t="s">
        <v>12357</v>
      </c>
      <c r="D3860" s="41" t="s">
        <v>12358</v>
      </c>
      <c r="E3860" s="41" t="s">
        <v>876</v>
      </c>
      <c r="F3860" s="41" t="s">
        <v>853</v>
      </c>
      <c r="G3860" s="41" t="s">
        <v>15</v>
      </c>
      <c r="H3860" s="41" t="s">
        <v>49</v>
      </c>
      <c r="I3860" s="41">
        <v>512.49</v>
      </c>
    </row>
    <row r="3861" spans="1:9" x14ac:dyDescent="0.25">
      <c r="A3861" s="82" t="s">
        <v>3739</v>
      </c>
      <c r="B3861" s="41" t="s">
        <v>12362</v>
      </c>
      <c r="C3861" s="41" t="s">
        <v>3960</v>
      </c>
      <c r="D3861" s="41" t="s">
        <v>12360</v>
      </c>
      <c r="E3861" s="41" t="s">
        <v>12361</v>
      </c>
      <c r="F3861" s="41" t="s">
        <v>11587</v>
      </c>
      <c r="G3861" s="41" t="s">
        <v>15</v>
      </c>
      <c r="H3861" s="41" t="s">
        <v>53</v>
      </c>
      <c r="I3861" s="41">
        <v>496.7</v>
      </c>
    </row>
    <row r="3862" spans="1:9" x14ac:dyDescent="0.25">
      <c r="A3862" s="82" t="s">
        <v>3739</v>
      </c>
      <c r="B3862" s="41" t="s">
        <v>12365</v>
      </c>
      <c r="C3862" s="41" t="s">
        <v>12357</v>
      </c>
      <c r="D3862" s="41" t="s">
        <v>12363</v>
      </c>
      <c r="E3862" s="41" t="s">
        <v>5718</v>
      </c>
      <c r="F3862" s="41" t="s">
        <v>12364</v>
      </c>
      <c r="G3862" s="41" t="s">
        <v>15</v>
      </c>
      <c r="H3862" s="41" t="s">
        <v>48</v>
      </c>
      <c r="I3862" s="41">
        <v>496.7</v>
      </c>
    </row>
    <row r="3863" spans="1:9" x14ac:dyDescent="0.25">
      <c r="A3863" s="82" t="s">
        <v>3739</v>
      </c>
      <c r="B3863" s="41" t="s">
        <v>12368</v>
      </c>
      <c r="C3863" s="41" t="s">
        <v>12366</v>
      </c>
      <c r="D3863" s="41" t="s">
        <v>1155</v>
      </c>
      <c r="E3863" s="41" t="s">
        <v>2996</v>
      </c>
      <c r="F3863" s="41" t="s">
        <v>12367</v>
      </c>
      <c r="G3863" s="41" t="s">
        <v>15</v>
      </c>
      <c r="H3863" s="41" t="s">
        <v>56</v>
      </c>
      <c r="I3863" s="41">
        <v>200.91</v>
      </c>
    </row>
    <row r="3864" spans="1:9" x14ac:dyDescent="0.25">
      <c r="A3864" s="82" t="s">
        <v>3739</v>
      </c>
      <c r="B3864" s="41" t="s">
        <v>12373</v>
      </c>
      <c r="C3864" s="41" t="s">
        <v>12369</v>
      </c>
      <c r="D3864" s="41" t="s">
        <v>12370</v>
      </c>
      <c r="E3864" s="41" t="s">
        <v>12371</v>
      </c>
      <c r="F3864" s="41" t="s">
        <v>12372</v>
      </c>
      <c r="G3864" s="41" t="s">
        <v>15</v>
      </c>
      <c r="H3864" s="41" t="s">
        <v>56</v>
      </c>
      <c r="I3864" s="41">
        <v>200.91</v>
      </c>
    </row>
    <row r="3865" spans="1:9" x14ac:dyDescent="0.25">
      <c r="A3865" s="82" t="s">
        <v>3739</v>
      </c>
      <c r="B3865" s="41" t="s">
        <v>12376</v>
      </c>
      <c r="C3865" s="41" t="s">
        <v>12374</v>
      </c>
      <c r="D3865" s="41" t="s">
        <v>2943</v>
      </c>
      <c r="E3865" s="41" t="s">
        <v>12375</v>
      </c>
      <c r="F3865" s="41" t="s">
        <v>3057</v>
      </c>
      <c r="G3865" s="41" t="s">
        <v>15</v>
      </c>
      <c r="H3865" s="41" t="s">
        <v>56</v>
      </c>
      <c r="I3865" s="41">
        <v>200.91</v>
      </c>
    </row>
    <row r="3866" spans="1:9" x14ac:dyDescent="0.25">
      <c r="A3866" s="82" t="s">
        <v>3739</v>
      </c>
      <c r="B3866" s="41" t="s">
        <v>12379</v>
      </c>
      <c r="C3866" s="41" t="s">
        <v>3965</v>
      </c>
      <c r="D3866" s="41" t="s">
        <v>12377</v>
      </c>
      <c r="E3866" s="41" t="s">
        <v>12378</v>
      </c>
      <c r="F3866" s="41" t="s">
        <v>3049</v>
      </c>
      <c r="G3866" s="41" t="s">
        <v>15</v>
      </c>
      <c r="H3866" s="41" t="s">
        <v>51</v>
      </c>
      <c r="I3866" s="41">
        <v>496.7</v>
      </c>
    </row>
    <row r="3867" spans="1:9" x14ac:dyDescent="0.25">
      <c r="A3867" s="82" t="s">
        <v>3739</v>
      </c>
      <c r="B3867" s="41" t="s">
        <v>12381</v>
      </c>
      <c r="C3867" s="41" t="s">
        <v>3964</v>
      </c>
      <c r="D3867" s="41" t="s">
        <v>12380</v>
      </c>
      <c r="E3867" s="41" t="s">
        <v>1320</v>
      </c>
      <c r="F3867" s="41" t="s">
        <v>1351</v>
      </c>
      <c r="G3867" s="41" t="s">
        <v>15</v>
      </c>
      <c r="H3867" s="41" t="s">
        <v>52</v>
      </c>
      <c r="I3867" s="41">
        <v>496.7</v>
      </c>
    </row>
    <row r="3868" spans="1:9" x14ac:dyDescent="0.25">
      <c r="A3868" s="82" t="s">
        <v>3739</v>
      </c>
      <c r="B3868" s="41" t="s">
        <v>12384</v>
      </c>
      <c r="C3868" s="41" t="s">
        <v>3997</v>
      </c>
      <c r="D3868" s="41" t="s">
        <v>12382</v>
      </c>
      <c r="E3868" s="41" t="s">
        <v>12383</v>
      </c>
      <c r="F3868" s="41" t="s">
        <v>3070</v>
      </c>
      <c r="G3868" s="41" t="s">
        <v>15</v>
      </c>
      <c r="H3868" s="41" t="s">
        <v>56</v>
      </c>
      <c r="I3868" s="41">
        <v>200.91</v>
      </c>
    </row>
    <row r="3869" spans="1:9" x14ac:dyDescent="0.25">
      <c r="A3869" s="82" t="s">
        <v>3739</v>
      </c>
      <c r="B3869" s="41" t="s">
        <v>12387</v>
      </c>
      <c r="C3869" s="41" t="s">
        <v>12385</v>
      </c>
      <c r="D3869" s="41" t="s">
        <v>12386</v>
      </c>
      <c r="E3869" s="41" t="s">
        <v>3079</v>
      </c>
      <c r="F3869" s="41" t="s">
        <v>5718</v>
      </c>
      <c r="G3869" s="41" t="s">
        <v>15</v>
      </c>
      <c r="H3869" s="41" t="s">
        <v>56</v>
      </c>
      <c r="I3869" s="41">
        <v>200.91</v>
      </c>
    </row>
    <row r="3870" spans="1:9" x14ac:dyDescent="0.25">
      <c r="A3870" s="82" t="s">
        <v>3739</v>
      </c>
      <c r="B3870" s="41" t="s">
        <v>12389</v>
      </c>
      <c r="C3870" s="41" t="s">
        <v>3965</v>
      </c>
      <c r="D3870" s="41" t="s">
        <v>12388</v>
      </c>
      <c r="E3870" s="41" t="s">
        <v>121</v>
      </c>
      <c r="F3870" s="41" t="s">
        <v>1902</v>
      </c>
      <c r="G3870" s="41" t="s">
        <v>15</v>
      </c>
      <c r="H3870" s="41" t="s">
        <v>56</v>
      </c>
      <c r="I3870" s="41">
        <v>200.91</v>
      </c>
    </row>
    <row r="3871" spans="1:9" x14ac:dyDescent="0.25">
      <c r="A3871" s="82" t="s">
        <v>3739</v>
      </c>
      <c r="B3871" s="41" t="s">
        <v>12393</v>
      </c>
      <c r="C3871" s="41" t="s">
        <v>12390</v>
      </c>
      <c r="D3871" s="41" t="s">
        <v>12391</v>
      </c>
      <c r="E3871" s="41" t="s">
        <v>12392</v>
      </c>
      <c r="F3871" s="41" t="s">
        <v>3000</v>
      </c>
      <c r="G3871" s="41" t="s">
        <v>15</v>
      </c>
      <c r="H3871" s="41" t="s">
        <v>48</v>
      </c>
      <c r="I3871" s="41">
        <v>496.7</v>
      </c>
    </row>
    <row r="3872" spans="1:9" x14ac:dyDescent="0.25">
      <c r="A3872" s="82" t="s">
        <v>3739</v>
      </c>
      <c r="B3872" s="41" t="s">
        <v>12394</v>
      </c>
      <c r="C3872" s="41" t="s">
        <v>12237</v>
      </c>
      <c r="D3872" s="41" t="s">
        <v>1468</v>
      </c>
      <c r="E3872" s="41" t="s">
        <v>3367</v>
      </c>
      <c r="F3872" s="41" t="s">
        <v>5705</v>
      </c>
      <c r="G3872" s="41" t="s">
        <v>15</v>
      </c>
      <c r="H3872" s="41" t="s">
        <v>48</v>
      </c>
      <c r="I3872" s="41">
        <v>496.7</v>
      </c>
    </row>
    <row r="3873" spans="1:9" x14ac:dyDescent="0.25">
      <c r="A3873" s="82" t="s">
        <v>3739</v>
      </c>
      <c r="B3873" s="41" t="s">
        <v>12398</v>
      </c>
      <c r="C3873" s="41" t="s">
        <v>12395</v>
      </c>
      <c r="D3873" s="41" t="s">
        <v>12396</v>
      </c>
      <c r="E3873" s="41" t="s">
        <v>7978</v>
      </c>
      <c r="F3873" s="41" t="s">
        <v>12397</v>
      </c>
      <c r="G3873" s="41" t="s">
        <v>15</v>
      </c>
      <c r="H3873" s="41" t="s">
        <v>56</v>
      </c>
      <c r="I3873" s="41">
        <v>200.91</v>
      </c>
    </row>
    <row r="3874" spans="1:9" x14ac:dyDescent="0.25">
      <c r="A3874" s="82" t="s">
        <v>3739</v>
      </c>
      <c r="B3874" s="41" t="s">
        <v>12401</v>
      </c>
      <c r="C3874" s="41" t="s">
        <v>3973</v>
      </c>
      <c r="D3874" s="41" t="s">
        <v>12399</v>
      </c>
      <c r="E3874" s="41" t="s">
        <v>12400</v>
      </c>
      <c r="F3874" s="41" t="s">
        <v>6943</v>
      </c>
      <c r="G3874" s="41" t="s">
        <v>15</v>
      </c>
      <c r="H3874" s="41" t="s">
        <v>56</v>
      </c>
      <c r="I3874" s="41">
        <v>200.91</v>
      </c>
    </row>
    <row r="3875" spans="1:9" x14ac:dyDescent="0.25">
      <c r="A3875" s="82" t="s">
        <v>3739</v>
      </c>
      <c r="B3875" s="41" t="s">
        <v>12406</v>
      </c>
      <c r="C3875" s="41" t="s">
        <v>12402</v>
      </c>
      <c r="D3875" s="41" t="s">
        <v>12403</v>
      </c>
      <c r="E3875" s="41" t="s">
        <v>12404</v>
      </c>
      <c r="F3875" s="41" t="s">
        <v>12405</v>
      </c>
      <c r="G3875" s="41" t="s">
        <v>15</v>
      </c>
      <c r="H3875" s="41" t="s">
        <v>56</v>
      </c>
      <c r="I3875" s="41">
        <v>200.91</v>
      </c>
    </row>
    <row r="3876" spans="1:9" x14ac:dyDescent="0.25">
      <c r="A3876" s="82" t="s">
        <v>3739</v>
      </c>
      <c r="B3876" s="41" t="s">
        <v>12410</v>
      </c>
      <c r="C3876" s="41" t="s">
        <v>3956</v>
      </c>
      <c r="D3876" s="41" t="s">
        <v>12407</v>
      </c>
      <c r="E3876" s="41" t="s">
        <v>12408</v>
      </c>
      <c r="F3876" s="41" t="s">
        <v>12409</v>
      </c>
      <c r="G3876" s="41" t="s">
        <v>15</v>
      </c>
      <c r="H3876" s="41" t="s">
        <v>52</v>
      </c>
      <c r="I3876" s="41">
        <v>496.7</v>
      </c>
    </row>
    <row r="3877" spans="1:9" x14ac:dyDescent="0.25">
      <c r="A3877" s="82" t="s">
        <v>3739</v>
      </c>
      <c r="B3877" s="41" t="s">
        <v>12412</v>
      </c>
      <c r="C3877" s="41" t="s">
        <v>12411</v>
      </c>
      <c r="D3877" s="41" t="s">
        <v>3663</v>
      </c>
      <c r="E3877" s="41" t="s">
        <v>5537</v>
      </c>
      <c r="F3877" s="41" t="s">
        <v>2994</v>
      </c>
      <c r="G3877" s="41" t="s">
        <v>15</v>
      </c>
      <c r="H3877" s="41" t="s">
        <v>56</v>
      </c>
      <c r="I3877" s="41">
        <v>200.91</v>
      </c>
    </row>
    <row r="3878" spans="1:9" x14ac:dyDescent="0.25">
      <c r="A3878" s="82" t="s">
        <v>3739</v>
      </c>
      <c r="B3878" s="41" t="s">
        <v>12416</v>
      </c>
      <c r="C3878" s="41" t="s">
        <v>12413</v>
      </c>
      <c r="D3878" s="41" t="s">
        <v>12414</v>
      </c>
      <c r="E3878" s="41" t="s">
        <v>12229</v>
      </c>
      <c r="F3878" s="41" t="s">
        <v>12415</v>
      </c>
      <c r="G3878" s="41" t="s">
        <v>15</v>
      </c>
      <c r="H3878" s="41" t="s">
        <v>56</v>
      </c>
      <c r="I3878" s="41">
        <v>200.91</v>
      </c>
    </row>
    <row r="3879" spans="1:9" x14ac:dyDescent="0.25">
      <c r="A3879" s="82" t="s">
        <v>3739</v>
      </c>
      <c r="B3879" s="41" t="s">
        <v>12419</v>
      </c>
      <c r="C3879" s="41" t="s">
        <v>12218</v>
      </c>
      <c r="D3879" s="41" t="s">
        <v>12417</v>
      </c>
      <c r="E3879" s="41" t="s">
        <v>2851</v>
      </c>
      <c r="F3879" s="41" t="s">
        <v>12418</v>
      </c>
      <c r="G3879" s="41" t="s">
        <v>15</v>
      </c>
      <c r="H3879" s="41" t="s">
        <v>56</v>
      </c>
      <c r="I3879" s="41">
        <v>200.91</v>
      </c>
    </row>
    <row r="3880" spans="1:9" x14ac:dyDescent="0.25">
      <c r="A3880" s="82" t="s">
        <v>3739</v>
      </c>
      <c r="B3880" s="41" t="s">
        <v>12421</v>
      </c>
      <c r="C3880" s="41" t="s">
        <v>12304</v>
      </c>
      <c r="D3880" s="41" t="s">
        <v>2268</v>
      </c>
      <c r="E3880" s="41" t="s">
        <v>12420</v>
      </c>
      <c r="F3880" s="41" t="s">
        <v>3088</v>
      </c>
      <c r="G3880" s="41" t="s">
        <v>15</v>
      </c>
      <c r="H3880" s="41" t="s">
        <v>51</v>
      </c>
      <c r="I3880" s="41">
        <v>496.7</v>
      </c>
    </row>
    <row r="3881" spans="1:9" x14ac:dyDescent="0.25">
      <c r="A3881" s="82" t="s">
        <v>3739</v>
      </c>
      <c r="B3881" s="41" t="s">
        <v>12423</v>
      </c>
      <c r="C3881" s="41" t="s">
        <v>12333</v>
      </c>
      <c r="D3881" s="41" t="s">
        <v>2289</v>
      </c>
      <c r="E3881" s="41" t="s">
        <v>12422</v>
      </c>
      <c r="F3881" s="41" t="s">
        <v>2997</v>
      </c>
      <c r="G3881" s="41" t="s">
        <v>15</v>
      </c>
      <c r="H3881" s="41" t="s">
        <v>56</v>
      </c>
      <c r="I3881" s="41">
        <v>200.91</v>
      </c>
    </row>
    <row r="3882" spans="1:9" x14ac:dyDescent="0.25">
      <c r="A3882" s="82" t="s">
        <v>3740</v>
      </c>
      <c r="B3882" s="41" t="s">
        <v>12425</v>
      </c>
      <c r="C3882" s="41" t="s">
        <v>3955</v>
      </c>
      <c r="D3882" s="41" t="s">
        <v>191</v>
      </c>
      <c r="E3882" s="41" t="s">
        <v>2337</v>
      </c>
      <c r="F3882" s="41" t="s">
        <v>12424</v>
      </c>
      <c r="G3882" s="41" t="s">
        <v>15</v>
      </c>
      <c r="H3882" s="41" t="s">
        <v>48</v>
      </c>
      <c r="I3882" s="41">
        <v>496.7</v>
      </c>
    </row>
    <row r="3883" spans="1:9" x14ac:dyDescent="0.25">
      <c r="A3883" s="82" t="s">
        <v>3740</v>
      </c>
      <c r="B3883" s="41" t="s">
        <v>12426</v>
      </c>
      <c r="C3883" s="41" t="s">
        <v>3957</v>
      </c>
      <c r="D3883" s="41" t="s">
        <v>837</v>
      </c>
      <c r="E3883" s="41" t="s">
        <v>280</v>
      </c>
      <c r="F3883" s="41" t="s">
        <v>2241</v>
      </c>
      <c r="G3883" s="41" t="s">
        <v>15</v>
      </c>
      <c r="H3883" s="41" t="s">
        <v>48</v>
      </c>
      <c r="I3883" s="41">
        <v>496.7</v>
      </c>
    </row>
    <row r="3884" spans="1:9" x14ac:dyDescent="0.25">
      <c r="A3884" s="82" t="s">
        <v>3740</v>
      </c>
      <c r="B3884" s="41" t="s">
        <v>12427</v>
      </c>
      <c r="C3884" s="41" t="s">
        <v>3979</v>
      </c>
      <c r="D3884" s="41" t="s">
        <v>217</v>
      </c>
      <c r="E3884" s="41" t="s">
        <v>416</v>
      </c>
      <c r="F3884" s="41" t="s">
        <v>1456</v>
      </c>
      <c r="G3884" s="41" t="s">
        <v>15</v>
      </c>
      <c r="H3884" s="41" t="s">
        <v>56</v>
      </c>
      <c r="I3884" s="41">
        <v>200.91</v>
      </c>
    </row>
    <row r="3885" spans="1:9" x14ac:dyDescent="0.25">
      <c r="A3885" s="82" t="s">
        <v>3740</v>
      </c>
      <c r="B3885" s="41" t="s">
        <v>12429</v>
      </c>
      <c r="C3885" s="41" t="s">
        <v>3974</v>
      </c>
      <c r="D3885" s="41" t="s">
        <v>12428</v>
      </c>
      <c r="E3885" s="41" t="s">
        <v>410</v>
      </c>
      <c r="F3885" s="41" t="s">
        <v>1196</v>
      </c>
      <c r="G3885" s="41" t="s">
        <v>15</v>
      </c>
      <c r="H3885" s="41" t="s">
        <v>56</v>
      </c>
      <c r="I3885" s="41">
        <v>200.91</v>
      </c>
    </row>
    <row r="3886" spans="1:9" x14ac:dyDescent="0.25">
      <c r="A3886" s="82" t="s">
        <v>3740</v>
      </c>
      <c r="B3886" s="41" t="s">
        <v>12431</v>
      </c>
      <c r="C3886" s="41" t="s">
        <v>12430</v>
      </c>
      <c r="D3886" s="41" t="s">
        <v>12428</v>
      </c>
      <c r="E3886" s="41" t="s">
        <v>173</v>
      </c>
      <c r="F3886" s="41" t="s">
        <v>346</v>
      </c>
      <c r="G3886" s="41" t="s">
        <v>15</v>
      </c>
      <c r="H3886" s="41" t="s">
        <v>56</v>
      </c>
      <c r="I3886" s="41">
        <v>200.91</v>
      </c>
    </row>
    <row r="3887" spans="1:9" x14ac:dyDescent="0.25">
      <c r="A3887" s="82" t="s">
        <v>3740</v>
      </c>
      <c r="B3887" s="41" t="s">
        <v>12433</v>
      </c>
      <c r="C3887" s="41" t="s">
        <v>3958</v>
      </c>
      <c r="D3887" s="41" t="s">
        <v>2448</v>
      </c>
      <c r="E3887" s="41" t="s">
        <v>2733</v>
      </c>
      <c r="F3887" s="41" t="s">
        <v>12432</v>
      </c>
      <c r="G3887" s="41" t="s">
        <v>15</v>
      </c>
      <c r="H3887" s="41" t="s">
        <v>52</v>
      </c>
      <c r="I3887" s="41">
        <v>496.7</v>
      </c>
    </row>
    <row r="3888" spans="1:9" x14ac:dyDescent="0.25">
      <c r="A3888" s="82" t="s">
        <v>3740</v>
      </c>
      <c r="B3888" s="41" t="s">
        <v>12435</v>
      </c>
      <c r="C3888" s="41" t="s">
        <v>3958</v>
      </c>
      <c r="D3888" s="41" t="s">
        <v>392</v>
      </c>
      <c r="E3888" s="41" t="s">
        <v>2737</v>
      </c>
      <c r="F3888" s="41" t="s">
        <v>12434</v>
      </c>
      <c r="G3888" s="41" t="s">
        <v>15</v>
      </c>
      <c r="H3888" s="41" t="s">
        <v>53</v>
      </c>
      <c r="I3888" s="41">
        <v>496.7</v>
      </c>
    </row>
    <row r="3889" spans="1:9" x14ac:dyDescent="0.25">
      <c r="A3889" s="82" t="s">
        <v>3740</v>
      </c>
      <c r="B3889" s="41" t="s">
        <v>12440</v>
      </c>
      <c r="C3889" s="41" t="s">
        <v>12436</v>
      </c>
      <c r="D3889" s="41" t="s">
        <v>12437</v>
      </c>
      <c r="E3889" s="41" t="s">
        <v>12438</v>
      </c>
      <c r="F3889" s="41" t="s">
        <v>12439</v>
      </c>
      <c r="G3889" s="41" t="s">
        <v>15</v>
      </c>
      <c r="H3889" s="41" t="s">
        <v>56</v>
      </c>
      <c r="I3889" s="41">
        <v>200.91</v>
      </c>
    </row>
    <row r="3890" spans="1:9" x14ac:dyDescent="0.25">
      <c r="A3890" s="82" t="s">
        <v>3740</v>
      </c>
      <c r="B3890" s="41" t="s">
        <v>12443</v>
      </c>
      <c r="C3890" s="41" t="s">
        <v>12441</v>
      </c>
      <c r="D3890" s="41" t="s">
        <v>11843</v>
      </c>
      <c r="E3890" s="41" t="s">
        <v>128</v>
      </c>
      <c r="F3890" s="41" t="s">
        <v>12442</v>
      </c>
      <c r="G3890" s="41" t="s">
        <v>15</v>
      </c>
      <c r="H3890" s="41" t="s">
        <v>51</v>
      </c>
      <c r="I3890" s="41">
        <v>496.7</v>
      </c>
    </row>
    <row r="3891" spans="1:9" x14ac:dyDescent="0.25">
      <c r="A3891" s="82" t="s">
        <v>3740</v>
      </c>
      <c r="B3891" s="41" t="s">
        <v>12446</v>
      </c>
      <c r="C3891" s="41" t="s">
        <v>12444</v>
      </c>
      <c r="D3891" s="41" t="s">
        <v>389</v>
      </c>
      <c r="E3891" s="41" t="s">
        <v>1980</v>
      </c>
      <c r="F3891" s="41" t="s">
        <v>12445</v>
      </c>
      <c r="G3891" s="41" t="s">
        <v>15</v>
      </c>
      <c r="H3891" s="41" t="s">
        <v>56</v>
      </c>
      <c r="I3891" s="41">
        <v>200.91</v>
      </c>
    </row>
    <row r="3892" spans="1:9" x14ac:dyDescent="0.25">
      <c r="A3892" s="82" t="s">
        <v>3740</v>
      </c>
      <c r="B3892" s="41" t="s">
        <v>12447</v>
      </c>
      <c r="C3892" s="41" t="s">
        <v>3968</v>
      </c>
      <c r="D3892" s="41" t="s">
        <v>1679</v>
      </c>
      <c r="E3892" s="41" t="s">
        <v>158</v>
      </c>
      <c r="F3892" s="41" t="s">
        <v>722</v>
      </c>
      <c r="G3892" s="41" t="s">
        <v>15</v>
      </c>
      <c r="H3892" s="41" t="s">
        <v>48</v>
      </c>
      <c r="I3892" s="41">
        <v>496.7</v>
      </c>
    </row>
    <row r="3893" spans="1:9" x14ac:dyDescent="0.25">
      <c r="A3893" s="82" t="s">
        <v>3740</v>
      </c>
      <c r="B3893" s="41" t="s">
        <v>12450</v>
      </c>
      <c r="C3893" s="41" t="s">
        <v>3976</v>
      </c>
      <c r="D3893" s="41" t="s">
        <v>12448</v>
      </c>
      <c r="E3893" s="41" t="s">
        <v>12449</v>
      </c>
      <c r="F3893" s="41" t="s">
        <v>477</v>
      </c>
      <c r="G3893" s="41" t="s">
        <v>15</v>
      </c>
      <c r="H3893" s="41" t="s">
        <v>56</v>
      </c>
      <c r="I3893" s="41">
        <v>200.91</v>
      </c>
    </row>
    <row r="3894" spans="1:9" x14ac:dyDescent="0.25">
      <c r="A3894" s="82" t="s">
        <v>3740</v>
      </c>
      <c r="B3894" s="41" t="s">
        <v>12452</v>
      </c>
      <c r="C3894" s="41" t="s">
        <v>12451</v>
      </c>
      <c r="D3894" s="41" t="s">
        <v>101</v>
      </c>
      <c r="E3894" s="41" t="s">
        <v>420</v>
      </c>
      <c r="F3894" s="41" t="s">
        <v>536</v>
      </c>
      <c r="G3894" s="41" t="s">
        <v>15</v>
      </c>
      <c r="H3894" s="41" t="s">
        <v>56</v>
      </c>
      <c r="I3894" s="41">
        <v>200.91</v>
      </c>
    </row>
    <row r="3895" spans="1:9" x14ac:dyDescent="0.25">
      <c r="A3895" s="82" t="s">
        <v>3740</v>
      </c>
      <c r="B3895" s="41" t="s">
        <v>12454</v>
      </c>
      <c r="C3895" s="41" t="s">
        <v>3975</v>
      </c>
      <c r="D3895" s="41" t="s">
        <v>162</v>
      </c>
      <c r="E3895" s="41" t="s">
        <v>702</v>
      </c>
      <c r="F3895" s="41" t="s">
        <v>12453</v>
      </c>
      <c r="G3895" s="41" t="s">
        <v>15</v>
      </c>
      <c r="H3895" s="41" t="s">
        <v>48</v>
      </c>
      <c r="I3895" s="41">
        <v>496.7</v>
      </c>
    </row>
    <row r="3896" spans="1:9" x14ac:dyDescent="0.25">
      <c r="A3896" s="82" t="s">
        <v>3740</v>
      </c>
      <c r="B3896" s="41" t="s">
        <v>12455</v>
      </c>
      <c r="C3896" s="41" t="s">
        <v>3954</v>
      </c>
      <c r="D3896" s="41" t="s">
        <v>147</v>
      </c>
      <c r="E3896" s="41" t="s">
        <v>212</v>
      </c>
      <c r="F3896" s="41" t="s">
        <v>1835</v>
      </c>
      <c r="G3896" s="41" t="s">
        <v>15</v>
      </c>
      <c r="H3896" s="41" t="s">
        <v>48</v>
      </c>
      <c r="I3896" s="41">
        <v>496.7</v>
      </c>
    </row>
    <row r="3897" spans="1:9" x14ac:dyDescent="0.25">
      <c r="A3897" s="82" t="s">
        <v>3740</v>
      </c>
      <c r="B3897" s="41" t="s">
        <v>12457</v>
      </c>
      <c r="C3897" s="41" t="s">
        <v>3954</v>
      </c>
      <c r="D3897" s="41" t="s">
        <v>69</v>
      </c>
      <c r="E3897" s="41" t="s">
        <v>877</v>
      </c>
      <c r="F3897" s="41" t="s">
        <v>12456</v>
      </c>
      <c r="G3897" s="41" t="s">
        <v>15</v>
      </c>
      <c r="H3897" s="41" t="s">
        <v>48</v>
      </c>
      <c r="I3897" s="41">
        <v>496.7</v>
      </c>
    </row>
    <row r="3898" spans="1:9" x14ac:dyDescent="0.25">
      <c r="A3898" s="82" t="s">
        <v>3740</v>
      </c>
      <c r="B3898" s="41" t="s">
        <v>12459</v>
      </c>
      <c r="C3898" s="41" t="s">
        <v>12458</v>
      </c>
      <c r="D3898" s="41" t="s">
        <v>1804</v>
      </c>
      <c r="E3898" s="41" t="s">
        <v>2103</v>
      </c>
      <c r="F3898" s="41" t="s">
        <v>632</v>
      </c>
      <c r="G3898" s="41" t="s">
        <v>15</v>
      </c>
      <c r="H3898" s="41" t="s">
        <v>48</v>
      </c>
      <c r="I3898" s="41">
        <v>496.7</v>
      </c>
    </row>
    <row r="3899" spans="1:9" x14ac:dyDescent="0.25">
      <c r="A3899" s="82" t="s">
        <v>3740</v>
      </c>
      <c r="B3899" s="41" t="s">
        <v>12461</v>
      </c>
      <c r="C3899" s="41" t="s">
        <v>3961</v>
      </c>
      <c r="D3899" s="41" t="s">
        <v>12460</v>
      </c>
      <c r="E3899" s="41" t="s">
        <v>412</v>
      </c>
      <c r="F3899" s="41" t="s">
        <v>2273</v>
      </c>
      <c r="G3899" s="41" t="s">
        <v>15</v>
      </c>
      <c r="H3899" s="41" t="s">
        <v>56</v>
      </c>
      <c r="I3899" s="41">
        <v>200.91</v>
      </c>
    </row>
    <row r="3900" spans="1:9" x14ac:dyDescent="0.25">
      <c r="A3900" s="82" t="s">
        <v>3740</v>
      </c>
      <c r="B3900" s="41" t="s">
        <v>12463</v>
      </c>
      <c r="C3900" s="41" t="s">
        <v>12462</v>
      </c>
      <c r="D3900" s="41" t="s">
        <v>1957</v>
      </c>
      <c r="E3900" s="41" t="s">
        <v>212</v>
      </c>
      <c r="F3900" s="41" t="s">
        <v>502</v>
      </c>
      <c r="G3900" s="41" t="s">
        <v>15</v>
      </c>
      <c r="H3900" s="41" t="s">
        <v>48</v>
      </c>
      <c r="I3900" s="41">
        <v>496.7</v>
      </c>
    </row>
    <row r="3901" spans="1:9" x14ac:dyDescent="0.25">
      <c r="A3901" s="82" t="s">
        <v>3740</v>
      </c>
      <c r="B3901" s="41" t="s">
        <v>12466</v>
      </c>
      <c r="C3901" s="41" t="s">
        <v>12464</v>
      </c>
      <c r="D3901" s="41" t="s">
        <v>1130</v>
      </c>
      <c r="E3901" s="41" t="s">
        <v>538</v>
      </c>
      <c r="F3901" s="41" t="s">
        <v>12465</v>
      </c>
      <c r="G3901" s="41" t="s">
        <v>15</v>
      </c>
      <c r="H3901" s="41" t="s">
        <v>51</v>
      </c>
      <c r="I3901" s="41">
        <v>496.7</v>
      </c>
    </row>
    <row r="3902" spans="1:9" x14ac:dyDescent="0.25">
      <c r="A3902" s="82" t="s">
        <v>3740</v>
      </c>
      <c r="B3902" s="41" t="s">
        <v>12469</v>
      </c>
      <c r="C3902" s="41" t="s">
        <v>3957</v>
      </c>
      <c r="D3902" s="41" t="s">
        <v>12467</v>
      </c>
      <c r="E3902" s="41" t="s">
        <v>12468</v>
      </c>
      <c r="F3902" s="41" t="s">
        <v>1056</v>
      </c>
      <c r="G3902" s="41" t="s">
        <v>15</v>
      </c>
      <c r="H3902" s="41" t="s">
        <v>56</v>
      </c>
      <c r="I3902" s="41">
        <v>200.91</v>
      </c>
    </row>
    <row r="3903" spans="1:9" x14ac:dyDescent="0.25">
      <c r="A3903" s="82" t="s">
        <v>3740</v>
      </c>
      <c r="B3903" s="41" t="s">
        <v>12470</v>
      </c>
      <c r="C3903" s="41" t="s">
        <v>3958</v>
      </c>
      <c r="D3903" s="41" t="s">
        <v>79</v>
      </c>
      <c r="E3903" s="41" t="s">
        <v>1996</v>
      </c>
      <c r="F3903" s="41" t="s">
        <v>1799</v>
      </c>
      <c r="G3903" s="41" t="s">
        <v>15</v>
      </c>
      <c r="H3903" s="41" t="s">
        <v>56</v>
      </c>
      <c r="I3903" s="41">
        <v>200.91</v>
      </c>
    </row>
    <row r="3904" spans="1:9" x14ac:dyDescent="0.25">
      <c r="A3904" s="82" t="s">
        <v>3740</v>
      </c>
      <c r="B3904" s="41" t="s">
        <v>12472</v>
      </c>
      <c r="C3904" s="41" t="s">
        <v>3961</v>
      </c>
      <c r="D3904" s="41" t="s">
        <v>67</v>
      </c>
      <c r="E3904" s="41" t="s">
        <v>12471</v>
      </c>
      <c r="F3904" s="41" t="s">
        <v>411</v>
      </c>
      <c r="G3904" s="41" t="s">
        <v>15</v>
      </c>
      <c r="H3904" s="41" t="s">
        <v>49</v>
      </c>
      <c r="I3904" s="41">
        <v>512.49</v>
      </c>
    </row>
    <row r="3905" spans="1:9" x14ac:dyDescent="0.25">
      <c r="A3905" s="82" t="s">
        <v>3740</v>
      </c>
      <c r="B3905" s="41" t="s">
        <v>12474</v>
      </c>
      <c r="C3905" s="41" t="s">
        <v>3958</v>
      </c>
      <c r="D3905" s="41" t="s">
        <v>67</v>
      </c>
      <c r="E3905" s="41" t="s">
        <v>12473</v>
      </c>
      <c r="F3905" s="41" t="s">
        <v>415</v>
      </c>
      <c r="G3905" s="41" t="s">
        <v>15</v>
      </c>
      <c r="H3905" s="41" t="s">
        <v>48</v>
      </c>
      <c r="I3905" s="41">
        <v>496.7</v>
      </c>
    </row>
    <row r="3906" spans="1:9" x14ac:dyDescent="0.25">
      <c r="A3906" s="82" t="s">
        <v>3740</v>
      </c>
      <c r="B3906" s="41" t="s">
        <v>12477</v>
      </c>
      <c r="C3906" s="41" t="s">
        <v>3968</v>
      </c>
      <c r="D3906" s="41" t="s">
        <v>12475</v>
      </c>
      <c r="E3906" s="41" t="s">
        <v>12476</v>
      </c>
      <c r="F3906" s="41" t="s">
        <v>1612</v>
      </c>
      <c r="G3906" s="41" t="s">
        <v>15</v>
      </c>
      <c r="H3906" s="41" t="s">
        <v>56</v>
      </c>
      <c r="I3906" s="41">
        <v>200.91</v>
      </c>
    </row>
    <row r="3907" spans="1:9" x14ac:dyDescent="0.25">
      <c r="A3907" s="82" t="s">
        <v>3740</v>
      </c>
      <c r="B3907" s="41" t="s">
        <v>12479</v>
      </c>
      <c r="C3907" s="41" t="s">
        <v>12478</v>
      </c>
      <c r="D3907" s="41" t="s">
        <v>118</v>
      </c>
      <c r="E3907" s="41" t="s">
        <v>455</v>
      </c>
      <c r="F3907" s="41" t="s">
        <v>376</v>
      </c>
      <c r="G3907" s="41" t="s">
        <v>15</v>
      </c>
      <c r="H3907" s="41" t="s">
        <v>51</v>
      </c>
      <c r="I3907" s="41">
        <v>496.7</v>
      </c>
    </row>
    <row r="3908" spans="1:9" x14ac:dyDescent="0.25">
      <c r="A3908" s="82" t="s">
        <v>3740</v>
      </c>
      <c r="B3908" s="41" t="s">
        <v>12481</v>
      </c>
      <c r="C3908" s="41" t="s">
        <v>141</v>
      </c>
      <c r="D3908" s="41" t="s">
        <v>1463</v>
      </c>
      <c r="E3908" s="41" t="s">
        <v>12480</v>
      </c>
      <c r="F3908" s="41" t="s">
        <v>2472</v>
      </c>
      <c r="G3908" s="41" t="s">
        <v>15</v>
      </c>
      <c r="H3908" s="41" t="s">
        <v>56</v>
      </c>
      <c r="I3908" s="41">
        <v>200.91</v>
      </c>
    </row>
    <row r="3909" spans="1:9" x14ac:dyDescent="0.25">
      <c r="A3909" s="82" t="s">
        <v>3740</v>
      </c>
      <c r="B3909" s="41" t="s">
        <v>12484</v>
      </c>
      <c r="C3909" s="41" t="s">
        <v>12482</v>
      </c>
      <c r="D3909" s="41" t="s">
        <v>190</v>
      </c>
      <c r="E3909" s="41" t="s">
        <v>142</v>
      </c>
      <c r="F3909" s="41" t="s">
        <v>12483</v>
      </c>
      <c r="G3909" s="41" t="s">
        <v>15</v>
      </c>
      <c r="H3909" s="41" t="s">
        <v>51</v>
      </c>
      <c r="I3909" s="41">
        <v>496.7</v>
      </c>
    </row>
    <row r="3910" spans="1:9" x14ac:dyDescent="0.25">
      <c r="A3910" s="82" t="s">
        <v>3740</v>
      </c>
      <c r="B3910" s="41" t="s">
        <v>12485</v>
      </c>
      <c r="C3910" s="41" t="s">
        <v>3957</v>
      </c>
      <c r="D3910" s="41" t="s">
        <v>532</v>
      </c>
      <c r="E3910" s="41" t="s">
        <v>155</v>
      </c>
      <c r="F3910" s="41" t="s">
        <v>928</v>
      </c>
      <c r="G3910" s="41" t="s">
        <v>15</v>
      </c>
      <c r="H3910" s="41" t="s">
        <v>51</v>
      </c>
      <c r="I3910" s="41">
        <v>496.7</v>
      </c>
    </row>
    <row r="3911" spans="1:9" x14ac:dyDescent="0.25">
      <c r="A3911" s="82" t="s">
        <v>3740</v>
      </c>
      <c r="B3911" s="41" t="s">
        <v>12487</v>
      </c>
      <c r="C3911" s="41" t="s">
        <v>3979</v>
      </c>
      <c r="D3911" s="41" t="s">
        <v>404</v>
      </c>
      <c r="E3911" s="41" t="s">
        <v>953</v>
      </c>
      <c r="F3911" s="41" t="s">
        <v>12486</v>
      </c>
      <c r="G3911" s="41" t="s">
        <v>15</v>
      </c>
      <c r="H3911" s="41" t="s">
        <v>48</v>
      </c>
      <c r="I3911" s="41">
        <v>496.7</v>
      </c>
    </row>
    <row r="3912" spans="1:9" x14ac:dyDescent="0.25">
      <c r="A3912" s="82" t="s">
        <v>3740</v>
      </c>
      <c r="B3912" s="41" t="s">
        <v>12490</v>
      </c>
      <c r="C3912" s="41" t="s">
        <v>12488</v>
      </c>
      <c r="D3912" s="41" t="s">
        <v>140</v>
      </c>
      <c r="E3912" s="41" t="s">
        <v>12489</v>
      </c>
      <c r="F3912" s="41" t="s">
        <v>1259</v>
      </c>
      <c r="G3912" s="41" t="s">
        <v>15</v>
      </c>
      <c r="H3912" s="41" t="s">
        <v>56</v>
      </c>
      <c r="I3912" s="41">
        <v>200.91</v>
      </c>
    </row>
    <row r="3913" spans="1:9" x14ac:dyDescent="0.25">
      <c r="A3913" s="82" t="s">
        <v>3740</v>
      </c>
      <c r="B3913" s="41" t="s">
        <v>12492</v>
      </c>
      <c r="C3913" s="41" t="s">
        <v>3957</v>
      </c>
      <c r="D3913" s="41" t="s">
        <v>280</v>
      </c>
      <c r="E3913" s="41" t="s">
        <v>2904</v>
      </c>
      <c r="F3913" s="41" t="s">
        <v>12491</v>
      </c>
      <c r="G3913" s="41" t="s">
        <v>15</v>
      </c>
      <c r="H3913" s="41" t="s">
        <v>53</v>
      </c>
      <c r="I3913" s="41">
        <v>496.7</v>
      </c>
    </row>
    <row r="3914" spans="1:9" x14ac:dyDescent="0.25">
      <c r="A3914" s="82" t="s">
        <v>3740</v>
      </c>
      <c r="B3914" s="41" t="s">
        <v>12494</v>
      </c>
      <c r="C3914" s="41" t="s">
        <v>12493</v>
      </c>
      <c r="D3914" s="41" t="s">
        <v>300</v>
      </c>
      <c r="E3914" s="41" t="s">
        <v>426</v>
      </c>
      <c r="F3914" s="41" t="s">
        <v>499</v>
      </c>
      <c r="G3914" s="41" t="s">
        <v>15</v>
      </c>
      <c r="H3914" s="41" t="s">
        <v>53</v>
      </c>
      <c r="I3914" s="41">
        <v>496.7</v>
      </c>
    </row>
    <row r="3915" spans="1:9" x14ac:dyDescent="0.25">
      <c r="A3915" s="82" t="s">
        <v>3740</v>
      </c>
      <c r="B3915" s="41" t="s">
        <v>12495</v>
      </c>
      <c r="C3915" s="41" t="s">
        <v>3961</v>
      </c>
      <c r="D3915" s="41" t="s">
        <v>618</v>
      </c>
      <c r="E3915" s="41" t="s">
        <v>69</v>
      </c>
      <c r="F3915" s="41" t="s">
        <v>147</v>
      </c>
      <c r="G3915" s="41" t="s">
        <v>15</v>
      </c>
      <c r="H3915" s="41" t="s">
        <v>56</v>
      </c>
      <c r="I3915" s="41">
        <v>200.91</v>
      </c>
    </row>
    <row r="3916" spans="1:9" x14ac:dyDescent="0.25">
      <c r="A3916" s="82" t="s">
        <v>3740</v>
      </c>
      <c r="B3916" s="41" t="s">
        <v>12496</v>
      </c>
      <c r="C3916" s="41" t="s">
        <v>3958</v>
      </c>
      <c r="D3916" s="41" t="s">
        <v>618</v>
      </c>
      <c r="E3916" s="41" t="s">
        <v>618</v>
      </c>
      <c r="F3916" s="41" t="s">
        <v>463</v>
      </c>
      <c r="G3916" s="41" t="s">
        <v>15</v>
      </c>
      <c r="H3916" s="41" t="s">
        <v>56</v>
      </c>
      <c r="I3916" s="41">
        <v>200.91</v>
      </c>
    </row>
    <row r="3917" spans="1:9" x14ac:dyDescent="0.25">
      <c r="A3917" s="82" t="s">
        <v>3740</v>
      </c>
      <c r="B3917" s="41" t="s">
        <v>12498</v>
      </c>
      <c r="C3917" s="41" t="s">
        <v>3978</v>
      </c>
      <c r="D3917" s="41" t="s">
        <v>12497</v>
      </c>
      <c r="E3917" s="41" t="s">
        <v>67</v>
      </c>
      <c r="F3917" s="41" t="s">
        <v>8569</v>
      </c>
      <c r="G3917" s="41" t="s">
        <v>15</v>
      </c>
      <c r="H3917" s="41" t="s">
        <v>56</v>
      </c>
      <c r="I3917" s="41">
        <v>200.91</v>
      </c>
    </row>
    <row r="3918" spans="1:9" x14ac:dyDescent="0.25">
      <c r="A3918" s="82" t="s">
        <v>3740</v>
      </c>
      <c r="B3918" s="41" t="s">
        <v>12500</v>
      </c>
      <c r="C3918" s="41" t="s">
        <v>3968</v>
      </c>
      <c r="D3918" s="41" t="s">
        <v>3315</v>
      </c>
      <c r="E3918" s="41" t="s">
        <v>211</v>
      </c>
      <c r="F3918" s="41" t="s">
        <v>12499</v>
      </c>
      <c r="G3918" s="41" t="s">
        <v>15</v>
      </c>
      <c r="H3918" s="41" t="s">
        <v>51</v>
      </c>
      <c r="I3918" s="41">
        <v>496.7</v>
      </c>
    </row>
    <row r="3919" spans="1:9" x14ac:dyDescent="0.25">
      <c r="A3919" s="82" t="s">
        <v>3740</v>
      </c>
      <c r="B3919" s="41" t="s">
        <v>12504</v>
      </c>
      <c r="C3919" s="41" t="s">
        <v>12501</v>
      </c>
      <c r="D3919" s="41" t="s">
        <v>684</v>
      </c>
      <c r="E3919" s="41" t="s">
        <v>12502</v>
      </c>
      <c r="F3919" s="41" t="s">
        <v>12503</v>
      </c>
      <c r="G3919" s="41" t="s">
        <v>15</v>
      </c>
      <c r="H3919" s="41" t="s">
        <v>48</v>
      </c>
      <c r="I3919" s="41">
        <v>496.7</v>
      </c>
    </row>
    <row r="3920" spans="1:9" x14ac:dyDescent="0.25">
      <c r="A3920" s="82" t="s">
        <v>3740</v>
      </c>
      <c r="B3920" s="41" t="s">
        <v>12508</v>
      </c>
      <c r="C3920" s="41" t="s">
        <v>12505</v>
      </c>
      <c r="D3920" s="41" t="s">
        <v>12506</v>
      </c>
      <c r="E3920" s="41" t="s">
        <v>315</v>
      </c>
      <c r="F3920" s="41" t="s">
        <v>12507</v>
      </c>
      <c r="G3920" s="41" t="s">
        <v>15</v>
      </c>
      <c r="H3920" s="41" t="s">
        <v>51</v>
      </c>
      <c r="I3920" s="41">
        <v>496.7</v>
      </c>
    </row>
    <row r="3921" spans="1:9" x14ac:dyDescent="0.25">
      <c r="A3921" s="82" t="s">
        <v>3740</v>
      </c>
      <c r="B3921" s="41" t="s">
        <v>12510</v>
      </c>
      <c r="C3921" s="41" t="s">
        <v>12501</v>
      </c>
      <c r="D3921" s="41" t="s">
        <v>12509</v>
      </c>
      <c r="E3921" s="41" t="s">
        <v>281</v>
      </c>
      <c r="F3921" s="41" t="s">
        <v>2675</v>
      </c>
      <c r="G3921" s="41" t="s">
        <v>15</v>
      </c>
      <c r="H3921" s="41" t="s">
        <v>28</v>
      </c>
      <c r="I3921" s="41">
        <v>200.91</v>
      </c>
    </row>
    <row r="3922" spans="1:9" x14ac:dyDescent="0.25">
      <c r="A3922" s="82" t="s">
        <v>3740</v>
      </c>
      <c r="B3922" s="41" t="s">
        <v>12511</v>
      </c>
      <c r="C3922" s="41" t="s">
        <v>12436</v>
      </c>
      <c r="D3922" s="41" t="s">
        <v>173</v>
      </c>
      <c r="E3922" s="41" t="s">
        <v>414</v>
      </c>
      <c r="F3922" s="41" t="s">
        <v>2652</v>
      </c>
      <c r="G3922" s="41" t="s">
        <v>15</v>
      </c>
      <c r="H3922" s="41" t="s">
        <v>56</v>
      </c>
      <c r="I3922" s="41">
        <v>200.91</v>
      </c>
    </row>
    <row r="3923" spans="1:9" x14ac:dyDescent="0.25">
      <c r="A3923" s="82" t="s">
        <v>3740</v>
      </c>
      <c r="B3923" s="41" t="s">
        <v>12513</v>
      </c>
      <c r="C3923" s="41" t="s">
        <v>3971</v>
      </c>
      <c r="D3923" s="41" t="s">
        <v>12512</v>
      </c>
      <c r="E3923" s="41" t="s">
        <v>1315</v>
      </c>
      <c r="F3923" s="41" t="s">
        <v>2202</v>
      </c>
      <c r="G3923" s="41" t="s">
        <v>15</v>
      </c>
      <c r="H3923" s="41" t="s">
        <v>56</v>
      </c>
      <c r="I3923" s="41">
        <v>200.91</v>
      </c>
    </row>
    <row r="3924" spans="1:9" x14ac:dyDescent="0.25">
      <c r="A3924" s="82" t="s">
        <v>3740</v>
      </c>
      <c r="B3924" s="41" t="s">
        <v>12515</v>
      </c>
      <c r="C3924" s="41" t="s">
        <v>3958</v>
      </c>
      <c r="D3924" s="41" t="s">
        <v>155</v>
      </c>
      <c r="E3924" s="41" t="s">
        <v>190</v>
      </c>
      <c r="F3924" s="41" t="s">
        <v>12514</v>
      </c>
      <c r="G3924" s="41" t="s">
        <v>15</v>
      </c>
      <c r="H3924" s="41" t="s">
        <v>51</v>
      </c>
      <c r="I3924" s="41">
        <v>496.7</v>
      </c>
    </row>
    <row r="3925" spans="1:9" x14ac:dyDescent="0.25">
      <c r="A3925" s="82" t="s">
        <v>3742</v>
      </c>
      <c r="B3925" s="41" t="s">
        <v>12519</v>
      </c>
      <c r="C3925" s="41" t="s">
        <v>12516</v>
      </c>
      <c r="D3925" s="41" t="s">
        <v>12517</v>
      </c>
      <c r="E3925" s="41" t="s">
        <v>1063</v>
      </c>
      <c r="F3925" s="41" t="s">
        <v>12518</v>
      </c>
      <c r="G3925" s="41" t="s">
        <v>15</v>
      </c>
      <c r="H3925" s="41" t="s">
        <v>56</v>
      </c>
      <c r="I3925" s="41">
        <v>200.91</v>
      </c>
    </row>
    <row r="3926" spans="1:9" x14ac:dyDescent="0.25">
      <c r="A3926" s="82" t="s">
        <v>3742</v>
      </c>
      <c r="B3926" s="41" t="s">
        <v>12521</v>
      </c>
      <c r="C3926" s="41" t="s">
        <v>12516</v>
      </c>
      <c r="D3926" s="41" t="s">
        <v>2572</v>
      </c>
      <c r="E3926" s="41" t="s">
        <v>723</v>
      </c>
      <c r="F3926" s="41" t="s">
        <v>12520</v>
      </c>
      <c r="G3926" s="41" t="s">
        <v>15</v>
      </c>
      <c r="H3926" s="41" t="s">
        <v>48</v>
      </c>
      <c r="I3926" s="41">
        <v>496.7</v>
      </c>
    </row>
    <row r="3927" spans="1:9" x14ac:dyDescent="0.25">
      <c r="A3927" s="82" t="s">
        <v>3742</v>
      </c>
      <c r="B3927" s="41" t="s">
        <v>12523</v>
      </c>
      <c r="C3927" s="41" t="s">
        <v>12516</v>
      </c>
      <c r="D3927" s="41" t="s">
        <v>2092</v>
      </c>
      <c r="E3927" s="41" t="s">
        <v>1776</v>
      </c>
      <c r="F3927" s="41" t="s">
        <v>12522</v>
      </c>
      <c r="G3927" s="41" t="s">
        <v>15</v>
      </c>
      <c r="H3927" s="41" t="s">
        <v>51</v>
      </c>
      <c r="I3927" s="41">
        <v>496.7</v>
      </c>
    </row>
    <row r="3928" spans="1:9" x14ac:dyDescent="0.25">
      <c r="A3928" s="82" t="s">
        <v>3742</v>
      </c>
      <c r="B3928" s="41" t="s">
        <v>12524</v>
      </c>
      <c r="C3928" s="41" t="s">
        <v>12516</v>
      </c>
      <c r="D3928" s="41" t="s">
        <v>272</v>
      </c>
      <c r="E3928" s="41" t="s">
        <v>73</v>
      </c>
      <c r="F3928" s="41" t="s">
        <v>2954</v>
      </c>
      <c r="G3928" s="41" t="s">
        <v>15</v>
      </c>
      <c r="H3928" s="41" t="s">
        <v>56</v>
      </c>
      <c r="I3928" s="41">
        <v>200.91</v>
      </c>
    </row>
    <row r="3929" spans="1:9" x14ac:dyDescent="0.25">
      <c r="A3929" s="82" t="s">
        <v>3742</v>
      </c>
      <c r="B3929" s="41" t="s">
        <v>12525</v>
      </c>
      <c r="C3929" s="41" t="s">
        <v>12516</v>
      </c>
      <c r="D3929" s="41" t="s">
        <v>512</v>
      </c>
      <c r="E3929" s="41" t="s">
        <v>155</v>
      </c>
      <c r="F3929" s="41" t="s">
        <v>218</v>
      </c>
      <c r="G3929" s="41" t="s">
        <v>15</v>
      </c>
      <c r="H3929" s="41" t="s">
        <v>48</v>
      </c>
      <c r="I3929" s="41">
        <v>496.7</v>
      </c>
    </row>
    <row r="3930" spans="1:9" x14ac:dyDescent="0.25">
      <c r="A3930" s="82" t="s">
        <v>3742</v>
      </c>
      <c r="B3930" s="41" t="s">
        <v>12527</v>
      </c>
      <c r="C3930" s="41" t="s">
        <v>12516</v>
      </c>
      <c r="D3930" s="41" t="s">
        <v>12526</v>
      </c>
      <c r="E3930" s="41" t="s">
        <v>2981</v>
      </c>
      <c r="F3930" s="41" t="s">
        <v>3334</v>
      </c>
      <c r="G3930" s="41" t="s">
        <v>15</v>
      </c>
      <c r="H3930" s="41" t="s">
        <v>49</v>
      </c>
      <c r="I3930" s="41">
        <v>512.49</v>
      </c>
    </row>
    <row r="3931" spans="1:9" x14ac:dyDescent="0.25">
      <c r="A3931" s="82" t="s">
        <v>3742</v>
      </c>
      <c r="B3931" s="41" t="s">
        <v>12529</v>
      </c>
      <c r="C3931" s="41" t="s">
        <v>12516</v>
      </c>
      <c r="D3931" s="41" t="s">
        <v>223</v>
      </c>
      <c r="E3931" s="41" t="s">
        <v>2501</v>
      </c>
      <c r="F3931" s="41" t="s">
        <v>12528</v>
      </c>
      <c r="G3931" s="41" t="s">
        <v>15</v>
      </c>
      <c r="H3931" s="41" t="s">
        <v>48</v>
      </c>
      <c r="I3931" s="41">
        <v>496.7</v>
      </c>
    </row>
    <row r="3932" spans="1:9" x14ac:dyDescent="0.25">
      <c r="A3932" s="82" t="s">
        <v>3742</v>
      </c>
      <c r="B3932" s="41" t="s">
        <v>12531</v>
      </c>
      <c r="C3932" s="41" t="s">
        <v>12516</v>
      </c>
      <c r="D3932" s="41" t="s">
        <v>138</v>
      </c>
      <c r="E3932" s="41" t="s">
        <v>1905</v>
      </c>
      <c r="F3932" s="41" t="s">
        <v>12530</v>
      </c>
      <c r="G3932" s="41" t="s">
        <v>15</v>
      </c>
      <c r="H3932" s="41" t="s">
        <v>48</v>
      </c>
      <c r="I3932" s="41">
        <v>496.7</v>
      </c>
    </row>
    <row r="3933" spans="1:9" x14ac:dyDescent="0.25">
      <c r="A3933" s="82" t="s">
        <v>3742</v>
      </c>
      <c r="B3933" s="41" t="s">
        <v>12533</v>
      </c>
      <c r="C3933" s="41" t="s">
        <v>12516</v>
      </c>
      <c r="D3933" s="41" t="s">
        <v>212</v>
      </c>
      <c r="E3933" s="41" t="s">
        <v>2737</v>
      </c>
      <c r="F3933" s="41" t="s">
        <v>12532</v>
      </c>
      <c r="G3933" s="41" t="s">
        <v>15</v>
      </c>
      <c r="H3933" s="41" t="s">
        <v>48</v>
      </c>
      <c r="I3933" s="41">
        <v>496.7</v>
      </c>
    </row>
    <row r="3934" spans="1:9" x14ac:dyDescent="0.25">
      <c r="A3934" s="82" t="s">
        <v>3742</v>
      </c>
      <c r="B3934" s="41" t="s">
        <v>12535</v>
      </c>
      <c r="C3934" s="41" t="s">
        <v>12516</v>
      </c>
      <c r="D3934" s="41" t="s">
        <v>142</v>
      </c>
      <c r="E3934" s="41" t="s">
        <v>142</v>
      </c>
      <c r="F3934" s="41" t="s">
        <v>12534</v>
      </c>
      <c r="G3934" s="41" t="s">
        <v>15</v>
      </c>
      <c r="H3934" s="41" t="s">
        <v>51</v>
      </c>
      <c r="I3934" s="41">
        <v>496.7</v>
      </c>
    </row>
    <row r="3935" spans="1:9" x14ac:dyDescent="0.25">
      <c r="A3935" s="82" t="s">
        <v>3742</v>
      </c>
      <c r="B3935" s="41" t="s">
        <v>12536</v>
      </c>
      <c r="C3935" s="41" t="s">
        <v>12516</v>
      </c>
      <c r="D3935" s="41" t="s">
        <v>252</v>
      </c>
      <c r="E3935" s="41" t="s">
        <v>2593</v>
      </c>
      <c r="F3935" s="41" t="s">
        <v>2982</v>
      </c>
      <c r="G3935" s="41" t="s">
        <v>15</v>
      </c>
      <c r="H3935" s="41" t="s">
        <v>53</v>
      </c>
      <c r="I3935" s="41">
        <v>496.7</v>
      </c>
    </row>
    <row r="3936" spans="1:9" x14ac:dyDescent="0.25">
      <c r="A3936" s="82" t="s">
        <v>3742</v>
      </c>
      <c r="B3936" s="41" t="s">
        <v>12537</v>
      </c>
      <c r="C3936" s="41" t="s">
        <v>12516</v>
      </c>
      <c r="D3936" s="41" t="s">
        <v>184</v>
      </c>
      <c r="E3936" s="41" t="s">
        <v>254</v>
      </c>
      <c r="F3936" s="41" t="s">
        <v>2447</v>
      </c>
      <c r="G3936" s="41" t="s">
        <v>15</v>
      </c>
      <c r="H3936" s="41" t="s">
        <v>56</v>
      </c>
      <c r="I3936" s="41">
        <v>200.91</v>
      </c>
    </row>
    <row r="3937" spans="1:9" x14ac:dyDescent="0.25">
      <c r="A3937" s="82" t="s">
        <v>3742</v>
      </c>
      <c r="B3937" s="41" t="s">
        <v>12539</v>
      </c>
      <c r="C3937" s="41" t="s">
        <v>12516</v>
      </c>
      <c r="D3937" s="41" t="s">
        <v>2504</v>
      </c>
      <c r="E3937" s="41" t="s">
        <v>107</v>
      </c>
      <c r="F3937" s="41" t="s">
        <v>12538</v>
      </c>
      <c r="G3937" s="41" t="s">
        <v>15</v>
      </c>
      <c r="H3937" s="41" t="s">
        <v>53</v>
      </c>
      <c r="I3937" s="41">
        <v>496.7</v>
      </c>
    </row>
    <row r="3938" spans="1:9" x14ac:dyDescent="0.25">
      <c r="A3938" s="82" t="s">
        <v>3742</v>
      </c>
      <c r="B3938" s="41" t="s">
        <v>12541</v>
      </c>
      <c r="C3938" s="41" t="s">
        <v>12516</v>
      </c>
      <c r="D3938" s="41" t="s">
        <v>134</v>
      </c>
      <c r="E3938" s="41" t="s">
        <v>178</v>
      </c>
      <c r="F3938" s="41" t="s">
        <v>12540</v>
      </c>
      <c r="G3938" s="41" t="s">
        <v>15</v>
      </c>
      <c r="H3938" s="41" t="s">
        <v>56</v>
      </c>
      <c r="I3938" s="41">
        <v>200.91</v>
      </c>
    </row>
    <row r="3939" spans="1:9" x14ac:dyDescent="0.25">
      <c r="A3939" s="82" t="s">
        <v>3742</v>
      </c>
      <c r="B3939" s="41" t="s">
        <v>12543</v>
      </c>
      <c r="C3939" s="41" t="s">
        <v>12516</v>
      </c>
      <c r="D3939" s="41" t="s">
        <v>169</v>
      </c>
      <c r="E3939" s="41" t="s">
        <v>276</v>
      </c>
      <c r="F3939" s="41" t="s">
        <v>12542</v>
      </c>
      <c r="G3939" s="41" t="s">
        <v>15</v>
      </c>
      <c r="H3939" s="41" t="s">
        <v>56</v>
      </c>
      <c r="I3939" s="41">
        <v>200.91</v>
      </c>
    </row>
    <row r="3940" spans="1:9" x14ac:dyDescent="0.25">
      <c r="A3940" s="82" t="s">
        <v>3742</v>
      </c>
      <c r="B3940" s="41" t="s">
        <v>12544</v>
      </c>
      <c r="C3940" s="41" t="s">
        <v>12516</v>
      </c>
      <c r="D3940" s="41" t="s">
        <v>118</v>
      </c>
      <c r="E3940" s="41" t="s">
        <v>211</v>
      </c>
      <c r="F3940" s="41" t="s">
        <v>287</v>
      </c>
      <c r="G3940" s="41" t="s">
        <v>15</v>
      </c>
      <c r="H3940" s="41" t="s">
        <v>56</v>
      </c>
      <c r="I3940" s="41">
        <v>200.91</v>
      </c>
    </row>
    <row r="3941" spans="1:9" x14ac:dyDescent="0.25">
      <c r="A3941" s="82" t="s">
        <v>3742</v>
      </c>
      <c r="B3941" s="41" t="s">
        <v>12545</v>
      </c>
      <c r="C3941" s="41" t="s">
        <v>12516</v>
      </c>
      <c r="D3941" s="41" t="s">
        <v>118</v>
      </c>
      <c r="E3941" s="41" t="s">
        <v>212</v>
      </c>
      <c r="F3941" s="41" t="s">
        <v>1489</v>
      </c>
      <c r="G3941" s="41" t="s">
        <v>15</v>
      </c>
      <c r="H3941" s="41" t="s">
        <v>56</v>
      </c>
      <c r="I3941" s="41">
        <v>200.91</v>
      </c>
    </row>
    <row r="3942" spans="1:9" x14ac:dyDescent="0.25">
      <c r="A3942" s="82" t="s">
        <v>3742</v>
      </c>
      <c r="B3942" s="41" t="s">
        <v>12547</v>
      </c>
      <c r="C3942" s="41" t="s">
        <v>12516</v>
      </c>
      <c r="D3942" s="41" t="s">
        <v>2355</v>
      </c>
      <c r="E3942" s="41" t="s">
        <v>3213</v>
      </c>
      <c r="F3942" s="41" t="s">
        <v>12546</v>
      </c>
      <c r="G3942" s="41" t="s">
        <v>15</v>
      </c>
      <c r="H3942" s="41" t="s">
        <v>49</v>
      </c>
      <c r="I3942" s="41">
        <v>512.49</v>
      </c>
    </row>
    <row r="3943" spans="1:9" x14ac:dyDescent="0.25">
      <c r="A3943" s="82" t="s">
        <v>3742</v>
      </c>
      <c r="B3943" s="41" t="s">
        <v>12549</v>
      </c>
      <c r="C3943" s="41" t="s">
        <v>12516</v>
      </c>
      <c r="D3943" s="41" t="s">
        <v>357</v>
      </c>
      <c r="E3943" s="41" t="s">
        <v>254</v>
      </c>
      <c r="F3943" s="41" t="s">
        <v>12548</v>
      </c>
      <c r="G3943" s="41" t="s">
        <v>15</v>
      </c>
      <c r="H3943" s="41" t="s">
        <v>56</v>
      </c>
      <c r="I3943" s="41">
        <v>200.91</v>
      </c>
    </row>
    <row r="3944" spans="1:9" x14ac:dyDescent="0.25">
      <c r="A3944" s="82" t="s">
        <v>3738</v>
      </c>
      <c r="B3944" s="41" t="s">
        <v>12551</v>
      </c>
      <c r="C3944" s="41"/>
      <c r="D3944" s="41" t="s">
        <v>3394</v>
      </c>
      <c r="E3944" s="41" t="s">
        <v>12550</v>
      </c>
      <c r="F3944" s="41" t="s">
        <v>156</v>
      </c>
      <c r="G3944" s="41" t="s">
        <v>15</v>
      </c>
      <c r="H3944" s="41" t="s">
        <v>56</v>
      </c>
      <c r="I3944" s="41">
        <v>200.91</v>
      </c>
    </row>
    <row r="3945" spans="1:9" x14ac:dyDescent="0.25">
      <c r="A3945" s="82" t="s">
        <v>3738</v>
      </c>
      <c r="B3945" s="41" t="s">
        <v>12554</v>
      </c>
      <c r="C3945" s="41"/>
      <c r="D3945" s="41" t="s">
        <v>2661</v>
      </c>
      <c r="E3945" s="41" t="s">
        <v>12552</v>
      </c>
      <c r="F3945" s="41" t="s">
        <v>12553</v>
      </c>
      <c r="G3945" s="41" t="s">
        <v>15</v>
      </c>
      <c r="H3945" s="41" t="s">
        <v>51</v>
      </c>
      <c r="I3945" s="41">
        <v>496.7</v>
      </c>
    </row>
    <row r="3946" spans="1:9" x14ac:dyDescent="0.25">
      <c r="A3946" s="82" t="s">
        <v>3738</v>
      </c>
      <c r="B3946" s="41" t="s">
        <v>12556</v>
      </c>
      <c r="C3946" s="41"/>
      <c r="D3946" s="41" t="s">
        <v>439</v>
      </c>
      <c r="E3946" s="41" t="s">
        <v>589</v>
      </c>
      <c r="F3946" s="41" t="s">
        <v>12555</v>
      </c>
      <c r="G3946" s="41" t="s">
        <v>15</v>
      </c>
      <c r="H3946" s="41" t="s">
        <v>48</v>
      </c>
      <c r="I3946" s="41">
        <v>496.7</v>
      </c>
    </row>
    <row r="3947" spans="1:9" x14ac:dyDescent="0.25">
      <c r="A3947" s="82" t="s">
        <v>3738</v>
      </c>
      <c r="B3947" s="41" t="s">
        <v>12558</v>
      </c>
      <c r="C3947" s="41"/>
      <c r="D3947" s="41" t="s">
        <v>101</v>
      </c>
      <c r="E3947" s="41" t="s">
        <v>12557</v>
      </c>
      <c r="F3947" s="41" t="s">
        <v>3332</v>
      </c>
      <c r="G3947" s="41" t="s">
        <v>15</v>
      </c>
      <c r="H3947" s="41" t="s">
        <v>48</v>
      </c>
      <c r="I3947" s="41">
        <v>496.7</v>
      </c>
    </row>
    <row r="3948" spans="1:9" x14ac:dyDescent="0.25">
      <c r="A3948" s="82" t="s">
        <v>3738</v>
      </c>
      <c r="B3948" s="41" t="s">
        <v>12559</v>
      </c>
      <c r="C3948" s="41"/>
      <c r="D3948" s="41" t="s">
        <v>1890</v>
      </c>
      <c r="E3948" s="41" t="s">
        <v>491</v>
      </c>
      <c r="F3948" s="41" t="s">
        <v>255</v>
      </c>
      <c r="G3948" s="41" t="s">
        <v>15</v>
      </c>
      <c r="H3948" s="41" t="s">
        <v>56</v>
      </c>
      <c r="I3948" s="41">
        <v>200.91</v>
      </c>
    </row>
    <row r="3949" spans="1:9" x14ac:dyDescent="0.25">
      <c r="A3949" s="82" t="s">
        <v>3738</v>
      </c>
      <c r="B3949" s="41" t="s">
        <v>12561</v>
      </c>
      <c r="C3949" s="41"/>
      <c r="D3949" s="41" t="s">
        <v>1029</v>
      </c>
      <c r="E3949" s="41" t="s">
        <v>986</v>
      </c>
      <c r="F3949" s="41" t="s">
        <v>12560</v>
      </c>
      <c r="G3949" s="41" t="s">
        <v>15</v>
      </c>
      <c r="H3949" s="41" t="s">
        <v>51</v>
      </c>
      <c r="I3949" s="41">
        <v>496.7</v>
      </c>
    </row>
    <row r="3950" spans="1:9" x14ac:dyDescent="0.25">
      <c r="A3950" s="82" t="s">
        <v>3738</v>
      </c>
      <c r="B3950" s="41" t="s">
        <v>12563</v>
      </c>
      <c r="C3950" s="41"/>
      <c r="D3950" s="41" t="s">
        <v>12562</v>
      </c>
      <c r="E3950" s="41" t="s">
        <v>149</v>
      </c>
      <c r="F3950" s="41" t="s">
        <v>2256</v>
      </c>
      <c r="G3950" s="41" t="s">
        <v>15</v>
      </c>
      <c r="H3950" s="41" t="s">
        <v>56</v>
      </c>
      <c r="I3950" s="41">
        <v>200.91</v>
      </c>
    </row>
    <row r="3951" spans="1:9" x14ac:dyDescent="0.25">
      <c r="A3951" s="82" t="s">
        <v>3738</v>
      </c>
      <c r="B3951" s="41" t="s">
        <v>12564</v>
      </c>
      <c r="C3951" s="41"/>
      <c r="D3951" s="41" t="s">
        <v>197</v>
      </c>
      <c r="E3951" s="41" t="s">
        <v>162</v>
      </c>
      <c r="F3951" s="41" t="s">
        <v>468</v>
      </c>
      <c r="G3951" s="41" t="s">
        <v>15</v>
      </c>
      <c r="H3951" s="41" t="s">
        <v>56</v>
      </c>
      <c r="I3951" s="41">
        <v>200.91</v>
      </c>
    </row>
    <row r="3952" spans="1:9" x14ac:dyDescent="0.25">
      <c r="A3952" s="82" t="s">
        <v>3738</v>
      </c>
      <c r="B3952" s="41" t="s">
        <v>12567</v>
      </c>
      <c r="C3952" s="41"/>
      <c r="D3952" s="41" t="s">
        <v>183</v>
      </c>
      <c r="E3952" s="41" t="s">
        <v>12565</v>
      </c>
      <c r="F3952" s="41" t="s">
        <v>12566</v>
      </c>
      <c r="G3952" s="41" t="s">
        <v>15</v>
      </c>
      <c r="H3952" s="41" t="s">
        <v>56</v>
      </c>
      <c r="I3952" s="41">
        <v>200.91</v>
      </c>
    </row>
    <row r="3953" spans="1:9" x14ac:dyDescent="0.25">
      <c r="A3953" s="82" t="s">
        <v>3738</v>
      </c>
      <c r="B3953" s="41" t="s">
        <v>12568</v>
      </c>
      <c r="C3953" s="41"/>
      <c r="D3953" s="41" t="s">
        <v>409</v>
      </c>
      <c r="E3953" s="41" t="s">
        <v>403</v>
      </c>
      <c r="F3953" s="41" t="s">
        <v>1349</v>
      </c>
      <c r="G3953" s="41" t="s">
        <v>15</v>
      </c>
      <c r="H3953" s="41" t="s">
        <v>51</v>
      </c>
      <c r="I3953" s="41">
        <v>496.7</v>
      </c>
    </row>
    <row r="3954" spans="1:9" x14ac:dyDescent="0.25">
      <c r="A3954" s="82" t="s">
        <v>3738</v>
      </c>
      <c r="B3954" s="41" t="s">
        <v>12570</v>
      </c>
      <c r="C3954" s="41"/>
      <c r="D3954" s="41" t="s">
        <v>2041</v>
      </c>
      <c r="E3954" s="41" t="s">
        <v>2430</v>
      </c>
      <c r="F3954" s="41" t="s">
        <v>12569</v>
      </c>
      <c r="G3954" s="41" t="s">
        <v>15</v>
      </c>
      <c r="H3954" s="41" t="s">
        <v>49</v>
      </c>
      <c r="I3954" s="41">
        <v>512.49</v>
      </c>
    </row>
    <row r="3955" spans="1:9" x14ac:dyDescent="0.25">
      <c r="A3955" s="82" t="s">
        <v>3738</v>
      </c>
      <c r="B3955" s="41" t="s">
        <v>12571</v>
      </c>
      <c r="C3955" s="41"/>
      <c r="D3955" s="41" t="s">
        <v>175</v>
      </c>
      <c r="E3955" s="41" t="s">
        <v>200</v>
      </c>
      <c r="F3955" s="41" t="s">
        <v>129</v>
      </c>
      <c r="G3955" s="41" t="s">
        <v>15</v>
      </c>
      <c r="H3955" s="41" t="s">
        <v>56</v>
      </c>
      <c r="I3955" s="41">
        <v>200.91</v>
      </c>
    </row>
    <row r="3956" spans="1:9" x14ac:dyDescent="0.25">
      <c r="A3956" s="82" t="s">
        <v>3738</v>
      </c>
      <c r="B3956" s="41" t="s">
        <v>12572</v>
      </c>
      <c r="C3956" s="41"/>
      <c r="D3956" s="41" t="s">
        <v>665</v>
      </c>
      <c r="E3956" s="41" t="s">
        <v>258</v>
      </c>
      <c r="F3956" s="41" t="s">
        <v>12538</v>
      </c>
      <c r="G3956" s="41" t="s">
        <v>15</v>
      </c>
      <c r="H3956" s="41" t="s">
        <v>51</v>
      </c>
      <c r="I3956" s="41">
        <v>496.7</v>
      </c>
    </row>
    <row r="3957" spans="1:9" x14ac:dyDescent="0.25">
      <c r="A3957" s="82" t="s">
        <v>3738</v>
      </c>
      <c r="B3957" s="41" t="s">
        <v>12575</v>
      </c>
      <c r="C3957" s="41"/>
      <c r="D3957" s="41" t="s">
        <v>12573</v>
      </c>
      <c r="E3957" s="41" t="s">
        <v>12574</v>
      </c>
      <c r="F3957" s="41" t="s">
        <v>917</v>
      </c>
      <c r="G3957" s="41" t="s">
        <v>15</v>
      </c>
      <c r="H3957" s="41" t="s">
        <v>56</v>
      </c>
      <c r="I3957" s="41">
        <v>200.91</v>
      </c>
    </row>
    <row r="3958" spans="1:9" x14ac:dyDescent="0.25">
      <c r="A3958" s="82" t="s">
        <v>3738</v>
      </c>
      <c r="B3958" s="41" t="s">
        <v>12576</v>
      </c>
      <c r="C3958" s="41"/>
      <c r="D3958" s="41" t="s">
        <v>348</v>
      </c>
      <c r="E3958" s="41" t="s">
        <v>2037</v>
      </c>
      <c r="F3958" s="41" t="s">
        <v>1793</v>
      </c>
      <c r="G3958" s="41" t="s">
        <v>15</v>
      </c>
      <c r="H3958" s="41" t="s">
        <v>56</v>
      </c>
      <c r="I3958" s="41">
        <v>200.91</v>
      </c>
    </row>
    <row r="3959" spans="1:9" x14ac:dyDescent="0.25">
      <c r="A3959" s="82" t="s">
        <v>3738</v>
      </c>
      <c r="B3959" s="41" t="s">
        <v>12578</v>
      </c>
      <c r="C3959" s="41"/>
      <c r="D3959" s="41" t="s">
        <v>1403</v>
      </c>
      <c r="E3959" s="41" t="s">
        <v>146</v>
      </c>
      <c r="F3959" s="41" t="s">
        <v>12577</v>
      </c>
      <c r="G3959" s="41" t="s">
        <v>15</v>
      </c>
      <c r="H3959" s="41" t="s">
        <v>56</v>
      </c>
      <c r="I3959" s="41">
        <v>200.91</v>
      </c>
    </row>
    <row r="3960" spans="1:9" x14ac:dyDescent="0.25">
      <c r="A3960" s="82" t="s">
        <v>3738</v>
      </c>
      <c r="B3960" s="41" t="s">
        <v>12580</v>
      </c>
      <c r="C3960" s="41"/>
      <c r="D3960" s="41" t="s">
        <v>185</v>
      </c>
      <c r="E3960" s="41" t="s">
        <v>12579</v>
      </c>
      <c r="F3960" s="41" t="s">
        <v>5492</v>
      </c>
      <c r="G3960" s="41" t="s">
        <v>15</v>
      </c>
      <c r="H3960" s="41" t="s">
        <v>56</v>
      </c>
      <c r="I3960" s="41">
        <v>200.91</v>
      </c>
    </row>
    <row r="3961" spans="1:9" x14ac:dyDescent="0.25">
      <c r="A3961" s="82" t="s">
        <v>3738</v>
      </c>
      <c r="B3961" s="41" t="s">
        <v>12581</v>
      </c>
      <c r="C3961" s="41"/>
      <c r="D3961" s="41" t="s">
        <v>281</v>
      </c>
      <c r="E3961" s="41" t="s">
        <v>836</v>
      </c>
      <c r="F3961" s="41" t="s">
        <v>161</v>
      </c>
      <c r="G3961" s="41" t="s">
        <v>15</v>
      </c>
      <c r="H3961" s="41" t="s">
        <v>51</v>
      </c>
      <c r="I3961" s="41">
        <v>496.7</v>
      </c>
    </row>
    <row r="3962" spans="1:9" x14ac:dyDescent="0.25">
      <c r="A3962" s="82" t="s">
        <v>3738</v>
      </c>
      <c r="B3962" s="41" t="s">
        <v>12583</v>
      </c>
      <c r="C3962" s="41"/>
      <c r="D3962" s="41" t="s">
        <v>67</v>
      </c>
      <c r="E3962" s="41" t="s">
        <v>460</v>
      </c>
      <c r="F3962" s="41" t="s">
        <v>12582</v>
      </c>
      <c r="G3962" s="41" t="s">
        <v>15</v>
      </c>
      <c r="H3962" s="41" t="s">
        <v>56</v>
      </c>
      <c r="I3962" s="41">
        <v>200.91</v>
      </c>
    </row>
    <row r="3963" spans="1:9" x14ac:dyDescent="0.25">
      <c r="A3963" s="82" t="s">
        <v>3738</v>
      </c>
      <c r="B3963" s="41" t="s">
        <v>12584</v>
      </c>
      <c r="C3963" s="41"/>
      <c r="D3963" s="41" t="s">
        <v>67</v>
      </c>
      <c r="E3963" s="41" t="s">
        <v>481</v>
      </c>
      <c r="F3963" s="41" t="s">
        <v>373</v>
      </c>
      <c r="G3963" s="41" t="s">
        <v>15</v>
      </c>
      <c r="H3963" s="41" t="s">
        <v>48</v>
      </c>
      <c r="I3963" s="41">
        <v>496.7</v>
      </c>
    </row>
    <row r="3964" spans="1:9" x14ac:dyDescent="0.25">
      <c r="A3964" s="82" t="s">
        <v>3738</v>
      </c>
      <c r="B3964" s="41" t="s">
        <v>12586</v>
      </c>
      <c r="C3964" s="41"/>
      <c r="D3964" s="41" t="s">
        <v>249</v>
      </c>
      <c r="E3964" s="41" t="s">
        <v>3039</v>
      </c>
      <c r="F3964" s="41" t="s">
        <v>12585</v>
      </c>
      <c r="G3964" s="41" t="s">
        <v>15</v>
      </c>
      <c r="H3964" s="41" t="s">
        <v>48</v>
      </c>
      <c r="I3964" s="41">
        <v>496.7</v>
      </c>
    </row>
    <row r="3965" spans="1:9" x14ac:dyDescent="0.25">
      <c r="A3965" s="82" t="s">
        <v>3738</v>
      </c>
      <c r="B3965" s="41" t="s">
        <v>12588</v>
      </c>
      <c r="C3965" s="41"/>
      <c r="D3965" s="41" t="s">
        <v>114</v>
      </c>
      <c r="E3965" s="41" t="s">
        <v>241</v>
      </c>
      <c r="F3965" s="41" t="s">
        <v>12587</v>
      </c>
      <c r="G3965" s="41" t="s">
        <v>15</v>
      </c>
      <c r="H3965" s="41" t="s">
        <v>53</v>
      </c>
      <c r="I3965" s="41">
        <v>496.7</v>
      </c>
    </row>
    <row r="3966" spans="1:9" x14ac:dyDescent="0.25">
      <c r="A3966" s="82" t="s">
        <v>3738</v>
      </c>
      <c r="B3966" s="41" t="s">
        <v>12590</v>
      </c>
      <c r="C3966" s="41"/>
      <c r="D3966" s="41" t="s">
        <v>114</v>
      </c>
      <c r="E3966" s="41" t="s">
        <v>603</v>
      </c>
      <c r="F3966" s="41" t="s">
        <v>12589</v>
      </c>
      <c r="G3966" s="41" t="s">
        <v>15</v>
      </c>
      <c r="H3966" s="41" t="s">
        <v>52</v>
      </c>
      <c r="I3966" s="41">
        <v>496.7</v>
      </c>
    </row>
    <row r="3967" spans="1:9" x14ac:dyDescent="0.25">
      <c r="A3967" s="82" t="s">
        <v>3738</v>
      </c>
      <c r="B3967" s="41" t="s">
        <v>12591</v>
      </c>
      <c r="C3967" s="41"/>
      <c r="D3967" s="41" t="s">
        <v>211</v>
      </c>
      <c r="E3967" s="41" t="s">
        <v>155</v>
      </c>
      <c r="F3967" s="41" t="s">
        <v>431</v>
      </c>
      <c r="G3967" s="41" t="s">
        <v>15</v>
      </c>
      <c r="H3967" s="41" t="s">
        <v>56</v>
      </c>
      <c r="I3967" s="41">
        <v>200.91</v>
      </c>
    </row>
    <row r="3968" spans="1:9" x14ac:dyDescent="0.25">
      <c r="A3968" s="82" t="s">
        <v>3738</v>
      </c>
      <c r="B3968" s="41" t="s">
        <v>12594</v>
      </c>
      <c r="C3968" s="41"/>
      <c r="D3968" s="41" t="s">
        <v>12592</v>
      </c>
      <c r="E3968" s="41" t="s">
        <v>12593</v>
      </c>
      <c r="F3968" s="41" t="s">
        <v>1369</v>
      </c>
      <c r="G3968" s="41" t="s">
        <v>15</v>
      </c>
      <c r="H3968" s="41" t="s">
        <v>56</v>
      </c>
      <c r="I3968" s="41">
        <v>200.91</v>
      </c>
    </row>
    <row r="3969" spans="1:9" x14ac:dyDescent="0.25">
      <c r="A3969" s="82" t="s">
        <v>3738</v>
      </c>
      <c r="B3969" s="41" t="s">
        <v>12596</v>
      </c>
      <c r="C3969" s="41"/>
      <c r="D3969" s="41" t="s">
        <v>12595</v>
      </c>
      <c r="E3969" s="41" t="s">
        <v>160</v>
      </c>
      <c r="F3969" s="41" t="s">
        <v>632</v>
      </c>
      <c r="G3969" s="41" t="s">
        <v>15</v>
      </c>
      <c r="H3969" s="41" t="s">
        <v>56</v>
      </c>
      <c r="I3969" s="41">
        <v>200.91</v>
      </c>
    </row>
    <row r="3970" spans="1:9" x14ac:dyDescent="0.25">
      <c r="A3970" s="82" t="s">
        <v>3738</v>
      </c>
      <c r="B3970" s="41" t="s">
        <v>12598</v>
      </c>
      <c r="C3970" s="41"/>
      <c r="D3970" s="41" t="s">
        <v>149</v>
      </c>
      <c r="E3970" s="41" t="s">
        <v>12597</v>
      </c>
      <c r="F3970" s="41" t="s">
        <v>1217</v>
      </c>
      <c r="G3970" s="41" t="s">
        <v>15</v>
      </c>
      <c r="H3970" s="41" t="s">
        <v>56</v>
      </c>
      <c r="I3970" s="41">
        <v>200.91</v>
      </c>
    </row>
    <row r="3971" spans="1:9" x14ac:dyDescent="0.25">
      <c r="A3971" s="82" t="s">
        <v>3738</v>
      </c>
      <c r="B3971" s="41" t="s">
        <v>12601</v>
      </c>
      <c r="C3971" s="41"/>
      <c r="D3971" s="41" t="s">
        <v>12599</v>
      </c>
      <c r="E3971" s="41" t="s">
        <v>12600</v>
      </c>
      <c r="F3971" s="41" t="s">
        <v>964</v>
      </c>
      <c r="G3971" s="41" t="s">
        <v>15</v>
      </c>
      <c r="H3971" s="41" t="s">
        <v>56</v>
      </c>
      <c r="I3971" s="41">
        <v>200.91</v>
      </c>
    </row>
    <row r="3972" spans="1:9" x14ac:dyDescent="0.25">
      <c r="A3972" s="82" t="s">
        <v>3738</v>
      </c>
      <c r="B3972" s="41" t="s">
        <v>12602</v>
      </c>
      <c r="C3972" s="41"/>
      <c r="D3972" s="41" t="s">
        <v>671</v>
      </c>
      <c r="E3972" s="41" t="s">
        <v>2100</v>
      </c>
      <c r="F3972" s="41" t="s">
        <v>373</v>
      </c>
      <c r="G3972" s="41" t="s">
        <v>15</v>
      </c>
      <c r="H3972" s="41" t="s">
        <v>48</v>
      </c>
      <c r="I3972" s="41">
        <v>496.7</v>
      </c>
    </row>
    <row r="3973" spans="1:9" x14ac:dyDescent="0.25">
      <c r="A3973" s="82" t="s">
        <v>3744</v>
      </c>
      <c r="B3973" s="41" t="s">
        <v>12605</v>
      </c>
      <c r="C3973" s="41" t="s">
        <v>12603</v>
      </c>
      <c r="D3973" s="41" t="s">
        <v>603</v>
      </c>
      <c r="E3973" s="41" t="s">
        <v>171</v>
      </c>
      <c r="F3973" s="41" t="s">
        <v>12604</v>
      </c>
      <c r="G3973" s="41" t="s">
        <v>15</v>
      </c>
      <c r="H3973" s="41" t="s">
        <v>51</v>
      </c>
      <c r="I3973" s="41">
        <v>496.7</v>
      </c>
    </row>
    <row r="3974" spans="1:9" x14ac:dyDescent="0.25">
      <c r="A3974" s="82" t="s">
        <v>3744</v>
      </c>
      <c r="B3974" s="41" t="s">
        <v>12607</v>
      </c>
      <c r="C3974" s="41" t="s">
        <v>924</v>
      </c>
      <c r="D3974" s="41" t="s">
        <v>750</v>
      </c>
      <c r="E3974" s="41" t="s">
        <v>177</v>
      </c>
      <c r="F3974" s="41" t="s">
        <v>12606</v>
      </c>
      <c r="G3974" s="41" t="s">
        <v>15</v>
      </c>
      <c r="H3974" s="41" t="s">
        <v>51</v>
      </c>
      <c r="I3974" s="41">
        <v>496.7</v>
      </c>
    </row>
    <row r="3975" spans="1:9" x14ac:dyDescent="0.25">
      <c r="A3975" s="82" t="s">
        <v>3744</v>
      </c>
      <c r="B3975" s="41" t="s">
        <v>12611</v>
      </c>
      <c r="C3975" s="41" t="s">
        <v>12608</v>
      </c>
      <c r="D3975" s="41" t="s">
        <v>12609</v>
      </c>
      <c r="E3975" s="41" t="s">
        <v>983</v>
      </c>
      <c r="F3975" s="41" t="s">
        <v>12610</v>
      </c>
      <c r="G3975" s="41" t="s">
        <v>15</v>
      </c>
      <c r="H3975" s="41" t="s">
        <v>48</v>
      </c>
      <c r="I3975" s="41">
        <v>0</v>
      </c>
    </row>
    <row r="3976" spans="1:9" x14ac:dyDescent="0.25">
      <c r="A3976" s="82" t="s">
        <v>3744</v>
      </c>
      <c r="B3976" s="41" t="s">
        <v>12613</v>
      </c>
      <c r="C3976" s="41" t="s">
        <v>12612</v>
      </c>
      <c r="D3976" s="41" t="s">
        <v>674</v>
      </c>
      <c r="E3976" s="41" t="s">
        <v>210</v>
      </c>
      <c r="F3976" s="41" t="s">
        <v>3304</v>
      </c>
      <c r="G3976" s="41" t="s">
        <v>15</v>
      </c>
      <c r="H3976" s="41" t="s">
        <v>56</v>
      </c>
      <c r="I3976" s="41">
        <v>200.91</v>
      </c>
    </row>
    <row r="3977" spans="1:9" x14ac:dyDescent="0.25">
      <c r="A3977" s="82" t="s">
        <v>3744</v>
      </c>
      <c r="B3977" s="41" t="s">
        <v>12616</v>
      </c>
      <c r="C3977" s="41" t="s">
        <v>12614</v>
      </c>
      <c r="D3977" s="41" t="s">
        <v>674</v>
      </c>
      <c r="E3977" s="41" t="s">
        <v>210</v>
      </c>
      <c r="F3977" s="41" t="s">
        <v>12615</v>
      </c>
      <c r="G3977" s="41" t="s">
        <v>15</v>
      </c>
      <c r="H3977" s="41" t="s">
        <v>56</v>
      </c>
      <c r="I3977" s="41">
        <v>200.91</v>
      </c>
    </row>
    <row r="3978" spans="1:9" x14ac:dyDescent="0.25">
      <c r="A3978" s="82" t="s">
        <v>3744</v>
      </c>
      <c r="B3978" s="41" t="s">
        <v>12618</v>
      </c>
      <c r="C3978" s="41" t="s">
        <v>12608</v>
      </c>
      <c r="D3978" s="41" t="s">
        <v>730</v>
      </c>
      <c r="E3978" s="41" t="s">
        <v>189</v>
      </c>
      <c r="F3978" s="41" t="s">
        <v>12617</v>
      </c>
      <c r="G3978" s="41" t="s">
        <v>15</v>
      </c>
      <c r="H3978" s="41" t="s">
        <v>48</v>
      </c>
      <c r="I3978" s="41">
        <v>0</v>
      </c>
    </row>
    <row r="3979" spans="1:9" x14ac:dyDescent="0.25">
      <c r="A3979" s="82" t="s">
        <v>3744</v>
      </c>
      <c r="B3979" s="41" t="s">
        <v>12621</v>
      </c>
      <c r="C3979" s="41" t="s">
        <v>12619</v>
      </c>
      <c r="D3979" s="41" t="s">
        <v>839</v>
      </c>
      <c r="E3979" s="41" t="s">
        <v>763</v>
      </c>
      <c r="F3979" s="41" t="s">
        <v>12620</v>
      </c>
      <c r="G3979" s="41" t="s">
        <v>15</v>
      </c>
      <c r="H3979" s="41" t="s">
        <v>53</v>
      </c>
      <c r="I3979" s="41">
        <v>0</v>
      </c>
    </row>
    <row r="3980" spans="1:9" x14ac:dyDescent="0.25">
      <c r="A3980" s="82" t="s">
        <v>3744</v>
      </c>
      <c r="B3980" s="41" t="s">
        <v>12623</v>
      </c>
      <c r="C3980" s="41" t="s">
        <v>1052</v>
      </c>
      <c r="D3980" s="41" t="s">
        <v>121</v>
      </c>
      <c r="E3980" s="41" t="s">
        <v>795</v>
      </c>
      <c r="F3980" s="41" t="s">
        <v>12622</v>
      </c>
      <c r="G3980" s="41" t="s">
        <v>15</v>
      </c>
      <c r="H3980" s="41" t="s">
        <v>49</v>
      </c>
      <c r="I3980" s="41">
        <v>512.49</v>
      </c>
    </row>
    <row r="3981" spans="1:9" x14ac:dyDescent="0.25">
      <c r="A3981" s="82" t="s">
        <v>3744</v>
      </c>
      <c r="B3981" s="41" t="s">
        <v>12625</v>
      </c>
      <c r="C3981" s="41" t="s">
        <v>12624</v>
      </c>
      <c r="D3981" s="41" t="s">
        <v>212</v>
      </c>
      <c r="E3981" s="41" t="s">
        <v>3221</v>
      </c>
      <c r="F3981" s="41" t="s">
        <v>2947</v>
      </c>
      <c r="G3981" s="41" t="s">
        <v>15</v>
      </c>
      <c r="H3981" s="41" t="s">
        <v>56</v>
      </c>
      <c r="I3981" s="41">
        <v>200.91</v>
      </c>
    </row>
    <row r="3982" spans="1:9" x14ac:dyDescent="0.25">
      <c r="A3982" s="82" t="s">
        <v>3744</v>
      </c>
      <c r="B3982" s="41" t="s">
        <v>12627</v>
      </c>
      <c r="C3982" s="41" t="s">
        <v>12608</v>
      </c>
      <c r="D3982" s="41" t="s">
        <v>101</v>
      </c>
      <c r="E3982" s="41" t="s">
        <v>500</v>
      </c>
      <c r="F3982" s="41" t="s">
        <v>12626</v>
      </c>
      <c r="G3982" s="41" t="s">
        <v>15</v>
      </c>
      <c r="H3982" s="41" t="s">
        <v>53</v>
      </c>
      <c r="I3982" s="41">
        <v>0</v>
      </c>
    </row>
    <row r="3983" spans="1:9" x14ac:dyDescent="0.25">
      <c r="A3983" s="82" t="s">
        <v>3744</v>
      </c>
      <c r="B3983" s="41" t="s">
        <v>12630</v>
      </c>
      <c r="C3983" s="41" t="s">
        <v>12628</v>
      </c>
      <c r="D3983" s="41" t="s">
        <v>664</v>
      </c>
      <c r="E3983" s="41" t="s">
        <v>77</v>
      </c>
      <c r="F3983" s="41" t="s">
        <v>12629</v>
      </c>
      <c r="G3983" s="41" t="s">
        <v>15</v>
      </c>
      <c r="H3983" s="41" t="s">
        <v>56</v>
      </c>
      <c r="I3983" s="41">
        <v>200.91</v>
      </c>
    </row>
    <row r="3984" spans="1:9" x14ac:dyDescent="0.25">
      <c r="A3984" s="82" t="s">
        <v>3744</v>
      </c>
      <c r="B3984" s="41" t="s">
        <v>12631</v>
      </c>
      <c r="C3984" s="41" t="s">
        <v>12608</v>
      </c>
      <c r="D3984" s="41" t="s">
        <v>538</v>
      </c>
      <c r="E3984" s="41" t="s">
        <v>653</v>
      </c>
      <c r="F3984" s="41" t="s">
        <v>3388</v>
      </c>
      <c r="G3984" s="41" t="s">
        <v>15</v>
      </c>
      <c r="H3984" s="41" t="s">
        <v>48</v>
      </c>
      <c r="I3984" s="41">
        <v>0</v>
      </c>
    </row>
    <row r="3985" spans="1:9" x14ac:dyDescent="0.25">
      <c r="A3985" s="82" t="s">
        <v>3744</v>
      </c>
      <c r="B3985" s="41" t="s">
        <v>12633</v>
      </c>
      <c r="C3985" s="41" t="s">
        <v>4083</v>
      </c>
      <c r="D3985" s="41" t="s">
        <v>893</v>
      </c>
      <c r="E3985" s="41" t="s">
        <v>225</v>
      </c>
      <c r="F3985" s="41" t="s">
        <v>12632</v>
      </c>
      <c r="G3985" s="41" t="s">
        <v>15</v>
      </c>
      <c r="H3985" s="41" t="s">
        <v>49</v>
      </c>
      <c r="I3985" s="41">
        <v>512.49</v>
      </c>
    </row>
    <row r="3986" spans="1:9" x14ac:dyDescent="0.25">
      <c r="A3986" s="82" t="s">
        <v>3744</v>
      </c>
      <c r="B3986" s="41" t="s">
        <v>12636</v>
      </c>
      <c r="C3986" s="41" t="s">
        <v>12634</v>
      </c>
      <c r="D3986" s="41" t="s">
        <v>136</v>
      </c>
      <c r="E3986" s="41" t="s">
        <v>67</v>
      </c>
      <c r="F3986" s="41" t="s">
        <v>12635</v>
      </c>
      <c r="G3986" s="41" t="s">
        <v>15</v>
      </c>
      <c r="H3986" s="41" t="s">
        <v>56</v>
      </c>
      <c r="I3986" s="41">
        <v>200.91</v>
      </c>
    </row>
    <row r="3987" spans="1:9" x14ac:dyDescent="0.25">
      <c r="A3987" s="82" t="s">
        <v>3744</v>
      </c>
      <c r="B3987" s="41" t="s">
        <v>12638</v>
      </c>
      <c r="C3987" s="41" t="s">
        <v>912</v>
      </c>
      <c r="D3987" s="41" t="s">
        <v>12637</v>
      </c>
      <c r="E3987" s="41" t="s">
        <v>234</v>
      </c>
      <c r="F3987" s="41" t="s">
        <v>2761</v>
      </c>
      <c r="G3987" s="41" t="s">
        <v>15</v>
      </c>
      <c r="H3987" s="41" t="s">
        <v>51</v>
      </c>
      <c r="I3987" s="41">
        <v>496.7</v>
      </c>
    </row>
    <row r="3988" spans="1:9" x14ac:dyDescent="0.25">
      <c r="A3988" s="82" t="s">
        <v>3744</v>
      </c>
      <c r="B3988" s="41" t="s">
        <v>12642</v>
      </c>
      <c r="C3988" s="41" t="s">
        <v>12639</v>
      </c>
      <c r="D3988" s="41" t="s">
        <v>12640</v>
      </c>
      <c r="E3988" s="41" t="s">
        <v>1863</v>
      </c>
      <c r="F3988" s="41" t="s">
        <v>12641</v>
      </c>
      <c r="G3988" s="41" t="s">
        <v>15</v>
      </c>
      <c r="H3988" s="41" t="s">
        <v>53</v>
      </c>
      <c r="I3988" s="41">
        <v>0</v>
      </c>
    </row>
    <row r="3989" spans="1:9" x14ac:dyDescent="0.25">
      <c r="A3989" s="82" t="s">
        <v>3744</v>
      </c>
      <c r="B3989" s="41" t="s">
        <v>12645</v>
      </c>
      <c r="C3989" s="41" t="s">
        <v>12643</v>
      </c>
      <c r="D3989" s="41" t="s">
        <v>763</v>
      </c>
      <c r="E3989" s="41" t="s">
        <v>1886</v>
      </c>
      <c r="F3989" s="41" t="s">
        <v>12644</v>
      </c>
      <c r="G3989" s="41" t="s">
        <v>15</v>
      </c>
      <c r="H3989" s="41" t="s">
        <v>48</v>
      </c>
      <c r="I3989" s="41">
        <v>496.7</v>
      </c>
    </row>
    <row r="3990" spans="1:9" x14ac:dyDescent="0.25">
      <c r="A3990" s="82" t="s">
        <v>3744</v>
      </c>
      <c r="B3990" s="41" t="s">
        <v>12648</v>
      </c>
      <c r="C3990" s="41" t="s">
        <v>12646</v>
      </c>
      <c r="D3990" s="41" t="s">
        <v>908</v>
      </c>
      <c r="E3990" s="41" t="s">
        <v>947</v>
      </c>
      <c r="F3990" s="41" t="s">
        <v>12647</v>
      </c>
      <c r="G3990" s="41" t="s">
        <v>15</v>
      </c>
      <c r="H3990" s="41" t="s">
        <v>56</v>
      </c>
      <c r="I3990" s="41">
        <v>200.91</v>
      </c>
    </row>
    <row r="3991" spans="1:9" x14ac:dyDescent="0.25">
      <c r="A3991" s="82" t="s">
        <v>3744</v>
      </c>
      <c r="B3991" s="41" t="s">
        <v>12651</v>
      </c>
      <c r="C3991" s="41" t="s">
        <v>12649</v>
      </c>
      <c r="D3991" s="41" t="s">
        <v>978</v>
      </c>
      <c r="E3991" s="41" t="s">
        <v>2703</v>
      </c>
      <c r="F3991" s="41" t="s">
        <v>12650</v>
      </c>
      <c r="G3991" s="41" t="s">
        <v>15</v>
      </c>
      <c r="H3991" s="41" t="s">
        <v>56</v>
      </c>
      <c r="I3991" s="41">
        <v>200.91</v>
      </c>
    </row>
    <row r="3992" spans="1:9" x14ac:dyDescent="0.25">
      <c r="A3992" s="82" t="s">
        <v>3744</v>
      </c>
      <c r="B3992" s="41" t="s">
        <v>12653</v>
      </c>
      <c r="C3992" s="41" t="s">
        <v>12608</v>
      </c>
      <c r="D3992" s="41" t="s">
        <v>107</v>
      </c>
      <c r="E3992" s="41" t="s">
        <v>114</v>
      </c>
      <c r="F3992" s="41" t="s">
        <v>12652</v>
      </c>
      <c r="G3992" s="41" t="s">
        <v>15</v>
      </c>
      <c r="H3992" s="41" t="s">
        <v>48</v>
      </c>
      <c r="I3992" s="41">
        <v>0</v>
      </c>
    </row>
    <row r="3993" spans="1:9" x14ac:dyDescent="0.25">
      <c r="A3993" s="82" t="s">
        <v>3744</v>
      </c>
      <c r="B3993" s="41" t="s">
        <v>12655</v>
      </c>
      <c r="C3993" s="41" t="s">
        <v>12608</v>
      </c>
      <c r="D3993" s="41" t="s">
        <v>180</v>
      </c>
      <c r="E3993" s="41" t="s">
        <v>12654</v>
      </c>
      <c r="F3993" s="41" t="s">
        <v>195</v>
      </c>
      <c r="G3993" s="41" t="s">
        <v>15</v>
      </c>
      <c r="H3993" s="41" t="s">
        <v>53</v>
      </c>
      <c r="I3993" s="41">
        <v>0</v>
      </c>
    </row>
    <row r="3994" spans="1:9" x14ac:dyDescent="0.25">
      <c r="A3994" s="82" t="s">
        <v>3744</v>
      </c>
      <c r="B3994" s="41" t="s">
        <v>12658</v>
      </c>
      <c r="C3994" s="41" t="s">
        <v>12656</v>
      </c>
      <c r="D3994" s="41" t="s">
        <v>190</v>
      </c>
      <c r="E3994" s="41" t="s">
        <v>371</v>
      </c>
      <c r="F3994" s="41" t="s">
        <v>12657</v>
      </c>
      <c r="G3994" s="41" t="s">
        <v>15</v>
      </c>
      <c r="H3994" s="41" t="s">
        <v>56</v>
      </c>
      <c r="I3994" s="41">
        <v>200.91</v>
      </c>
    </row>
    <row r="3995" spans="1:9" x14ac:dyDescent="0.25">
      <c r="A3995" s="82" t="s">
        <v>3744</v>
      </c>
      <c r="B3995" s="41" t="s">
        <v>12660</v>
      </c>
      <c r="C3995" s="41" t="s">
        <v>12608</v>
      </c>
      <c r="D3995" s="41" t="s">
        <v>266</v>
      </c>
      <c r="E3995" s="41" t="s">
        <v>260</v>
      </c>
      <c r="F3995" s="41" t="s">
        <v>12659</v>
      </c>
      <c r="G3995" s="41" t="s">
        <v>15</v>
      </c>
      <c r="H3995" s="41" t="s">
        <v>51</v>
      </c>
      <c r="I3995" s="41">
        <v>0</v>
      </c>
    </row>
    <row r="3996" spans="1:9" x14ac:dyDescent="0.25">
      <c r="A3996" s="82" t="s">
        <v>3744</v>
      </c>
      <c r="B3996" s="41" t="s">
        <v>12663</v>
      </c>
      <c r="C3996" s="41" t="s">
        <v>12661</v>
      </c>
      <c r="D3996" s="41" t="s">
        <v>660</v>
      </c>
      <c r="E3996" s="41" t="s">
        <v>678</v>
      </c>
      <c r="F3996" s="41" t="s">
        <v>12662</v>
      </c>
      <c r="G3996" s="41" t="s">
        <v>15</v>
      </c>
      <c r="H3996" s="41" t="s">
        <v>56</v>
      </c>
      <c r="I3996" s="41">
        <v>200.91</v>
      </c>
    </row>
    <row r="3997" spans="1:9" x14ac:dyDescent="0.25">
      <c r="A3997" s="82" t="s">
        <v>3744</v>
      </c>
      <c r="B3997" s="41" t="s">
        <v>12666</v>
      </c>
      <c r="C3997" s="41" t="s">
        <v>12664</v>
      </c>
      <c r="D3997" s="41" t="s">
        <v>669</v>
      </c>
      <c r="E3997" s="41" t="s">
        <v>190</v>
      </c>
      <c r="F3997" s="41" t="s">
        <v>12665</v>
      </c>
      <c r="G3997" s="41" t="s">
        <v>15</v>
      </c>
      <c r="H3997" s="41" t="s">
        <v>56</v>
      </c>
      <c r="I3997" s="41">
        <v>200.91</v>
      </c>
    </row>
    <row r="3998" spans="1:9" x14ac:dyDescent="0.25">
      <c r="A3998" s="82" t="s">
        <v>3744</v>
      </c>
      <c r="B3998" s="41" t="s">
        <v>12670</v>
      </c>
      <c r="C3998" s="41" t="s">
        <v>12667</v>
      </c>
      <c r="D3998" s="41" t="s">
        <v>402</v>
      </c>
      <c r="E3998" s="41" t="s">
        <v>12668</v>
      </c>
      <c r="F3998" s="41" t="s">
        <v>12669</v>
      </c>
      <c r="G3998" s="41" t="s">
        <v>15</v>
      </c>
      <c r="H3998" s="41" t="s">
        <v>56</v>
      </c>
      <c r="I3998" s="41">
        <v>200.91</v>
      </c>
    </row>
    <row r="3999" spans="1:9" x14ac:dyDescent="0.25">
      <c r="A3999" s="82" t="s">
        <v>3744</v>
      </c>
      <c r="B3999" s="41" t="s">
        <v>12672</v>
      </c>
      <c r="C3999" s="41" t="s">
        <v>12608</v>
      </c>
      <c r="D3999" s="41" t="s">
        <v>357</v>
      </c>
      <c r="E3999" s="41" t="s">
        <v>1771</v>
      </c>
      <c r="F3999" s="41" t="s">
        <v>12671</v>
      </c>
      <c r="G3999" s="41" t="s">
        <v>15</v>
      </c>
      <c r="H3999" s="41" t="s">
        <v>53</v>
      </c>
      <c r="I3999" s="41">
        <v>0</v>
      </c>
    </row>
    <row r="4000" spans="1:9" x14ac:dyDescent="0.25">
      <c r="A4000" s="82" t="s">
        <v>3744</v>
      </c>
      <c r="B4000" s="41" t="s">
        <v>12674</v>
      </c>
      <c r="C4000" s="41" t="s">
        <v>12673</v>
      </c>
      <c r="D4000" s="41" t="s">
        <v>1922</v>
      </c>
      <c r="E4000" s="41" t="s">
        <v>929</v>
      </c>
      <c r="F4000" s="41" t="s">
        <v>7724</v>
      </c>
      <c r="G4000" s="41" t="s">
        <v>15</v>
      </c>
      <c r="H4000" s="41" t="s">
        <v>49</v>
      </c>
      <c r="I4000" s="41">
        <v>512.49</v>
      </c>
    </row>
    <row r="4001" spans="1:9" x14ac:dyDescent="0.25">
      <c r="A4001" s="82" t="s">
        <v>3744</v>
      </c>
      <c r="B4001" s="41" t="s">
        <v>12678</v>
      </c>
      <c r="C4001" s="41" t="s">
        <v>12675</v>
      </c>
      <c r="D4001" s="41" t="s">
        <v>74</v>
      </c>
      <c r="E4001" s="41" t="s">
        <v>12676</v>
      </c>
      <c r="F4001" s="41" t="s">
        <v>12677</v>
      </c>
      <c r="G4001" s="41" t="s">
        <v>15</v>
      </c>
      <c r="H4001" s="41" t="s">
        <v>56</v>
      </c>
      <c r="I4001" s="41">
        <v>200.91</v>
      </c>
    </row>
    <row r="4002" spans="1:9" x14ac:dyDescent="0.25">
      <c r="A4002" s="82" t="s">
        <v>3744</v>
      </c>
      <c r="B4002" s="41" t="s">
        <v>12681</v>
      </c>
      <c r="C4002" s="41" t="s">
        <v>12679</v>
      </c>
      <c r="D4002" s="41" t="s">
        <v>1716</v>
      </c>
      <c r="E4002" s="41" t="s">
        <v>2858</v>
      </c>
      <c r="F4002" s="41" t="s">
        <v>12680</v>
      </c>
      <c r="G4002" s="41" t="s">
        <v>15</v>
      </c>
      <c r="H4002" s="41" t="s">
        <v>49</v>
      </c>
      <c r="I4002" s="41">
        <v>512.49</v>
      </c>
    </row>
    <row r="4003" spans="1:9" x14ac:dyDescent="0.25">
      <c r="A4003" s="82" t="s">
        <v>3747</v>
      </c>
      <c r="B4003" s="41" t="s">
        <v>12683</v>
      </c>
      <c r="C4003" s="41" t="s">
        <v>12682</v>
      </c>
      <c r="D4003" s="41" t="s">
        <v>806</v>
      </c>
      <c r="E4003" s="41" t="s">
        <v>329</v>
      </c>
      <c r="F4003" s="41" t="s">
        <v>2653</v>
      </c>
      <c r="G4003" s="41" t="s">
        <v>15</v>
      </c>
      <c r="H4003" s="41" t="s">
        <v>49</v>
      </c>
      <c r="I4003" s="41">
        <v>512.49</v>
      </c>
    </row>
    <row r="4004" spans="1:9" x14ac:dyDescent="0.25">
      <c r="A4004" s="82" t="s">
        <v>3747</v>
      </c>
      <c r="B4004" s="41" t="s">
        <v>12685</v>
      </c>
      <c r="C4004" s="41" t="s">
        <v>12682</v>
      </c>
      <c r="D4004" s="41" t="s">
        <v>225</v>
      </c>
      <c r="E4004" s="41" t="s">
        <v>12684</v>
      </c>
      <c r="F4004" s="41" t="s">
        <v>3503</v>
      </c>
      <c r="G4004" s="41" t="s">
        <v>15</v>
      </c>
      <c r="H4004" s="41" t="s">
        <v>56</v>
      </c>
      <c r="I4004" s="41">
        <v>200.91</v>
      </c>
    </row>
    <row r="4005" spans="1:9" x14ac:dyDescent="0.25">
      <c r="A4005" s="82" t="s">
        <v>3747</v>
      </c>
      <c r="B4005" s="41" t="s">
        <v>12686</v>
      </c>
      <c r="C4005" s="41" t="s">
        <v>12682</v>
      </c>
      <c r="D4005" s="41" t="s">
        <v>225</v>
      </c>
      <c r="E4005" s="41" t="s">
        <v>228</v>
      </c>
      <c r="F4005" s="41" t="s">
        <v>4206</v>
      </c>
      <c r="G4005" s="41" t="s">
        <v>15</v>
      </c>
      <c r="H4005" s="41" t="s">
        <v>56</v>
      </c>
      <c r="I4005" s="41">
        <v>200.91</v>
      </c>
    </row>
    <row r="4006" spans="1:9" x14ac:dyDescent="0.25">
      <c r="A4006" s="82" t="s">
        <v>3747</v>
      </c>
      <c r="B4006" s="41" t="s">
        <v>12688</v>
      </c>
      <c r="C4006" s="41" t="s">
        <v>12682</v>
      </c>
      <c r="D4006" s="41" t="s">
        <v>159</v>
      </c>
      <c r="E4006" s="41" t="s">
        <v>180</v>
      </c>
      <c r="F4006" s="41" t="s">
        <v>12687</v>
      </c>
      <c r="G4006" s="41" t="s">
        <v>15</v>
      </c>
      <c r="H4006" s="41" t="s">
        <v>51</v>
      </c>
      <c r="I4006" s="41">
        <v>496.7</v>
      </c>
    </row>
    <row r="4007" spans="1:9" x14ac:dyDescent="0.25">
      <c r="A4007" s="82" t="s">
        <v>3747</v>
      </c>
      <c r="B4007" s="41" t="s">
        <v>12691</v>
      </c>
      <c r="C4007" s="41" t="s">
        <v>12682</v>
      </c>
      <c r="D4007" s="41" t="s">
        <v>12689</v>
      </c>
      <c r="E4007" s="41" t="s">
        <v>823</v>
      </c>
      <c r="F4007" s="41" t="s">
        <v>12690</v>
      </c>
      <c r="G4007" s="41" t="s">
        <v>15</v>
      </c>
      <c r="H4007" s="41" t="s">
        <v>48</v>
      </c>
      <c r="I4007" s="41">
        <v>496.7</v>
      </c>
    </row>
    <row r="4008" spans="1:9" x14ac:dyDescent="0.25">
      <c r="A4008" s="82" t="s">
        <v>3747</v>
      </c>
      <c r="B4008" s="41" t="s">
        <v>12694</v>
      </c>
      <c r="C4008" s="41" t="s">
        <v>12682</v>
      </c>
      <c r="D4008" s="41" t="s">
        <v>121</v>
      </c>
      <c r="E4008" s="41" t="s">
        <v>12692</v>
      </c>
      <c r="F4008" s="41" t="s">
        <v>12693</v>
      </c>
      <c r="G4008" s="41" t="s">
        <v>15</v>
      </c>
      <c r="H4008" s="41" t="s">
        <v>48</v>
      </c>
      <c r="I4008" s="41">
        <v>496.7</v>
      </c>
    </row>
    <row r="4009" spans="1:9" x14ac:dyDescent="0.25">
      <c r="A4009" s="82" t="s">
        <v>3747</v>
      </c>
      <c r="B4009" s="41" t="s">
        <v>12696</v>
      </c>
      <c r="C4009" s="41" t="s">
        <v>12682</v>
      </c>
      <c r="D4009" s="41" t="s">
        <v>1164</v>
      </c>
      <c r="E4009" s="41" t="s">
        <v>309</v>
      </c>
      <c r="F4009" s="41" t="s">
        <v>12695</v>
      </c>
      <c r="G4009" s="41" t="s">
        <v>15</v>
      </c>
      <c r="H4009" s="41" t="s">
        <v>48</v>
      </c>
      <c r="I4009" s="41">
        <v>496.7</v>
      </c>
    </row>
    <row r="4010" spans="1:9" x14ac:dyDescent="0.25">
      <c r="A4010" s="82" t="s">
        <v>3747</v>
      </c>
      <c r="B4010" s="41" t="s">
        <v>12698</v>
      </c>
      <c r="C4010" s="41" t="s">
        <v>12682</v>
      </c>
      <c r="D4010" s="41" t="s">
        <v>101</v>
      </c>
      <c r="E4010" s="41" t="s">
        <v>596</v>
      </c>
      <c r="F4010" s="41" t="s">
        <v>12697</v>
      </c>
      <c r="G4010" s="41" t="s">
        <v>15</v>
      </c>
      <c r="H4010" s="41" t="s">
        <v>48</v>
      </c>
      <c r="I4010" s="41">
        <v>496.7</v>
      </c>
    </row>
    <row r="4011" spans="1:9" x14ac:dyDescent="0.25">
      <c r="A4011" s="82" t="s">
        <v>3747</v>
      </c>
      <c r="B4011" s="41" t="s">
        <v>12699</v>
      </c>
      <c r="C4011" s="41" t="s">
        <v>12682</v>
      </c>
      <c r="D4011" s="41" t="s">
        <v>82</v>
      </c>
      <c r="E4011" s="41" t="s">
        <v>159</v>
      </c>
      <c r="F4011" s="41" t="s">
        <v>1942</v>
      </c>
      <c r="G4011" s="41" t="s">
        <v>15</v>
      </c>
      <c r="H4011" s="41" t="s">
        <v>56</v>
      </c>
      <c r="I4011" s="41">
        <v>200.91</v>
      </c>
    </row>
    <row r="4012" spans="1:9" x14ac:dyDescent="0.25">
      <c r="A4012" s="82" t="s">
        <v>3747</v>
      </c>
      <c r="B4012" s="41" t="s">
        <v>12701</v>
      </c>
      <c r="C4012" s="41" t="s">
        <v>12682</v>
      </c>
      <c r="D4012" s="41" t="s">
        <v>184</v>
      </c>
      <c r="E4012" s="41" t="s">
        <v>226</v>
      </c>
      <c r="F4012" s="41" t="s">
        <v>12700</v>
      </c>
      <c r="G4012" s="41" t="s">
        <v>15</v>
      </c>
      <c r="H4012" s="41" t="s">
        <v>53</v>
      </c>
      <c r="I4012" s="41">
        <v>496.7</v>
      </c>
    </row>
    <row r="4013" spans="1:9" x14ac:dyDescent="0.25">
      <c r="A4013" s="82" t="s">
        <v>3747</v>
      </c>
      <c r="B4013" s="41" t="s">
        <v>12704</v>
      </c>
      <c r="C4013" s="41" t="s">
        <v>12682</v>
      </c>
      <c r="D4013" s="41" t="s">
        <v>12702</v>
      </c>
      <c r="E4013" s="41" t="s">
        <v>826</v>
      </c>
      <c r="F4013" s="41" t="s">
        <v>12703</v>
      </c>
      <c r="G4013" s="41" t="s">
        <v>15</v>
      </c>
      <c r="H4013" s="41" t="s">
        <v>56</v>
      </c>
      <c r="I4013" s="41">
        <v>200.91</v>
      </c>
    </row>
    <row r="4014" spans="1:9" x14ac:dyDescent="0.25">
      <c r="A4014" s="82" t="s">
        <v>3747</v>
      </c>
      <c r="B4014" s="41" t="s">
        <v>12706</v>
      </c>
      <c r="C4014" s="41" t="s">
        <v>12682</v>
      </c>
      <c r="D4014" s="41" t="s">
        <v>794</v>
      </c>
      <c r="E4014" s="41" t="s">
        <v>656</v>
      </c>
      <c r="F4014" s="41" t="s">
        <v>12705</v>
      </c>
      <c r="G4014" s="41" t="s">
        <v>15</v>
      </c>
      <c r="H4014" s="41" t="s">
        <v>56</v>
      </c>
      <c r="I4014" s="41">
        <v>200.91</v>
      </c>
    </row>
    <row r="4015" spans="1:9" x14ac:dyDescent="0.25">
      <c r="A4015" s="82" t="s">
        <v>3747</v>
      </c>
      <c r="B4015" s="41" t="s">
        <v>12708</v>
      </c>
      <c r="C4015" s="41" t="s">
        <v>12682</v>
      </c>
      <c r="D4015" s="41" t="s">
        <v>853</v>
      </c>
      <c r="E4015" s="41" t="s">
        <v>67</v>
      </c>
      <c r="F4015" s="41" t="s">
        <v>12707</v>
      </c>
      <c r="G4015" s="41" t="s">
        <v>15</v>
      </c>
      <c r="H4015" s="41" t="s">
        <v>28</v>
      </c>
      <c r="I4015" s="41">
        <v>200.91</v>
      </c>
    </row>
    <row r="4016" spans="1:9" x14ac:dyDescent="0.25">
      <c r="A4016" s="82" t="s">
        <v>3747</v>
      </c>
      <c r="B4016" s="41" t="s">
        <v>12709</v>
      </c>
      <c r="C4016" s="41" t="s">
        <v>12682</v>
      </c>
      <c r="D4016" s="41" t="s">
        <v>136</v>
      </c>
      <c r="E4016" s="41" t="s">
        <v>117</v>
      </c>
      <c r="F4016" s="41" t="s">
        <v>2459</v>
      </c>
      <c r="G4016" s="41" t="s">
        <v>15</v>
      </c>
      <c r="H4016" s="41" t="s">
        <v>51</v>
      </c>
      <c r="I4016" s="41">
        <v>496.7</v>
      </c>
    </row>
    <row r="4017" spans="1:9" x14ac:dyDescent="0.25">
      <c r="A4017" s="82" t="s">
        <v>3747</v>
      </c>
      <c r="B4017" s="41" t="s">
        <v>12711</v>
      </c>
      <c r="C4017" s="41" t="s">
        <v>12682</v>
      </c>
      <c r="D4017" s="41" t="s">
        <v>363</v>
      </c>
      <c r="E4017" s="41" t="s">
        <v>456</v>
      </c>
      <c r="F4017" s="41" t="s">
        <v>12710</v>
      </c>
      <c r="G4017" s="41" t="s">
        <v>15</v>
      </c>
      <c r="H4017" s="41" t="s">
        <v>48</v>
      </c>
      <c r="I4017" s="41">
        <v>496.7</v>
      </c>
    </row>
    <row r="4018" spans="1:9" x14ac:dyDescent="0.25">
      <c r="A4018" s="82" t="s">
        <v>3747</v>
      </c>
      <c r="B4018" s="41" t="s">
        <v>12713</v>
      </c>
      <c r="C4018" s="41" t="s">
        <v>12682</v>
      </c>
      <c r="D4018" s="41" t="s">
        <v>169</v>
      </c>
      <c r="E4018" s="41" t="s">
        <v>190</v>
      </c>
      <c r="F4018" s="41" t="s">
        <v>12712</v>
      </c>
      <c r="G4018" s="41" t="s">
        <v>15</v>
      </c>
      <c r="H4018" s="41" t="s">
        <v>48</v>
      </c>
      <c r="I4018" s="41">
        <v>496.7</v>
      </c>
    </row>
    <row r="4019" spans="1:9" x14ac:dyDescent="0.25">
      <c r="A4019" s="82" t="s">
        <v>3747</v>
      </c>
      <c r="B4019" s="41" t="s">
        <v>12715</v>
      </c>
      <c r="C4019" s="41" t="s">
        <v>12682</v>
      </c>
      <c r="D4019" s="41" t="s">
        <v>3096</v>
      </c>
      <c r="E4019" s="41" t="s">
        <v>3379</v>
      </c>
      <c r="F4019" s="41" t="s">
        <v>12714</v>
      </c>
      <c r="G4019" s="41" t="s">
        <v>15</v>
      </c>
      <c r="H4019" s="41" t="s">
        <v>48</v>
      </c>
      <c r="I4019" s="41">
        <v>496.7</v>
      </c>
    </row>
    <row r="4020" spans="1:9" x14ac:dyDescent="0.25">
      <c r="A4020" s="82" t="s">
        <v>3747</v>
      </c>
      <c r="B4020" s="41" t="s">
        <v>12717</v>
      </c>
      <c r="C4020" s="41" t="s">
        <v>12682</v>
      </c>
      <c r="D4020" s="41" t="s">
        <v>180</v>
      </c>
      <c r="E4020" s="41" t="s">
        <v>67</v>
      </c>
      <c r="F4020" s="41" t="s">
        <v>12716</v>
      </c>
      <c r="G4020" s="41" t="s">
        <v>15</v>
      </c>
      <c r="H4020" s="41" t="s">
        <v>56</v>
      </c>
      <c r="I4020" s="41">
        <v>200.91</v>
      </c>
    </row>
    <row r="4021" spans="1:9" x14ac:dyDescent="0.25">
      <c r="A4021" s="82" t="s">
        <v>3747</v>
      </c>
      <c r="B4021" s="41" t="s">
        <v>12718</v>
      </c>
      <c r="C4021" s="41" t="s">
        <v>12682</v>
      </c>
      <c r="D4021" s="41" t="s">
        <v>308</v>
      </c>
      <c r="E4021" s="41" t="s">
        <v>147</v>
      </c>
      <c r="F4021" s="41" t="s">
        <v>3244</v>
      </c>
      <c r="G4021" s="41" t="s">
        <v>15</v>
      </c>
      <c r="H4021" s="41" t="s">
        <v>48</v>
      </c>
      <c r="I4021" s="41">
        <v>496.7</v>
      </c>
    </row>
    <row r="4022" spans="1:9" x14ac:dyDescent="0.25">
      <c r="A4022" s="82" t="s">
        <v>3747</v>
      </c>
      <c r="B4022" s="41" t="s">
        <v>12720</v>
      </c>
      <c r="C4022" s="41" t="s">
        <v>12682</v>
      </c>
      <c r="D4022" s="41" t="s">
        <v>832</v>
      </c>
      <c r="E4022" s="41" t="s">
        <v>517</v>
      </c>
      <c r="F4022" s="41" t="s">
        <v>12719</v>
      </c>
      <c r="G4022" s="41" t="s">
        <v>15</v>
      </c>
      <c r="H4022" s="41" t="s">
        <v>48</v>
      </c>
      <c r="I4022" s="41">
        <v>496.7</v>
      </c>
    </row>
    <row r="4023" spans="1:9" x14ac:dyDescent="0.25">
      <c r="A4023" s="82" t="s">
        <v>3748</v>
      </c>
      <c r="B4023" s="41" t="s">
        <v>12722</v>
      </c>
      <c r="C4023" s="41" t="s">
        <v>2148</v>
      </c>
      <c r="D4023" s="41" t="s">
        <v>260</v>
      </c>
      <c r="E4023" s="41" t="s">
        <v>223</v>
      </c>
      <c r="F4023" s="41" t="s">
        <v>12721</v>
      </c>
      <c r="G4023" s="41" t="s">
        <v>15</v>
      </c>
      <c r="H4023" s="41" t="s">
        <v>48</v>
      </c>
      <c r="I4023" s="41">
        <v>496.7</v>
      </c>
    </row>
    <row r="4024" spans="1:9" x14ac:dyDescent="0.25">
      <c r="A4024" s="82" t="s">
        <v>3748</v>
      </c>
      <c r="B4024" s="41" t="s">
        <v>12723</v>
      </c>
      <c r="C4024" s="41" t="s">
        <v>2148</v>
      </c>
      <c r="D4024" s="41" t="s">
        <v>104</v>
      </c>
      <c r="E4024" s="41" t="s">
        <v>796</v>
      </c>
      <c r="F4024" s="41" t="s">
        <v>2970</v>
      </c>
      <c r="G4024" s="41" t="s">
        <v>15</v>
      </c>
      <c r="H4024" s="41" t="s">
        <v>56</v>
      </c>
      <c r="I4024" s="41">
        <v>200.91</v>
      </c>
    </row>
    <row r="4025" spans="1:9" x14ac:dyDescent="0.25">
      <c r="A4025" s="82" t="s">
        <v>3748</v>
      </c>
      <c r="B4025" s="41" t="s">
        <v>12726</v>
      </c>
      <c r="C4025" s="41" t="s">
        <v>2148</v>
      </c>
      <c r="D4025" s="41" t="s">
        <v>29</v>
      </c>
      <c r="E4025" s="41" t="s">
        <v>12724</v>
      </c>
      <c r="F4025" s="41" t="s">
        <v>12725</v>
      </c>
      <c r="G4025" s="41" t="s">
        <v>15</v>
      </c>
      <c r="H4025" s="41" t="s">
        <v>56</v>
      </c>
      <c r="I4025" s="41">
        <v>200.91</v>
      </c>
    </row>
    <row r="4026" spans="1:9" x14ac:dyDescent="0.25">
      <c r="A4026" s="82" t="s">
        <v>3748</v>
      </c>
      <c r="B4026" s="41" t="s">
        <v>12728</v>
      </c>
      <c r="C4026" s="41" t="s">
        <v>2148</v>
      </c>
      <c r="D4026" s="41" t="s">
        <v>208</v>
      </c>
      <c r="E4026" s="41" t="s">
        <v>209</v>
      </c>
      <c r="F4026" s="41" t="s">
        <v>12727</v>
      </c>
      <c r="G4026" s="41" t="s">
        <v>15</v>
      </c>
      <c r="H4026" s="41" t="s">
        <v>51</v>
      </c>
      <c r="I4026" s="41">
        <v>496.7</v>
      </c>
    </row>
    <row r="4027" spans="1:9" x14ac:dyDescent="0.25">
      <c r="A4027" s="82" t="s">
        <v>3748</v>
      </c>
      <c r="B4027" s="41" t="s">
        <v>12729</v>
      </c>
      <c r="C4027" s="41" t="s">
        <v>2148</v>
      </c>
      <c r="D4027" s="41" t="s">
        <v>223</v>
      </c>
      <c r="E4027" s="41" t="s">
        <v>211</v>
      </c>
      <c r="F4027" s="41" t="s">
        <v>419</v>
      </c>
      <c r="G4027" s="41" t="s">
        <v>15</v>
      </c>
      <c r="H4027" s="41" t="s">
        <v>48</v>
      </c>
      <c r="I4027" s="41">
        <v>496.7</v>
      </c>
    </row>
    <row r="4028" spans="1:9" x14ac:dyDescent="0.25">
      <c r="A4028" s="82" t="s">
        <v>3748</v>
      </c>
      <c r="B4028" s="41" t="s">
        <v>12731</v>
      </c>
      <c r="C4028" s="41" t="s">
        <v>2148</v>
      </c>
      <c r="D4028" s="41" t="s">
        <v>193</v>
      </c>
      <c r="E4028" s="41" t="s">
        <v>1405</v>
      </c>
      <c r="F4028" s="41" t="s">
        <v>12730</v>
      </c>
      <c r="G4028" s="41" t="s">
        <v>15</v>
      </c>
      <c r="H4028" s="41" t="s">
        <v>48</v>
      </c>
      <c r="I4028" s="41">
        <v>496.7</v>
      </c>
    </row>
    <row r="4029" spans="1:9" x14ac:dyDescent="0.25">
      <c r="A4029" s="82" t="s">
        <v>3748</v>
      </c>
      <c r="B4029" s="41" t="s">
        <v>12733</v>
      </c>
      <c r="C4029" s="41" t="s">
        <v>2148</v>
      </c>
      <c r="D4029" s="41" t="s">
        <v>121</v>
      </c>
      <c r="E4029" s="41" t="s">
        <v>825</v>
      </c>
      <c r="F4029" s="41" t="s">
        <v>12732</v>
      </c>
      <c r="G4029" s="41" t="s">
        <v>15</v>
      </c>
      <c r="H4029" s="41" t="s">
        <v>56</v>
      </c>
      <c r="I4029" s="41">
        <v>200.91</v>
      </c>
    </row>
    <row r="4030" spans="1:9" x14ac:dyDescent="0.25">
      <c r="A4030" s="82" t="s">
        <v>3748</v>
      </c>
      <c r="B4030" s="41" t="s">
        <v>12735</v>
      </c>
      <c r="C4030" s="41" t="s">
        <v>2148</v>
      </c>
      <c r="D4030" s="41" t="s">
        <v>2026</v>
      </c>
      <c r="E4030" s="41" t="s">
        <v>1050</v>
      </c>
      <c r="F4030" s="41" t="s">
        <v>12734</v>
      </c>
      <c r="G4030" s="41" t="s">
        <v>15</v>
      </c>
      <c r="H4030" s="41" t="s">
        <v>51</v>
      </c>
      <c r="I4030" s="41">
        <v>496.7</v>
      </c>
    </row>
    <row r="4031" spans="1:9" x14ac:dyDescent="0.25">
      <c r="A4031" s="82" t="s">
        <v>3748</v>
      </c>
      <c r="B4031" s="41" t="s">
        <v>12737</v>
      </c>
      <c r="C4031" s="41" t="s">
        <v>2148</v>
      </c>
      <c r="D4031" s="41" t="s">
        <v>946</v>
      </c>
      <c r="E4031" s="41" t="s">
        <v>2015</v>
      </c>
      <c r="F4031" s="41" t="s">
        <v>12736</v>
      </c>
      <c r="G4031" s="41" t="s">
        <v>15</v>
      </c>
      <c r="H4031" s="41" t="s">
        <v>56</v>
      </c>
      <c r="I4031" s="41">
        <v>200.91</v>
      </c>
    </row>
    <row r="4032" spans="1:9" x14ac:dyDescent="0.25">
      <c r="A4032" s="82" t="s">
        <v>3748</v>
      </c>
      <c r="B4032" s="41" t="s">
        <v>12739</v>
      </c>
      <c r="C4032" s="41" t="s">
        <v>2148</v>
      </c>
      <c r="D4032" s="41" t="s">
        <v>71</v>
      </c>
      <c r="E4032" s="41" t="s">
        <v>329</v>
      </c>
      <c r="F4032" s="41" t="s">
        <v>12738</v>
      </c>
      <c r="G4032" s="41" t="s">
        <v>15</v>
      </c>
      <c r="H4032" s="41" t="s">
        <v>48</v>
      </c>
      <c r="I4032" s="41">
        <v>496.7</v>
      </c>
    </row>
    <row r="4033" spans="1:9" x14ac:dyDescent="0.25">
      <c r="A4033" s="82" t="s">
        <v>3748</v>
      </c>
      <c r="B4033" s="41" t="s">
        <v>12740</v>
      </c>
      <c r="C4033" s="41" t="s">
        <v>2148</v>
      </c>
      <c r="D4033" s="41" t="s">
        <v>2152</v>
      </c>
      <c r="E4033" s="41" t="s">
        <v>124</v>
      </c>
      <c r="F4033" s="41" t="s">
        <v>3511</v>
      </c>
      <c r="G4033" s="41" t="s">
        <v>15</v>
      </c>
      <c r="H4033" s="41" t="s">
        <v>49</v>
      </c>
      <c r="I4033" s="41">
        <v>512.49</v>
      </c>
    </row>
    <row r="4034" spans="1:9" x14ac:dyDescent="0.25">
      <c r="A4034" s="82" t="s">
        <v>3748</v>
      </c>
      <c r="B4034" s="41" t="s">
        <v>12742</v>
      </c>
      <c r="C4034" s="41" t="s">
        <v>2148</v>
      </c>
      <c r="D4034" s="41" t="s">
        <v>73</v>
      </c>
      <c r="E4034" s="41" t="s">
        <v>953</v>
      </c>
      <c r="F4034" s="41" t="s">
        <v>12741</v>
      </c>
      <c r="G4034" s="41" t="s">
        <v>15</v>
      </c>
      <c r="H4034" s="41" t="s">
        <v>54</v>
      </c>
      <c r="I4034" s="41">
        <v>496.7</v>
      </c>
    </row>
    <row r="4035" spans="1:9" x14ac:dyDescent="0.25">
      <c r="A4035" s="82" t="s">
        <v>3748</v>
      </c>
      <c r="B4035" s="41" t="s">
        <v>12745</v>
      </c>
      <c r="C4035" s="41" t="s">
        <v>2148</v>
      </c>
      <c r="D4035" s="41" t="s">
        <v>12743</v>
      </c>
      <c r="E4035" s="41" t="s">
        <v>245</v>
      </c>
      <c r="F4035" s="41" t="s">
        <v>12744</v>
      </c>
      <c r="G4035" s="41" t="s">
        <v>15</v>
      </c>
      <c r="H4035" s="41" t="s">
        <v>48</v>
      </c>
      <c r="I4035" s="41">
        <v>496.7</v>
      </c>
    </row>
    <row r="4036" spans="1:9" x14ac:dyDescent="0.25">
      <c r="A4036" s="82" t="s">
        <v>3748</v>
      </c>
      <c r="B4036" s="41" t="s">
        <v>12747</v>
      </c>
      <c r="C4036" s="41" t="s">
        <v>2148</v>
      </c>
      <c r="D4036" s="41" t="s">
        <v>844</v>
      </c>
      <c r="E4036" s="41" t="s">
        <v>225</v>
      </c>
      <c r="F4036" s="41" t="s">
        <v>12746</v>
      </c>
      <c r="G4036" s="41" t="s">
        <v>15</v>
      </c>
      <c r="H4036" s="41" t="s">
        <v>53</v>
      </c>
      <c r="I4036" s="41">
        <v>496.7</v>
      </c>
    </row>
    <row r="4037" spans="1:9" x14ac:dyDescent="0.25">
      <c r="A4037" s="82" t="s">
        <v>3749</v>
      </c>
      <c r="B4037" s="41" t="s">
        <v>12749</v>
      </c>
      <c r="C4037" s="41" t="s">
        <v>12748</v>
      </c>
      <c r="D4037" s="41" t="s">
        <v>816</v>
      </c>
      <c r="E4037" s="41" t="s">
        <v>367</v>
      </c>
      <c r="F4037" s="41" t="s">
        <v>8238</v>
      </c>
      <c r="G4037" s="41" t="s">
        <v>15</v>
      </c>
      <c r="H4037" s="41" t="s">
        <v>56</v>
      </c>
      <c r="I4037" s="41">
        <v>200.91</v>
      </c>
    </row>
    <row r="4038" spans="1:9" x14ac:dyDescent="0.25">
      <c r="A4038" s="82" t="s">
        <v>3749</v>
      </c>
      <c r="B4038" s="41" t="s">
        <v>12753</v>
      </c>
      <c r="C4038" s="41" t="s">
        <v>12750</v>
      </c>
      <c r="D4038" s="41" t="s">
        <v>816</v>
      </c>
      <c r="E4038" s="41" t="s">
        <v>12751</v>
      </c>
      <c r="F4038" s="41" t="s">
        <v>12752</v>
      </c>
      <c r="G4038" s="41" t="s">
        <v>15</v>
      </c>
      <c r="H4038" s="41" t="s">
        <v>56</v>
      </c>
      <c r="I4038" s="41">
        <v>200.91</v>
      </c>
    </row>
    <row r="4039" spans="1:9" x14ac:dyDescent="0.25">
      <c r="A4039" s="82" t="s">
        <v>3749</v>
      </c>
      <c r="B4039" s="41" t="s">
        <v>12755</v>
      </c>
      <c r="C4039" s="41" t="s">
        <v>889</v>
      </c>
      <c r="D4039" s="41" t="s">
        <v>662</v>
      </c>
      <c r="E4039" s="41" t="s">
        <v>308</v>
      </c>
      <c r="F4039" s="41" t="s">
        <v>12754</v>
      </c>
      <c r="G4039" s="41" t="s">
        <v>15</v>
      </c>
      <c r="H4039" s="41" t="s">
        <v>56</v>
      </c>
      <c r="I4039" s="41">
        <v>200.91</v>
      </c>
    </row>
    <row r="4040" spans="1:9" x14ac:dyDescent="0.25">
      <c r="A4040" s="82" t="s">
        <v>3749</v>
      </c>
      <c r="B4040" s="41" t="s">
        <v>12758</v>
      </c>
      <c r="C4040" s="41" t="s">
        <v>12756</v>
      </c>
      <c r="D4040" s="41" t="s">
        <v>159</v>
      </c>
      <c r="E4040" s="41" t="s">
        <v>170</v>
      </c>
      <c r="F4040" s="41" t="s">
        <v>12757</v>
      </c>
      <c r="G4040" s="41" t="s">
        <v>15</v>
      </c>
      <c r="H4040" s="41" t="s">
        <v>49</v>
      </c>
      <c r="I4040" s="41">
        <v>512.49</v>
      </c>
    </row>
    <row r="4041" spans="1:9" x14ac:dyDescent="0.25">
      <c r="A4041" s="82" t="s">
        <v>3749</v>
      </c>
      <c r="B4041" s="41" t="s">
        <v>12761</v>
      </c>
      <c r="C4041" s="41" t="s">
        <v>903</v>
      </c>
      <c r="D4041" s="41" t="s">
        <v>2755</v>
      </c>
      <c r="E4041" s="41" t="s">
        <v>12759</v>
      </c>
      <c r="F4041" s="41" t="s">
        <v>12760</v>
      </c>
      <c r="G4041" s="41" t="s">
        <v>15</v>
      </c>
      <c r="H4041" s="41" t="s">
        <v>51</v>
      </c>
      <c r="I4041" s="41">
        <v>496.7</v>
      </c>
    </row>
    <row r="4042" spans="1:9" x14ac:dyDescent="0.25">
      <c r="A4042" s="82" t="s">
        <v>3749</v>
      </c>
      <c r="B4042" s="41" t="s">
        <v>12764</v>
      </c>
      <c r="C4042" s="41" t="s">
        <v>911</v>
      </c>
      <c r="D4042" s="41" t="s">
        <v>12762</v>
      </c>
      <c r="E4042" s="41" t="s">
        <v>130</v>
      </c>
      <c r="F4042" s="41" t="s">
        <v>12763</v>
      </c>
      <c r="G4042" s="41" t="s">
        <v>15</v>
      </c>
      <c r="H4042" s="41" t="s">
        <v>56</v>
      </c>
      <c r="I4042" s="41">
        <v>200.91</v>
      </c>
    </row>
    <row r="4043" spans="1:9" x14ac:dyDescent="0.25">
      <c r="A4043" s="82" t="s">
        <v>3749</v>
      </c>
      <c r="B4043" s="41" t="s">
        <v>12766</v>
      </c>
      <c r="C4043" s="41" t="s">
        <v>897</v>
      </c>
      <c r="D4043" s="41" t="s">
        <v>596</v>
      </c>
      <c r="E4043" s="41" t="s">
        <v>12765</v>
      </c>
      <c r="F4043" s="41" t="s">
        <v>240</v>
      </c>
      <c r="G4043" s="41" t="s">
        <v>15</v>
      </c>
      <c r="H4043" s="41" t="s">
        <v>56</v>
      </c>
      <c r="I4043" s="41">
        <v>200.91</v>
      </c>
    </row>
    <row r="4044" spans="1:9" x14ac:dyDescent="0.25">
      <c r="A4044" s="82" t="s">
        <v>3749</v>
      </c>
      <c r="B4044" s="41" t="s">
        <v>12767</v>
      </c>
      <c r="C4044" s="41" t="s">
        <v>12756</v>
      </c>
      <c r="D4044" s="41" t="s">
        <v>162</v>
      </c>
      <c r="E4044" s="41" t="s">
        <v>177</v>
      </c>
      <c r="F4044" s="41" t="s">
        <v>1591</v>
      </c>
      <c r="G4044" s="41" t="s">
        <v>15</v>
      </c>
      <c r="H4044" s="41" t="s">
        <v>51</v>
      </c>
      <c r="I4044" s="41">
        <v>496.7</v>
      </c>
    </row>
    <row r="4045" spans="1:9" x14ac:dyDescent="0.25">
      <c r="A4045" s="82" t="s">
        <v>3749</v>
      </c>
      <c r="B4045" s="41" t="s">
        <v>12770</v>
      </c>
      <c r="C4045" s="41" t="s">
        <v>12768</v>
      </c>
      <c r="D4045" s="41" t="s">
        <v>147</v>
      </c>
      <c r="E4045" s="41" t="s">
        <v>961</v>
      </c>
      <c r="F4045" s="41" t="s">
        <v>12769</v>
      </c>
      <c r="G4045" s="41" t="s">
        <v>15</v>
      </c>
      <c r="H4045" s="41" t="s">
        <v>53</v>
      </c>
      <c r="I4045" s="41">
        <v>496.7</v>
      </c>
    </row>
    <row r="4046" spans="1:9" x14ac:dyDescent="0.25">
      <c r="A4046" s="82" t="s">
        <v>3749</v>
      </c>
      <c r="B4046" s="41" t="s">
        <v>12773</v>
      </c>
      <c r="C4046" s="41" t="s">
        <v>12771</v>
      </c>
      <c r="D4046" s="41" t="s">
        <v>685</v>
      </c>
      <c r="E4046" s="41" t="s">
        <v>132</v>
      </c>
      <c r="F4046" s="41" t="s">
        <v>12772</v>
      </c>
      <c r="G4046" s="41" t="s">
        <v>15</v>
      </c>
      <c r="H4046" s="41" t="s">
        <v>56</v>
      </c>
      <c r="I4046" s="41">
        <v>200.91</v>
      </c>
    </row>
    <row r="4047" spans="1:9" x14ac:dyDescent="0.25">
      <c r="A4047" s="82" t="s">
        <v>3749</v>
      </c>
      <c r="B4047" s="41" t="s">
        <v>12777</v>
      </c>
      <c r="C4047" s="41" t="s">
        <v>12774</v>
      </c>
      <c r="D4047" s="41" t="s">
        <v>427</v>
      </c>
      <c r="E4047" s="41" t="s">
        <v>12775</v>
      </c>
      <c r="F4047" s="41" t="s">
        <v>12776</v>
      </c>
      <c r="G4047" s="41" t="s">
        <v>15</v>
      </c>
      <c r="H4047" s="41" t="s">
        <v>56</v>
      </c>
      <c r="I4047" s="41">
        <v>200.91</v>
      </c>
    </row>
    <row r="4048" spans="1:9" x14ac:dyDescent="0.25">
      <c r="A4048" s="82" t="s">
        <v>3749</v>
      </c>
      <c r="B4048" s="41" t="s">
        <v>12779</v>
      </c>
      <c r="C4048" s="41" t="s">
        <v>12756</v>
      </c>
      <c r="D4048" s="41" t="s">
        <v>2406</v>
      </c>
      <c r="E4048" s="41" t="s">
        <v>572</v>
      </c>
      <c r="F4048" s="41" t="s">
        <v>12778</v>
      </c>
      <c r="G4048" s="41" t="s">
        <v>15</v>
      </c>
      <c r="H4048" s="41" t="s">
        <v>51</v>
      </c>
      <c r="I4048" s="41">
        <v>496.7</v>
      </c>
    </row>
    <row r="4049" spans="1:9" x14ac:dyDescent="0.25">
      <c r="A4049" s="82" t="s">
        <v>3749</v>
      </c>
      <c r="B4049" s="41" t="s">
        <v>12780</v>
      </c>
      <c r="C4049" s="41" t="s">
        <v>12756</v>
      </c>
      <c r="D4049" s="41" t="s">
        <v>617</v>
      </c>
      <c r="E4049" s="41" t="s">
        <v>766</v>
      </c>
      <c r="F4049" s="41" t="s">
        <v>2042</v>
      </c>
      <c r="G4049" s="41" t="s">
        <v>15</v>
      </c>
      <c r="H4049" s="41" t="s">
        <v>48</v>
      </c>
      <c r="I4049" s="41">
        <v>496.7</v>
      </c>
    </row>
    <row r="4050" spans="1:9" x14ac:dyDescent="0.25">
      <c r="A4050" s="82" t="s">
        <v>3749</v>
      </c>
      <c r="B4050" s="41" t="s">
        <v>12782</v>
      </c>
      <c r="C4050" s="41" t="s">
        <v>883</v>
      </c>
      <c r="D4050" s="41" t="s">
        <v>190</v>
      </c>
      <c r="E4050" s="41" t="s">
        <v>402</v>
      </c>
      <c r="F4050" s="41" t="s">
        <v>12781</v>
      </c>
      <c r="G4050" s="41" t="s">
        <v>15</v>
      </c>
      <c r="H4050" s="41" t="s">
        <v>48</v>
      </c>
      <c r="I4050" s="41">
        <v>496.7</v>
      </c>
    </row>
    <row r="4051" spans="1:9" x14ac:dyDescent="0.25">
      <c r="A4051" s="82" t="s">
        <v>3749</v>
      </c>
      <c r="B4051" s="41" t="s">
        <v>12784</v>
      </c>
      <c r="C4051" s="41" t="s">
        <v>12756</v>
      </c>
      <c r="D4051" s="41" t="s">
        <v>154</v>
      </c>
      <c r="E4051" s="41" t="s">
        <v>766</v>
      </c>
      <c r="F4051" s="41" t="s">
        <v>12783</v>
      </c>
      <c r="G4051" s="41" t="s">
        <v>15</v>
      </c>
      <c r="H4051" s="41" t="s">
        <v>48</v>
      </c>
      <c r="I4051" s="41">
        <v>496.7</v>
      </c>
    </row>
    <row r="4052" spans="1:9" x14ac:dyDescent="0.25">
      <c r="A4052" s="82" t="s">
        <v>3749</v>
      </c>
      <c r="B4052" s="41" t="s">
        <v>12786</v>
      </c>
      <c r="C4052" s="41" t="s">
        <v>12756</v>
      </c>
      <c r="D4052" s="41" t="s">
        <v>640</v>
      </c>
      <c r="E4052" s="41" t="s">
        <v>961</v>
      </c>
      <c r="F4052" s="41" t="s">
        <v>12785</v>
      </c>
      <c r="G4052" s="41" t="s">
        <v>15</v>
      </c>
      <c r="H4052" s="41" t="s">
        <v>48</v>
      </c>
      <c r="I4052" s="41">
        <v>496.7</v>
      </c>
    </row>
    <row r="4053" spans="1:9" x14ac:dyDescent="0.25">
      <c r="A4053" s="82" t="s">
        <v>3749</v>
      </c>
      <c r="B4053" s="41" t="s">
        <v>12789</v>
      </c>
      <c r="C4053" s="41" t="s">
        <v>12787</v>
      </c>
      <c r="D4053" s="41" t="s">
        <v>211</v>
      </c>
      <c r="E4053" s="41" t="s">
        <v>73</v>
      </c>
      <c r="F4053" s="41" t="s">
        <v>12788</v>
      </c>
      <c r="G4053" s="41" t="s">
        <v>15</v>
      </c>
      <c r="H4053" s="41" t="s">
        <v>56</v>
      </c>
      <c r="I4053" s="41">
        <v>200.91</v>
      </c>
    </row>
    <row r="4054" spans="1:9" x14ac:dyDescent="0.25">
      <c r="A4054" s="82" t="s">
        <v>3749</v>
      </c>
      <c r="B4054" s="41" t="s">
        <v>12792</v>
      </c>
      <c r="C4054" s="41" t="s">
        <v>914</v>
      </c>
      <c r="D4054" s="41" t="s">
        <v>820</v>
      </c>
      <c r="E4054" s="41" t="s">
        <v>12790</v>
      </c>
      <c r="F4054" s="41" t="s">
        <v>12791</v>
      </c>
      <c r="G4054" s="41" t="s">
        <v>15</v>
      </c>
      <c r="H4054" s="41" t="s">
        <v>56</v>
      </c>
      <c r="I4054" s="41">
        <v>200.91</v>
      </c>
    </row>
    <row r="4055" spans="1:9" x14ac:dyDescent="0.25">
      <c r="A4055" s="82" t="s">
        <v>3749</v>
      </c>
      <c r="B4055" s="41" t="s">
        <v>12794</v>
      </c>
      <c r="C4055" s="41" t="s">
        <v>910</v>
      </c>
      <c r="D4055" s="41" t="s">
        <v>621</v>
      </c>
      <c r="E4055" s="41" t="s">
        <v>766</v>
      </c>
      <c r="F4055" s="41" t="s">
        <v>12793</v>
      </c>
      <c r="G4055" s="41" t="s">
        <v>15</v>
      </c>
      <c r="H4055" s="41" t="s">
        <v>51</v>
      </c>
      <c r="I4055" s="41">
        <v>496.7</v>
      </c>
    </row>
    <row r="4056" spans="1:9" x14ac:dyDescent="0.25">
      <c r="A4056" s="82" t="s">
        <v>3749</v>
      </c>
      <c r="B4056" s="41" t="s">
        <v>12797</v>
      </c>
      <c r="C4056" s="41" t="s">
        <v>12795</v>
      </c>
      <c r="D4056" s="41" t="s">
        <v>684</v>
      </c>
      <c r="E4056" s="41" t="s">
        <v>736</v>
      </c>
      <c r="F4056" s="41" t="s">
        <v>12796</v>
      </c>
      <c r="G4056" s="41" t="s">
        <v>15</v>
      </c>
      <c r="H4056" s="41" t="s">
        <v>56</v>
      </c>
      <c r="I4056" s="41">
        <v>200.91</v>
      </c>
    </row>
    <row r="4057" spans="1:9" x14ac:dyDescent="0.25">
      <c r="A4057" s="82" t="s">
        <v>3749</v>
      </c>
      <c r="B4057" s="41" t="s">
        <v>12800</v>
      </c>
      <c r="C4057" s="41" t="s">
        <v>912</v>
      </c>
      <c r="D4057" s="41" t="s">
        <v>308</v>
      </c>
      <c r="E4057" s="41" t="s">
        <v>12798</v>
      </c>
      <c r="F4057" s="41" t="s">
        <v>12799</v>
      </c>
      <c r="G4057" s="41" t="s">
        <v>15</v>
      </c>
      <c r="H4057" s="41" t="s">
        <v>56</v>
      </c>
      <c r="I4057" s="41">
        <v>200.91</v>
      </c>
    </row>
    <row r="4058" spans="1:9" x14ac:dyDescent="0.25">
      <c r="A4058" s="82" t="s">
        <v>3750</v>
      </c>
      <c r="B4058" s="41" t="s">
        <v>12803</v>
      </c>
      <c r="C4058" s="41" t="s">
        <v>12801</v>
      </c>
      <c r="D4058" s="41" t="s">
        <v>1000</v>
      </c>
      <c r="E4058" s="41" t="s">
        <v>171</v>
      </c>
      <c r="F4058" s="41" t="s">
        <v>12802</v>
      </c>
      <c r="G4058" s="41" t="s">
        <v>15</v>
      </c>
      <c r="H4058" s="41" t="s">
        <v>56</v>
      </c>
      <c r="I4058" s="41">
        <v>200.91</v>
      </c>
    </row>
    <row r="4059" spans="1:9" ht="30" x14ac:dyDescent="0.25">
      <c r="A4059" s="82" t="s">
        <v>3750</v>
      </c>
      <c r="B4059" s="41" t="s">
        <v>12806</v>
      </c>
      <c r="C4059" s="41" t="s">
        <v>12804</v>
      </c>
      <c r="D4059" s="41" t="s">
        <v>117</v>
      </c>
      <c r="E4059" s="41" t="s">
        <v>73</v>
      </c>
      <c r="F4059" s="41" t="s">
        <v>12805</v>
      </c>
      <c r="G4059" s="41" t="s">
        <v>15</v>
      </c>
      <c r="H4059" s="41" t="s">
        <v>56</v>
      </c>
      <c r="I4059" s="41">
        <v>200.91</v>
      </c>
    </row>
    <row r="4060" spans="1:9" ht="30" x14ac:dyDescent="0.25">
      <c r="A4060" s="82" t="s">
        <v>3750</v>
      </c>
      <c r="B4060" s="41" t="s">
        <v>12808</v>
      </c>
      <c r="C4060" s="41" t="s">
        <v>12807</v>
      </c>
      <c r="D4060" s="41" t="s">
        <v>223</v>
      </c>
      <c r="E4060" s="41" t="s">
        <v>136</v>
      </c>
      <c r="F4060" s="41" t="s">
        <v>1838</v>
      </c>
      <c r="G4060" s="41" t="s">
        <v>15</v>
      </c>
      <c r="H4060" s="41" t="s">
        <v>52</v>
      </c>
      <c r="I4060" s="41">
        <v>496.7</v>
      </c>
    </row>
    <row r="4061" spans="1:9" x14ac:dyDescent="0.25">
      <c r="A4061" s="82" t="s">
        <v>3750</v>
      </c>
      <c r="B4061" s="41" t="s">
        <v>12810</v>
      </c>
      <c r="C4061" s="41" t="s">
        <v>12809</v>
      </c>
      <c r="D4061" s="41" t="s">
        <v>389</v>
      </c>
      <c r="E4061" s="41" t="s">
        <v>185</v>
      </c>
      <c r="F4061" s="41" t="s">
        <v>952</v>
      </c>
      <c r="G4061" s="41" t="s">
        <v>15</v>
      </c>
      <c r="H4061" s="41" t="s">
        <v>56</v>
      </c>
      <c r="I4061" s="41">
        <v>200.91</v>
      </c>
    </row>
    <row r="4062" spans="1:9" x14ac:dyDescent="0.25">
      <c r="A4062" s="82" t="s">
        <v>3750</v>
      </c>
      <c r="B4062" s="41" t="s">
        <v>12813</v>
      </c>
      <c r="C4062" s="41" t="s">
        <v>12811</v>
      </c>
      <c r="D4062" s="41" t="s">
        <v>1890</v>
      </c>
      <c r="E4062" s="41" t="s">
        <v>155</v>
      </c>
      <c r="F4062" s="41" t="s">
        <v>12812</v>
      </c>
      <c r="G4062" s="41" t="s">
        <v>15</v>
      </c>
      <c r="H4062" s="41" t="s">
        <v>51</v>
      </c>
      <c r="I4062" s="41">
        <v>496.7</v>
      </c>
    </row>
    <row r="4063" spans="1:9" x14ac:dyDescent="0.25">
      <c r="A4063" s="82" t="s">
        <v>3750</v>
      </c>
      <c r="B4063" s="41" t="s">
        <v>12816</v>
      </c>
      <c r="C4063" s="41" t="s">
        <v>12814</v>
      </c>
      <c r="D4063" s="41" t="s">
        <v>234</v>
      </c>
      <c r="E4063" s="41" t="s">
        <v>658</v>
      </c>
      <c r="F4063" s="41" t="s">
        <v>12815</v>
      </c>
      <c r="G4063" s="41" t="s">
        <v>15</v>
      </c>
      <c r="H4063" s="41" t="s">
        <v>56</v>
      </c>
      <c r="I4063" s="41">
        <v>200.91</v>
      </c>
    </row>
    <row r="4064" spans="1:9" x14ac:dyDescent="0.25">
      <c r="A4064" s="82" t="s">
        <v>3750</v>
      </c>
      <c r="B4064" s="41" t="s">
        <v>12818</v>
      </c>
      <c r="C4064" s="41" t="s">
        <v>12801</v>
      </c>
      <c r="D4064" s="41" t="s">
        <v>76</v>
      </c>
      <c r="E4064" s="41" t="s">
        <v>720</v>
      </c>
      <c r="F4064" s="41" t="s">
        <v>12817</v>
      </c>
      <c r="G4064" s="41" t="s">
        <v>15</v>
      </c>
      <c r="H4064" s="41" t="s">
        <v>48</v>
      </c>
      <c r="I4064" s="41">
        <v>496.7</v>
      </c>
    </row>
    <row r="4065" spans="1:9" ht="30" x14ac:dyDescent="0.25">
      <c r="A4065" s="82" t="s">
        <v>3750</v>
      </c>
      <c r="B4065" s="41" t="s">
        <v>12821</v>
      </c>
      <c r="C4065" s="41" t="s">
        <v>12819</v>
      </c>
      <c r="D4065" s="41" t="s">
        <v>69</v>
      </c>
      <c r="E4065" s="41" t="s">
        <v>121</v>
      </c>
      <c r="F4065" s="41" t="s">
        <v>12820</v>
      </c>
      <c r="G4065" s="41" t="s">
        <v>15</v>
      </c>
      <c r="H4065" s="41" t="s">
        <v>56</v>
      </c>
      <c r="I4065" s="41">
        <v>200.91</v>
      </c>
    </row>
    <row r="4066" spans="1:9" x14ac:dyDescent="0.25">
      <c r="A4066" s="82" t="s">
        <v>3750</v>
      </c>
      <c r="B4066" s="41" t="s">
        <v>12824</v>
      </c>
      <c r="C4066" s="41" t="s">
        <v>12822</v>
      </c>
      <c r="D4066" s="41" t="s">
        <v>329</v>
      </c>
      <c r="E4066" s="41" t="s">
        <v>1905</v>
      </c>
      <c r="F4066" s="41" t="s">
        <v>12823</v>
      </c>
      <c r="G4066" s="41" t="s">
        <v>15</v>
      </c>
      <c r="H4066" s="41" t="s">
        <v>48</v>
      </c>
      <c r="I4066" s="41">
        <v>496.7</v>
      </c>
    </row>
    <row r="4067" spans="1:9" x14ac:dyDescent="0.25">
      <c r="A4067" s="82" t="s">
        <v>3750</v>
      </c>
      <c r="B4067" s="41" t="s">
        <v>12826</v>
      </c>
      <c r="C4067" s="41" t="s">
        <v>12801</v>
      </c>
      <c r="D4067" s="41" t="s">
        <v>682</v>
      </c>
      <c r="E4067" s="41" t="s">
        <v>128</v>
      </c>
      <c r="F4067" s="41" t="s">
        <v>12825</v>
      </c>
      <c r="G4067" s="41" t="s">
        <v>15</v>
      </c>
      <c r="H4067" s="41" t="s">
        <v>48</v>
      </c>
      <c r="I4067" s="41">
        <v>496.7</v>
      </c>
    </row>
    <row r="4068" spans="1:9" ht="30" x14ac:dyDescent="0.25">
      <c r="A4068" s="82" t="s">
        <v>3750</v>
      </c>
      <c r="B4068" s="41" t="s">
        <v>12828</v>
      </c>
      <c r="C4068" s="41" t="s">
        <v>12804</v>
      </c>
      <c r="D4068" s="41" t="s">
        <v>137</v>
      </c>
      <c r="E4068" s="41" t="s">
        <v>678</v>
      </c>
      <c r="F4068" s="41" t="s">
        <v>12827</v>
      </c>
      <c r="G4068" s="41" t="s">
        <v>15</v>
      </c>
      <c r="H4068" s="41" t="s">
        <v>56</v>
      </c>
      <c r="I4068" s="41">
        <v>200.91</v>
      </c>
    </row>
    <row r="4069" spans="1:9" x14ac:dyDescent="0.25">
      <c r="A4069" s="82" t="s">
        <v>3750</v>
      </c>
      <c r="B4069" s="41" t="s">
        <v>12831</v>
      </c>
      <c r="C4069" s="41" t="s">
        <v>12829</v>
      </c>
      <c r="D4069" s="41" t="s">
        <v>678</v>
      </c>
      <c r="E4069" s="41" t="s">
        <v>2110</v>
      </c>
      <c r="F4069" s="41" t="s">
        <v>12830</v>
      </c>
      <c r="G4069" s="41" t="s">
        <v>15</v>
      </c>
      <c r="H4069" s="41" t="s">
        <v>51</v>
      </c>
      <c r="I4069" s="41">
        <v>496.7</v>
      </c>
    </row>
    <row r="4070" spans="1:9" x14ac:dyDescent="0.25">
      <c r="A4070" s="82" t="s">
        <v>3750</v>
      </c>
      <c r="B4070" s="41" t="s">
        <v>12833</v>
      </c>
      <c r="C4070" s="41" t="s">
        <v>12801</v>
      </c>
      <c r="D4070" s="41" t="s">
        <v>132</v>
      </c>
      <c r="E4070" s="41" t="s">
        <v>2773</v>
      </c>
      <c r="F4070" s="41" t="s">
        <v>12832</v>
      </c>
      <c r="G4070" s="41" t="s">
        <v>15</v>
      </c>
      <c r="H4070" s="41" t="s">
        <v>51</v>
      </c>
      <c r="I4070" s="41">
        <v>496.7</v>
      </c>
    </row>
    <row r="4071" spans="1:9" ht="30" x14ac:dyDescent="0.25">
      <c r="A4071" s="82" t="s">
        <v>3750</v>
      </c>
      <c r="B4071" s="41" t="s">
        <v>12835</v>
      </c>
      <c r="C4071" s="41" t="s">
        <v>12807</v>
      </c>
      <c r="D4071" s="41" t="s">
        <v>880</v>
      </c>
      <c r="E4071" s="41" t="s">
        <v>941</v>
      </c>
      <c r="F4071" s="41" t="s">
        <v>12834</v>
      </c>
      <c r="G4071" s="41" t="s">
        <v>15</v>
      </c>
      <c r="H4071" s="41" t="s">
        <v>51</v>
      </c>
      <c r="I4071" s="41">
        <v>496.7</v>
      </c>
    </row>
    <row r="4072" spans="1:9" ht="30" x14ac:dyDescent="0.25">
      <c r="A4072" s="82" t="s">
        <v>3750</v>
      </c>
      <c r="B4072" s="41" t="s">
        <v>12838</v>
      </c>
      <c r="C4072" s="41" t="s">
        <v>12836</v>
      </c>
      <c r="D4072" s="41" t="s">
        <v>940</v>
      </c>
      <c r="E4072" s="41" t="s">
        <v>308</v>
      </c>
      <c r="F4072" s="41" t="s">
        <v>12837</v>
      </c>
      <c r="G4072" s="41" t="s">
        <v>15</v>
      </c>
      <c r="H4072" s="41" t="s">
        <v>56</v>
      </c>
      <c r="I4072" s="41">
        <v>200.91</v>
      </c>
    </row>
    <row r="4073" spans="1:9" ht="30" x14ac:dyDescent="0.25">
      <c r="A4073" s="82" t="s">
        <v>3750</v>
      </c>
      <c r="B4073" s="41" t="s">
        <v>12840</v>
      </c>
      <c r="C4073" s="41" t="s">
        <v>12804</v>
      </c>
      <c r="D4073" s="41" t="s">
        <v>107</v>
      </c>
      <c r="E4073" s="41" t="s">
        <v>1098</v>
      </c>
      <c r="F4073" s="41" t="s">
        <v>12839</v>
      </c>
      <c r="G4073" s="41" t="s">
        <v>15</v>
      </c>
      <c r="H4073" s="41" t="s">
        <v>53</v>
      </c>
      <c r="I4073" s="41">
        <v>496.7</v>
      </c>
    </row>
    <row r="4074" spans="1:9" x14ac:dyDescent="0.25">
      <c r="A4074" s="82" t="s">
        <v>3750</v>
      </c>
      <c r="B4074" s="41" t="s">
        <v>12842</v>
      </c>
      <c r="C4074" s="41" t="s">
        <v>12814</v>
      </c>
      <c r="D4074" s="41" t="s">
        <v>521</v>
      </c>
      <c r="E4074" s="41" t="s">
        <v>253</v>
      </c>
      <c r="F4074" s="41" t="s">
        <v>12841</v>
      </c>
      <c r="G4074" s="41" t="s">
        <v>15</v>
      </c>
      <c r="H4074" s="41" t="s">
        <v>56</v>
      </c>
      <c r="I4074" s="41">
        <v>200.91</v>
      </c>
    </row>
    <row r="4075" spans="1:9" x14ac:dyDescent="0.25">
      <c r="A4075" s="82" t="s">
        <v>3750</v>
      </c>
      <c r="B4075" s="41" t="s">
        <v>12845</v>
      </c>
      <c r="C4075" s="41" t="s">
        <v>12801</v>
      </c>
      <c r="D4075" s="41" t="s">
        <v>628</v>
      </c>
      <c r="E4075" s="41" t="s">
        <v>12843</v>
      </c>
      <c r="F4075" s="41" t="s">
        <v>12844</v>
      </c>
      <c r="G4075" s="41" t="s">
        <v>15</v>
      </c>
      <c r="H4075" s="41" t="s">
        <v>48</v>
      </c>
      <c r="I4075" s="41">
        <v>496.7</v>
      </c>
    </row>
    <row r="4076" spans="1:9" ht="30" x14ac:dyDescent="0.25">
      <c r="A4076" s="82" t="s">
        <v>3750</v>
      </c>
      <c r="B4076" s="41" t="s">
        <v>12848</v>
      </c>
      <c r="C4076" s="41" t="s">
        <v>12846</v>
      </c>
      <c r="D4076" s="41" t="s">
        <v>9912</v>
      </c>
      <c r="E4076" s="41" t="s">
        <v>404</v>
      </c>
      <c r="F4076" s="41" t="s">
        <v>12847</v>
      </c>
      <c r="G4076" s="41" t="s">
        <v>15</v>
      </c>
      <c r="H4076" s="41" t="s">
        <v>48</v>
      </c>
      <c r="I4076" s="41">
        <v>496.7</v>
      </c>
    </row>
    <row r="4077" spans="1:9" x14ac:dyDescent="0.25">
      <c r="A4077" s="82" t="s">
        <v>3750</v>
      </c>
      <c r="B4077" s="41" t="s">
        <v>12850</v>
      </c>
      <c r="C4077" s="41" t="s">
        <v>12801</v>
      </c>
      <c r="D4077" s="41" t="s">
        <v>822</v>
      </c>
      <c r="E4077" s="41" t="s">
        <v>859</v>
      </c>
      <c r="F4077" s="41" t="s">
        <v>12849</v>
      </c>
      <c r="G4077" s="41" t="s">
        <v>15</v>
      </c>
      <c r="H4077" s="41" t="s">
        <v>56</v>
      </c>
      <c r="I4077" s="41">
        <v>200.91</v>
      </c>
    </row>
    <row r="4078" spans="1:9" x14ac:dyDescent="0.25">
      <c r="A4078" s="82" t="s">
        <v>3752</v>
      </c>
      <c r="B4078" s="41" t="s">
        <v>12853</v>
      </c>
      <c r="C4078" s="41" t="s">
        <v>12851</v>
      </c>
      <c r="D4078" s="41" t="s">
        <v>813</v>
      </c>
      <c r="E4078" s="41" t="s">
        <v>2008</v>
      </c>
      <c r="F4078" s="41" t="s">
        <v>12852</v>
      </c>
      <c r="G4078" s="41" t="s">
        <v>15</v>
      </c>
      <c r="H4078" s="41" t="s">
        <v>48</v>
      </c>
      <c r="I4078" s="41">
        <v>496.7</v>
      </c>
    </row>
    <row r="4079" spans="1:9" x14ac:dyDescent="0.25">
      <c r="A4079" s="82" t="s">
        <v>3752</v>
      </c>
      <c r="B4079" s="41" t="s">
        <v>12855</v>
      </c>
      <c r="C4079" s="41" t="s">
        <v>12854</v>
      </c>
      <c r="D4079" s="41" t="s">
        <v>3138</v>
      </c>
      <c r="E4079" s="41" t="s">
        <v>813</v>
      </c>
      <c r="F4079" s="41" t="s">
        <v>3469</v>
      </c>
      <c r="G4079" s="41" t="s">
        <v>15</v>
      </c>
      <c r="H4079" s="41" t="s">
        <v>56</v>
      </c>
      <c r="I4079" s="41">
        <v>200.91</v>
      </c>
    </row>
    <row r="4080" spans="1:9" x14ac:dyDescent="0.25">
      <c r="A4080" s="82" t="s">
        <v>3752</v>
      </c>
      <c r="B4080" s="41" t="s">
        <v>12857</v>
      </c>
      <c r="C4080" s="41" t="s">
        <v>12854</v>
      </c>
      <c r="D4080" s="41" t="s">
        <v>823</v>
      </c>
      <c r="E4080" s="41" t="s">
        <v>833</v>
      </c>
      <c r="F4080" s="41" t="s">
        <v>12856</v>
      </c>
      <c r="G4080" s="41" t="s">
        <v>15</v>
      </c>
      <c r="H4080" s="41" t="s">
        <v>51</v>
      </c>
      <c r="I4080" s="41">
        <v>496.7</v>
      </c>
    </row>
    <row r="4081" spans="1:9" x14ac:dyDescent="0.25">
      <c r="A4081" s="82" t="s">
        <v>3752</v>
      </c>
      <c r="B4081" s="41" t="s">
        <v>12860</v>
      </c>
      <c r="C4081" s="41" t="s">
        <v>12858</v>
      </c>
      <c r="D4081" s="41" t="s">
        <v>2290</v>
      </c>
      <c r="E4081" s="41" t="s">
        <v>901</v>
      </c>
      <c r="F4081" s="41" t="s">
        <v>12859</v>
      </c>
      <c r="G4081" s="41" t="s">
        <v>15</v>
      </c>
      <c r="H4081" s="41" t="s">
        <v>51</v>
      </c>
      <c r="I4081" s="41">
        <v>496.7</v>
      </c>
    </row>
    <row r="4082" spans="1:9" x14ac:dyDescent="0.25">
      <c r="A4082" s="82" t="s">
        <v>3752</v>
      </c>
      <c r="B4082" s="41" t="s">
        <v>12863</v>
      </c>
      <c r="C4082" s="41" t="s">
        <v>12861</v>
      </c>
      <c r="D4082" s="41" t="s">
        <v>2303</v>
      </c>
      <c r="E4082" s="41" t="s">
        <v>644</v>
      </c>
      <c r="F4082" s="41" t="s">
        <v>12862</v>
      </c>
      <c r="G4082" s="41" t="s">
        <v>15</v>
      </c>
      <c r="H4082" s="41" t="s">
        <v>48</v>
      </c>
      <c r="I4082" s="41">
        <v>496.7</v>
      </c>
    </row>
    <row r="4083" spans="1:9" x14ac:dyDescent="0.25">
      <c r="A4083" s="82" t="s">
        <v>3752</v>
      </c>
      <c r="B4083" s="41" t="s">
        <v>12865</v>
      </c>
      <c r="C4083" s="41" t="s">
        <v>3499</v>
      </c>
      <c r="D4083" s="41" t="s">
        <v>12864</v>
      </c>
      <c r="E4083" s="41" t="s">
        <v>226</v>
      </c>
      <c r="F4083" s="41" t="s">
        <v>2687</v>
      </c>
      <c r="G4083" s="41" t="s">
        <v>15</v>
      </c>
      <c r="H4083" s="41" t="s">
        <v>56</v>
      </c>
      <c r="I4083" s="41">
        <v>200.91</v>
      </c>
    </row>
    <row r="4084" spans="1:9" x14ac:dyDescent="0.25">
      <c r="A4084" s="82" t="s">
        <v>3752</v>
      </c>
      <c r="B4084" s="41" t="s">
        <v>12866</v>
      </c>
      <c r="C4084" s="41" t="s">
        <v>12861</v>
      </c>
      <c r="D4084" s="41" t="s">
        <v>512</v>
      </c>
      <c r="E4084" s="41" t="s">
        <v>2518</v>
      </c>
      <c r="F4084" s="41" t="s">
        <v>1908</v>
      </c>
      <c r="G4084" s="41" t="s">
        <v>15</v>
      </c>
      <c r="H4084" s="41" t="s">
        <v>48</v>
      </c>
      <c r="I4084" s="41">
        <v>496.7</v>
      </c>
    </row>
    <row r="4085" spans="1:9" x14ac:dyDescent="0.25">
      <c r="A4085" s="82" t="s">
        <v>3752</v>
      </c>
      <c r="B4085" s="41" t="s">
        <v>12868</v>
      </c>
      <c r="C4085" s="41" t="s">
        <v>12851</v>
      </c>
      <c r="D4085" s="41" t="s">
        <v>987</v>
      </c>
      <c r="E4085" s="41" t="s">
        <v>730</v>
      </c>
      <c r="F4085" s="41" t="s">
        <v>12867</v>
      </c>
      <c r="G4085" s="41" t="s">
        <v>15</v>
      </c>
      <c r="H4085" s="41" t="s">
        <v>56</v>
      </c>
      <c r="I4085" s="41">
        <v>200.91</v>
      </c>
    </row>
    <row r="4086" spans="1:9" x14ac:dyDescent="0.25">
      <c r="A4086" s="82" t="s">
        <v>3752</v>
      </c>
      <c r="B4086" s="41" t="s">
        <v>12870</v>
      </c>
      <c r="C4086" s="41" t="s">
        <v>12869</v>
      </c>
      <c r="D4086" s="41" t="s">
        <v>3629</v>
      </c>
      <c r="E4086" s="41" t="s">
        <v>2303</v>
      </c>
      <c r="F4086" s="41" t="s">
        <v>383</v>
      </c>
      <c r="G4086" s="41" t="s">
        <v>15</v>
      </c>
      <c r="H4086" s="41" t="s">
        <v>49</v>
      </c>
      <c r="I4086" s="41">
        <v>512.49</v>
      </c>
    </row>
    <row r="4087" spans="1:9" x14ac:dyDescent="0.25">
      <c r="A4087" s="82" t="s">
        <v>3752</v>
      </c>
      <c r="B4087" s="41" t="s">
        <v>12872</v>
      </c>
      <c r="C4087" s="41" t="s">
        <v>977</v>
      </c>
      <c r="D4087" s="41" t="s">
        <v>223</v>
      </c>
      <c r="E4087" s="41" t="s">
        <v>223</v>
      </c>
      <c r="F4087" s="41" t="s">
        <v>12871</v>
      </c>
      <c r="G4087" s="41" t="s">
        <v>15</v>
      </c>
      <c r="H4087" s="41" t="s">
        <v>51</v>
      </c>
      <c r="I4087" s="41">
        <v>496.7</v>
      </c>
    </row>
    <row r="4088" spans="1:9" x14ac:dyDescent="0.25">
      <c r="A4088" s="82" t="s">
        <v>3752</v>
      </c>
      <c r="B4088" s="41" t="s">
        <v>12875</v>
      </c>
      <c r="C4088" s="41" t="s">
        <v>12873</v>
      </c>
      <c r="D4088" s="41" t="s">
        <v>3182</v>
      </c>
      <c r="E4088" s="41" t="s">
        <v>1686</v>
      </c>
      <c r="F4088" s="41" t="s">
        <v>12874</v>
      </c>
      <c r="G4088" s="41" t="s">
        <v>15</v>
      </c>
      <c r="H4088" s="41" t="s">
        <v>51</v>
      </c>
      <c r="I4088" s="41">
        <v>496.7</v>
      </c>
    </row>
    <row r="4089" spans="1:9" x14ac:dyDescent="0.25">
      <c r="A4089" s="82" t="s">
        <v>3752</v>
      </c>
      <c r="B4089" s="41" t="s">
        <v>12877</v>
      </c>
      <c r="C4089" s="41" t="s">
        <v>3990</v>
      </c>
      <c r="D4089" s="41" t="s">
        <v>716</v>
      </c>
      <c r="E4089" s="41" t="s">
        <v>114</v>
      </c>
      <c r="F4089" s="41" t="s">
        <v>12876</v>
      </c>
      <c r="G4089" s="41" t="s">
        <v>15</v>
      </c>
      <c r="H4089" s="41" t="s">
        <v>49</v>
      </c>
      <c r="I4089" s="41">
        <v>512.49</v>
      </c>
    </row>
    <row r="4090" spans="1:9" x14ac:dyDescent="0.25">
      <c r="A4090" s="82" t="s">
        <v>3752</v>
      </c>
      <c r="B4090" s="41" t="s">
        <v>12880</v>
      </c>
      <c r="C4090" s="41" t="s">
        <v>12878</v>
      </c>
      <c r="D4090" s="41" t="s">
        <v>292</v>
      </c>
      <c r="E4090" s="41" t="s">
        <v>682</v>
      </c>
      <c r="F4090" s="41" t="s">
        <v>12879</v>
      </c>
      <c r="G4090" s="41" t="s">
        <v>15</v>
      </c>
      <c r="H4090" s="41" t="s">
        <v>56</v>
      </c>
      <c r="I4090" s="41">
        <v>200.91</v>
      </c>
    </row>
    <row r="4091" spans="1:9" x14ac:dyDescent="0.25">
      <c r="A4091" s="82" t="s">
        <v>3752</v>
      </c>
      <c r="B4091" s="41" t="s">
        <v>12883</v>
      </c>
      <c r="C4091" s="41" t="s">
        <v>12881</v>
      </c>
      <c r="D4091" s="41" t="s">
        <v>89</v>
      </c>
      <c r="E4091" s="41" t="s">
        <v>1003</v>
      </c>
      <c r="F4091" s="41" t="s">
        <v>12882</v>
      </c>
      <c r="G4091" s="41" t="s">
        <v>15</v>
      </c>
      <c r="H4091" s="41" t="s">
        <v>48</v>
      </c>
      <c r="I4091" s="41">
        <v>496.7</v>
      </c>
    </row>
    <row r="4092" spans="1:9" x14ac:dyDescent="0.25">
      <c r="A4092" s="82" t="s">
        <v>3752</v>
      </c>
      <c r="B4092" s="41" t="s">
        <v>12886</v>
      </c>
      <c r="C4092" s="41" t="s">
        <v>12884</v>
      </c>
      <c r="D4092" s="41" t="s">
        <v>252</v>
      </c>
      <c r="E4092" s="41" t="s">
        <v>137</v>
      </c>
      <c r="F4092" s="41" t="s">
        <v>12885</v>
      </c>
      <c r="G4092" s="41" t="s">
        <v>15</v>
      </c>
      <c r="H4092" s="41" t="s">
        <v>51</v>
      </c>
      <c r="I4092" s="41">
        <v>496.7</v>
      </c>
    </row>
    <row r="4093" spans="1:9" x14ac:dyDescent="0.25">
      <c r="A4093" s="82" t="s">
        <v>3752</v>
      </c>
      <c r="B4093" s="41" t="s">
        <v>12888</v>
      </c>
      <c r="C4093" s="41" t="s">
        <v>12851</v>
      </c>
      <c r="D4093" s="41" t="s">
        <v>688</v>
      </c>
      <c r="E4093" s="41" t="s">
        <v>572</v>
      </c>
      <c r="F4093" s="41" t="s">
        <v>12887</v>
      </c>
      <c r="G4093" s="41" t="s">
        <v>15</v>
      </c>
      <c r="H4093" s="41" t="s">
        <v>48</v>
      </c>
      <c r="I4093" s="41">
        <v>496.7</v>
      </c>
    </row>
    <row r="4094" spans="1:9" x14ac:dyDescent="0.25">
      <c r="A4094" s="82" t="s">
        <v>3752</v>
      </c>
      <c r="B4094" s="41" t="s">
        <v>12891</v>
      </c>
      <c r="C4094" s="41" t="s">
        <v>12889</v>
      </c>
      <c r="D4094" s="41" t="s">
        <v>234</v>
      </c>
      <c r="E4094" s="41" t="s">
        <v>2398</v>
      </c>
      <c r="F4094" s="41" t="s">
        <v>12890</v>
      </c>
      <c r="G4094" s="41" t="s">
        <v>15</v>
      </c>
      <c r="H4094" s="41" t="s">
        <v>56</v>
      </c>
      <c r="I4094" s="41">
        <v>200.91</v>
      </c>
    </row>
    <row r="4095" spans="1:9" x14ac:dyDescent="0.25">
      <c r="A4095" s="82" t="s">
        <v>3752</v>
      </c>
      <c r="B4095" s="41" t="s">
        <v>12894</v>
      </c>
      <c r="C4095" s="41" t="s">
        <v>12854</v>
      </c>
      <c r="D4095" s="41" t="s">
        <v>12892</v>
      </c>
      <c r="E4095" s="41" t="s">
        <v>102</v>
      </c>
      <c r="F4095" s="41" t="s">
        <v>12893</v>
      </c>
      <c r="G4095" s="41" t="s">
        <v>15</v>
      </c>
      <c r="H4095" s="41" t="s">
        <v>51</v>
      </c>
      <c r="I4095" s="41">
        <v>496.7</v>
      </c>
    </row>
    <row r="4096" spans="1:9" x14ac:dyDescent="0.25">
      <c r="A4096" s="82" t="s">
        <v>3752</v>
      </c>
      <c r="B4096" s="41" t="s">
        <v>12896</v>
      </c>
      <c r="C4096" s="41" t="s">
        <v>12854</v>
      </c>
      <c r="D4096" s="41" t="s">
        <v>682</v>
      </c>
      <c r="E4096" s="41" t="s">
        <v>1596</v>
      </c>
      <c r="F4096" s="41" t="s">
        <v>12895</v>
      </c>
      <c r="G4096" s="41" t="s">
        <v>15</v>
      </c>
      <c r="H4096" s="41" t="s">
        <v>56</v>
      </c>
      <c r="I4096" s="41">
        <v>200.91</v>
      </c>
    </row>
    <row r="4097" spans="1:9" x14ac:dyDescent="0.25">
      <c r="A4097" s="82" t="s">
        <v>3752</v>
      </c>
      <c r="B4097" s="41" t="s">
        <v>12898</v>
      </c>
      <c r="C4097" s="41" t="s">
        <v>12851</v>
      </c>
      <c r="D4097" s="41" t="s">
        <v>2887</v>
      </c>
      <c r="E4097" s="41" t="s">
        <v>2788</v>
      </c>
      <c r="F4097" s="41" t="s">
        <v>12897</v>
      </c>
      <c r="G4097" s="41" t="s">
        <v>15</v>
      </c>
      <c r="H4097" s="41" t="s">
        <v>48</v>
      </c>
      <c r="I4097" s="41">
        <v>496.7</v>
      </c>
    </row>
    <row r="4098" spans="1:9" x14ac:dyDescent="0.25">
      <c r="A4098" s="82" t="s">
        <v>3752</v>
      </c>
      <c r="B4098" s="41" t="s">
        <v>12901</v>
      </c>
      <c r="C4098" s="41" t="s">
        <v>12899</v>
      </c>
      <c r="D4098" s="41" t="s">
        <v>679</v>
      </c>
      <c r="E4098" s="41" t="s">
        <v>180</v>
      </c>
      <c r="F4098" s="41" t="s">
        <v>12900</v>
      </c>
      <c r="G4098" s="41" t="s">
        <v>15</v>
      </c>
      <c r="H4098" s="41" t="s">
        <v>52</v>
      </c>
      <c r="I4098" s="41">
        <v>496.7</v>
      </c>
    </row>
    <row r="4099" spans="1:9" x14ac:dyDescent="0.25">
      <c r="A4099" s="82" t="s">
        <v>3752</v>
      </c>
      <c r="B4099" s="41" t="s">
        <v>12902</v>
      </c>
      <c r="C4099" s="41" t="s">
        <v>3990</v>
      </c>
      <c r="D4099" s="41" t="s">
        <v>137</v>
      </c>
      <c r="E4099" s="41" t="s">
        <v>1971</v>
      </c>
      <c r="F4099" s="41" t="s">
        <v>898</v>
      </c>
      <c r="G4099" s="41" t="s">
        <v>15</v>
      </c>
      <c r="H4099" s="41" t="s">
        <v>48</v>
      </c>
      <c r="I4099" s="41">
        <v>496.7</v>
      </c>
    </row>
    <row r="4100" spans="1:9" x14ac:dyDescent="0.25">
      <c r="A4100" s="82" t="s">
        <v>3752</v>
      </c>
      <c r="B4100" s="41" t="s">
        <v>12904</v>
      </c>
      <c r="C4100" s="41" t="s">
        <v>12881</v>
      </c>
      <c r="D4100" s="41" t="s">
        <v>94</v>
      </c>
      <c r="E4100" s="41" t="s">
        <v>426</v>
      </c>
      <c r="F4100" s="41" t="s">
        <v>12903</v>
      </c>
      <c r="G4100" s="41" t="s">
        <v>15</v>
      </c>
      <c r="H4100" s="41" t="s">
        <v>48</v>
      </c>
      <c r="I4100" s="41">
        <v>496.7</v>
      </c>
    </row>
    <row r="4101" spans="1:9" x14ac:dyDescent="0.25">
      <c r="A4101" s="82" t="s">
        <v>3752</v>
      </c>
      <c r="B4101" s="41" t="s">
        <v>12905</v>
      </c>
      <c r="C4101" s="41" t="s">
        <v>12854</v>
      </c>
      <c r="D4101" s="41" t="s">
        <v>180</v>
      </c>
      <c r="E4101" s="41" t="s">
        <v>688</v>
      </c>
      <c r="F4101" s="41" t="s">
        <v>2876</v>
      </c>
      <c r="G4101" s="41" t="s">
        <v>15</v>
      </c>
      <c r="H4101" s="41" t="s">
        <v>51</v>
      </c>
      <c r="I4101" s="41">
        <v>496.7</v>
      </c>
    </row>
    <row r="4102" spans="1:9" x14ac:dyDescent="0.25">
      <c r="A4102" s="82" t="s">
        <v>3752</v>
      </c>
      <c r="B4102" s="41" t="s">
        <v>12906</v>
      </c>
      <c r="C4102" s="41" t="s">
        <v>12884</v>
      </c>
      <c r="D4102" s="41" t="s">
        <v>266</v>
      </c>
      <c r="E4102" s="41" t="s">
        <v>1003</v>
      </c>
      <c r="F4102" s="41" t="s">
        <v>1966</v>
      </c>
      <c r="G4102" s="41" t="s">
        <v>15</v>
      </c>
      <c r="H4102" s="41" t="s">
        <v>48</v>
      </c>
      <c r="I4102" s="41">
        <v>496.7</v>
      </c>
    </row>
    <row r="4103" spans="1:9" x14ac:dyDescent="0.25">
      <c r="A4103" s="82" t="s">
        <v>3752</v>
      </c>
      <c r="B4103" s="41" t="s">
        <v>12908</v>
      </c>
      <c r="C4103" s="41" t="s">
        <v>3990</v>
      </c>
      <c r="D4103" s="41" t="s">
        <v>253</v>
      </c>
      <c r="E4103" s="41" t="s">
        <v>1111</v>
      </c>
      <c r="F4103" s="41" t="s">
        <v>12907</v>
      </c>
      <c r="G4103" s="41" t="s">
        <v>15</v>
      </c>
      <c r="H4103" s="41" t="s">
        <v>48</v>
      </c>
      <c r="I4103" s="41">
        <v>496.7</v>
      </c>
    </row>
    <row r="4104" spans="1:9" x14ac:dyDescent="0.25">
      <c r="A4104" s="82" t="s">
        <v>3752</v>
      </c>
      <c r="B4104" s="41" t="s">
        <v>12911</v>
      </c>
      <c r="C4104" s="41" t="s">
        <v>12909</v>
      </c>
      <c r="D4104" s="41" t="s">
        <v>253</v>
      </c>
      <c r="E4104" s="41" t="s">
        <v>294</v>
      </c>
      <c r="F4104" s="41" t="s">
        <v>12910</v>
      </c>
      <c r="G4104" s="41" t="s">
        <v>15</v>
      </c>
      <c r="H4104" s="41" t="s">
        <v>48</v>
      </c>
      <c r="I4104" s="41">
        <v>496.7</v>
      </c>
    </row>
    <row r="4105" spans="1:9" x14ac:dyDescent="0.25">
      <c r="A4105" s="82" t="s">
        <v>3752</v>
      </c>
      <c r="B4105" s="41" t="s">
        <v>12913</v>
      </c>
      <c r="C4105" s="41" t="s">
        <v>12878</v>
      </c>
      <c r="D4105" s="41" t="s">
        <v>622</v>
      </c>
      <c r="E4105" s="41" t="s">
        <v>1181</v>
      </c>
      <c r="F4105" s="41" t="s">
        <v>12912</v>
      </c>
      <c r="G4105" s="41" t="s">
        <v>15</v>
      </c>
      <c r="H4105" s="41" t="s">
        <v>52</v>
      </c>
      <c r="I4105" s="41">
        <v>496.7</v>
      </c>
    </row>
    <row r="4106" spans="1:9" x14ac:dyDescent="0.25">
      <c r="A4106" s="82" t="s">
        <v>3752</v>
      </c>
      <c r="B4106" s="41" t="s">
        <v>12915</v>
      </c>
      <c r="C4106" s="41" t="s">
        <v>12914</v>
      </c>
      <c r="D4106" s="41" t="s">
        <v>400</v>
      </c>
      <c r="E4106" s="41" t="s">
        <v>1062</v>
      </c>
      <c r="F4106" s="41" t="s">
        <v>3295</v>
      </c>
      <c r="G4106" s="41" t="s">
        <v>15</v>
      </c>
      <c r="H4106" s="41" t="s">
        <v>48</v>
      </c>
      <c r="I4106" s="41">
        <v>496.7</v>
      </c>
    </row>
    <row r="4107" spans="1:9" x14ac:dyDescent="0.25">
      <c r="A4107" s="82" t="s">
        <v>3752</v>
      </c>
      <c r="B4107" s="41" t="s">
        <v>12917</v>
      </c>
      <c r="C4107" s="41" t="s">
        <v>12916</v>
      </c>
      <c r="D4107" s="41" t="s">
        <v>868</v>
      </c>
      <c r="E4107" s="41" t="s">
        <v>549</v>
      </c>
      <c r="F4107" s="41" t="s">
        <v>3172</v>
      </c>
      <c r="G4107" s="41" t="s">
        <v>15</v>
      </c>
      <c r="H4107" s="41" t="s">
        <v>53</v>
      </c>
      <c r="I4107" s="41">
        <v>0</v>
      </c>
    </row>
    <row r="4108" spans="1:9" x14ac:dyDescent="0.25">
      <c r="A4108" s="82" t="s">
        <v>3752</v>
      </c>
      <c r="B4108" s="41" t="s">
        <v>12919</v>
      </c>
      <c r="C4108" s="41" t="s">
        <v>12881</v>
      </c>
      <c r="D4108" s="41" t="s">
        <v>207</v>
      </c>
      <c r="E4108" s="41" t="s">
        <v>692</v>
      </c>
      <c r="F4108" s="41" t="s">
        <v>12918</v>
      </c>
      <c r="G4108" s="41" t="s">
        <v>15</v>
      </c>
      <c r="H4108" s="41" t="s">
        <v>49</v>
      </c>
      <c r="I4108" s="41">
        <v>512.49</v>
      </c>
    </row>
    <row r="4109" spans="1:9" x14ac:dyDescent="0.25">
      <c r="A4109" s="82" t="s">
        <v>3752</v>
      </c>
      <c r="B4109" s="41" t="s">
        <v>12922</v>
      </c>
      <c r="C4109" s="41" t="s">
        <v>12920</v>
      </c>
      <c r="D4109" s="41" t="s">
        <v>670</v>
      </c>
      <c r="E4109" s="41" t="s">
        <v>2000</v>
      </c>
      <c r="F4109" s="41" t="s">
        <v>12921</v>
      </c>
      <c r="G4109" s="41" t="s">
        <v>15</v>
      </c>
      <c r="H4109" s="41" t="s">
        <v>56</v>
      </c>
      <c r="I4109" s="41">
        <v>200.91</v>
      </c>
    </row>
    <row r="4110" spans="1:9" x14ac:dyDescent="0.25">
      <c r="A4110" s="82" t="s">
        <v>3752</v>
      </c>
      <c r="B4110" s="41" t="s">
        <v>12924</v>
      </c>
      <c r="C4110" s="41" t="s">
        <v>12889</v>
      </c>
      <c r="D4110" s="41" t="s">
        <v>174</v>
      </c>
      <c r="E4110" s="41" t="s">
        <v>102</v>
      </c>
      <c r="F4110" s="41" t="s">
        <v>12923</v>
      </c>
      <c r="G4110" s="41" t="s">
        <v>15</v>
      </c>
      <c r="H4110" s="41" t="s">
        <v>48</v>
      </c>
      <c r="I4110" s="41">
        <v>496.7</v>
      </c>
    </row>
    <row r="4111" spans="1:9" x14ac:dyDescent="0.25">
      <c r="A4111" s="82" t="s">
        <v>3752</v>
      </c>
      <c r="B4111" s="41" t="s">
        <v>12927</v>
      </c>
      <c r="C4111" s="41" t="s">
        <v>12925</v>
      </c>
      <c r="D4111" s="41" t="s">
        <v>74</v>
      </c>
      <c r="E4111" s="41" t="s">
        <v>190</v>
      </c>
      <c r="F4111" s="41" t="s">
        <v>12926</v>
      </c>
      <c r="G4111" s="41" t="s">
        <v>15</v>
      </c>
      <c r="H4111" s="41" t="s">
        <v>51</v>
      </c>
      <c r="I4111" s="41">
        <v>496.7</v>
      </c>
    </row>
    <row r="4112" spans="1:9" x14ac:dyDescent="0.25">
      <c r="A4112" s="82" t="s">
        <v>3752</v>
      </c>
      <c r="B4112" s="41" t="s">
        <v>12929</v>
      </c>
      <c r="C4112" s="41" t="s">
        <v>12928</v>
      </c>
      <c r="D4112" s="41" t="s">
        <v>90</v>
      </c>
      <c r="E4112" s="41" t="s">
        <v>124</v>
      </c>
      <c r="F4112" s="41" t="s">
        <v>2462</v>
      </c>
      <c r="G4112" s="41" t="s">
        <v>15</v>
      </c>
      <c r="H4112" s="41" t="s">
        <v>51</v>
      </c>
      <c r="I4112" s="41">
        <v>496.7</v>
      </c>
    </row>
    <row r="4113" spans="1:9" x14ac:dyDescent="0.25">
      <c r="A4113" s="82" t="s">
        <v>3752</v>
      </c>
      <c r="B4113" s="41" t="s">
        <v>12931</v>
      </c>
      <c r="C4113" s="41" t="s">
        <v>12925</v>
      </c>
      <c r="D4113" s="41" t="s">
        <v>371</v>
      </c>
      <c r="E4113" s="41" t="s">
        <v>369</v>
      </c>
      <c r="F4113" s="41" t="s">
        <v>12930</v>
      </c>
      <c r="G4113" s="41" t="s">
        <v>15</v>
      </c>
      <c r="H4113" s="41" t="s">
        <v>48</v>
      </c>
      <c r="I4113" s="41">
        <v>496.7</v>
      </c>
    </row>
    <row r="4114" spans="1:9" x14ac:dyDescent="0.25">
      <c r="A4114" s="82" t="s">
        <v>3752</v>
      </c>
      <c r="B4114" s="41" t="s">
        <v>12932</v>
      </c>
      <c r="C4114" s="41" t="s">
        <v>3995</v>
      </c>
      <c r="D4114" s="41" t="s">
        <v>1941</v>
      </c>
      <c r="E4114" s="41" t="s">
        <v>107</v>
      </c>
      <c r="F4114" s="41" t="s">
        <v>3346</v>
      </c>
      <c r="G4114" s="41" t="s">
        <v>15</v>
      </c>
      <c r="H4114" s="41" t="s">
        <v>48</v>
      </c>
      <c r="I4114" s="41">
        <v>496.7</v>
      </c>
    </row>
    <row r="4115" spans="1:9" x14ac:dyDescent="0.25">
      <c r="A4115" s="82" t="s">
        <v>3813</v>
      </c>
      <c r="B4115" s="41" t="s">
        <v>12935</v>
      </c>
      <c r="C4115" s="41" t="s">
        <v>12933</v>
      </c>
      <c r="D4115" s="41" t="s">
        <v>802</v>
      </c>
      <c r="E4115" s="41" t="s">
        <v>273</v>
      </c>
      <c r="F4115" s="41" t="s">
        <v>12934</v>
      </c>
      <c r="G4115" s="41" t="s">
        <v>15</v>
      </c>
      <c r="H4115" s="41" t="s">
        <v>51</v>
      </c>
      <c r="I4115" s="41">
        <v>496.7</v>
      </c>
    </row>
    <row r="4116" spans="1:9" x14ac:dyDescent="0.25">
      <c r="A4116" s="82" t="s">
        <v>3813</v>
      </c>
      <c r="B4116" s="41" t="s">
        <v>12938</v>
      </c>
      <c r="C4116" s="41" t="s">
        <v>12936</v>
      </c>
      <c r="D4116" s="41" t="s">
        <v>802</v>
      </c>
      <c r="E4116" s="41" t="s">
        <v>107</v>
      </c>
      <c r="F4116" s="41" t="s">
        <v>12937</v>
      </c>
      <c r="G4116" s="41" t="s">
        <v>15</v>
      </c>
      <c r="H4116" s="41" t="s">
        <v>51</v>
      </c>
      <c r="I4116" s="41">
        <v>496.7</v>
      </c>
    </row>
    <row r="4117" spans="1:9" ht="30" x14ac:dyDescent="0.25">
      <c r="A4117" s="82" t="s">
        <v>3813</v>
      </c>
      <c r="B4117" s="41" t="s">
        <v>12940</v>
      </c>
      <c r="C4117" s="41" t="s">
        <v>12939</v>
      </c>
      <c r="D4117" s="41" t="s">
        <v>824</v>
      </c>
      <c r="E4117" s="41" t="s">
        <v>3508</v>
      </c>
      <c r="F4117" s="41" t="s">
        <v>829</v>
      </c>
      <c r="G4117" s="41" t="s">
        <v>15</v>
      </c>
      <c r="H4117" s="41" t="s">
        <v>56</v>
      </c>
      <c r="I4117" s="41">
        <v>200.91</v>
      </c>
    </row>
    <row r="4118" spans="1:9" x14ac:dyDescent="0.25">
      <c r="A4118" s="82" t="s">
        <v>3813</v>
      </c>
      <c r="B4118" s="41" t="s">
        <v>12943</v>
      </c>
      <c r="C4118" s="41" t="s">
        <v>12941</v>
      </c>
      <c r="D4118" s="41" t="s">
        <v>245</v>
      </c>
      <c r="E4118" s="41" t="s">
        <v>367</v>
      </c>
      <c r="F4118" s="41" t="s">
        <v>12942</v>
      </c>
      <c r="G4118" s="41" t="s">
        <v>15</v>
      </c>
      <c r="H4118" s="41" t="s">
        <v>48</v>
      </c>
      <c r="I4118" s="41">
        <v>496.7</v>
      </c>
    </row>
    <row r="4119" spans="1:9" ht="30" x14ac:dyDescent="0.25">
      <c r="A4119" s="82" t="s">
        <v>3813</v>
      </c>
      <c r="B4119" s="41" t="s">
        <v>12947</v>
      </c>
      <c r="C4119" s="41" t="s">
        <v>12944</v>
      </c>
      <c r="D4119" s="41" t="s">
        <v>2602</v>
      </c>
      <c r="E4119" s="41" t="s">
        <v>12945</v>
      </c>
      <c r="F4119" s="41" t="s">
        <v>12946</v>
      </c>
      <c r="G4119" s="41" t="s">
        <v>15</v>
      </c>
      <c r="H4119" s="41" t="s">
        <v>51</v>
      </c>
      <c r="I4119" s="41">
        <v>496.7</v>
      </c>
    </row>
    <row r="4120" spans="1:9" x14ac:dyDescent="0.25">
      <c r="A4120" s="82" t="s">
        <v>3813</v>
      </c>
      <c r="B4120" s="41" t="s">
        <v>12950</v>
      </c>
      <c r="C4120" s="41" t="s">
        <v>12948</v>
      </c>
      <c r="D4120" s="41" t="s">
        <v>953</v>
      </c>
      <c r="E4120" s="41" t="s">
        <v>1268</v>
      </c>
      <c r="F4120" s="41" t="s">
        <v>12949</v>
      </c>
      <c r="G4120" s="41" t="s">
        <v>15</v>
      </c>
      <c r="H4120" s="41" t="s">
        <v>48</v>
      </c>
      <c r="I4120" s="41">
        <v>496.7</v>
      </c>
    </row>
    <row r="4121" spans="1:9" ht="30" x14ac:dyDescent="0.25">
      <c r="A4121" s="82" t="s">
        <v>3813</v>
      </c>
      <c r="B4121" s="41" t="s">
        <v>12953</v>
      </c>
      <c r="C4121" s="41" t="s">
        <v>12951</v>
      </c>
      <c r="D4121" s="41" t="s">
        <v>2522</v>
      </c>
      <c r="E4121" s="41" t="s">
        <v>764</v>
      </c>
      <c r="F4121" s="41" t="s">
        <v>12952</v>
      </c>
      <c r="G4121" s="41" t="s">
        <v>15</v>
      </c>
      <c r="H4121" s="41" t="s">
        <v>48</v>
      </c>
      <c r="I4121" s="41">
        <v>496.7</v>
      </c>
    </row>
    <row r="4122" spans="1:9" x14ac:dyDescent="0.25">
      <c r="A4122" s="82" t="s">
        <v>3813</v>
      </c>
      <c r="B4122" s="41" t="s">
        <v>12956</v>
      </c>
      <c r="C4122" s="41" t="s">
        <v>12954</v>
      </c>
      <c r="D4122" s="41" t="s">
        <v>2522</v>
      </c>
      <c r="E4122" s="41" t="s">
        <v>1286</v>
      </c>
      <c r="F4122" s="41" t="s">
        <v>12955</v>
      </c>
      <c r="G4122" s="41" t="s">
        <v>15</v>
      </c>
      <c r="H4122" s="41" t="s">
        <v>56</v>
      </c>
      <c r="I4122" s="41">
        <v>200.91</v>
      </c>
    </row>
    <row r="4123" spans="1:9" ht="30" x14ac:dyDescent="0.25">
      <c r="A4123" s="82" t="s">
        <v>3813</v>
      </c>
      <c r="B4123" s="41" t="s">
        <v>12958</v>
      </c>
      <c r="C4123" s="41" t="s">
        <v>12951</v>
      </c>
      <c r="D4123" s="41" t="s">
        <v>838</v>
      </c>
      <c r="E4123" s="41" t="s">
        <v>12957</v>
      </c>
      <c r="F4123" s="41" t="s">
        <v>498</v>
      </c>
      <c r="G4123" s="41" t="s">
        <v>15</v>
      </c>
      <c r="H4123" s="41" t="s">
        <v>48</v>
      </c>
      <c r="I4123" s="41">
        <v>496.7</v>
      </c>
    </row>
    <row r="4124" spans="1:9" ht="30" x14ac:dyDescent="0.25">
      <c r="A4124" s="82" t="s">
        <v>3813</v>
      </c>
      <c r="B4124" s="41" t="s">
        <v>12961</v>
      </c>
      <c r="C4124" s="41" t="s">
        <v>12959</v>
      </c>
      <c r="D4124" s="41" t="s">
        <v>2448</v>
      </c>
      <c r="E4124" s="41" t="s">
        <v>429</v>
      </c>
      <c r="F4124" s="41" t="s">
        <v>12960</v>
      </c>
      <c r="G4124" s="41" t="s">
        <v>15</v>
      </c>
      <c r="H4124" s="41" t="s">
        <v>48</v>
      </c>
      <c r="I4124" s="41">
        <v>496.7</v>
      </c>
    </row>
    <row r="4125" spans="1:9" ht="30" x14ac:dyDescent="0.25">
      <c r="A4125" s="82" t="s">
        <v>3813</v>
      </c>
      <c r="B4125" s="41" t="s">
        <v>12963</v>
      </c>
      <c r="C4125" s="41" t="s">
        <v>12962</v>
      </c>
      <c r="D4125" s="41" t="s">
        <v>2425</v>
      </c>
      <c r="E4125" s="41" t="s">
        <v>706</v>
      </c>
      <c r="F4125" s="41" t="s">
        <v>12671</v>
      </c>
      <c r="G4125" s="41" t="s">
        <v>15</v>
      </c>
      <c r="H4125" s="41" t="s">
        <v>51</v>
      </c>
      <c r="I4125" s="41">
        <v>496.7</v>
      </c>
    </row>
    <row r="4126" spans="1:9" x14ac:dyDescent="0.25">
      <c r="A4126" s="82" t="s">
        <v>3813</v>
      </c>
      <c r="B4126" s="41" t="s">
        <v>12966</v>
      </c>
      <c r="C4126" s="41" t="s">
        <v>12964</v>
      </c>
      <c r="D4126" s="41" t="s">
        <v>2027</v>
      </c>
      <c r="E4126" s="41" t="s">
        <v>12965</v>
      </c>
      <c r="F4126" s="41" t="s">
        <v>411</v>
      </c>
      <c r="G4126" s="41" t="s">
        <v>15</v>
      </c>
      <c r="H4126" s="41" t="s">
        <v>49</v>
      </c>
      <c r="I4126" s="41">
        <v>512.49</v>
      </c>
    </row>
    <row r="4127" spans="1:9" x14ac:dyDescent="0.25">
      <c r="A4127" s="82" t="s">
        <v>3813</v>
      </c>
      <c r="B4127" s="41" t="s">
        <v>12969</v>
      </c>
      <c r="C4127" s="41" t="s">
        <v>12967</v>
      </c>
      <c r="D4127" s="41" t="s">
        <v>512</v>
      </c>
      <c r="E4127" s="41" t="s">
        <v>2454</v>
      </c>
      <c r="F4127" s="41" t="s">
        <v>12968</v>
      </c>
      <c r="G4127" s="41" t="s">
        <v>15</v>
      </c>
      <c r="H4127" s="41" t="s">
        <v>48</v>
      </c>
      <c r="I4127" s="41">
        <v>496.7</v>
      </c>
    </row>
    <row r="4128" spans="1:9" x14ac:dyDescent="0.25">
      <c r="A4128" s="82" t="s">
        <v>3813</v>
      </c>
      <c r="B4128" s="41" t="s">
        <v>12972</v>
      </c>
      <c r="C4128" s="41" t="s">
        <v>12970</v>
      </c>
      <c r="D4128" s="41" t="s">
        <v>1405</v>
      </c>
      <c r="E4128" s="41" t="s">
        <v>147</v>
      </c>
      <c r="F4128" s="41" t="s">
        <v>12971</v>
      </c>
      <c r="G4128" s="41" t="s">
        <v>15</v>
      </c>
      <c r="H4128" s="41" t="s">
        <v>48</v>
      </c>
      <c r="I4128" s="41">
        <v>496.7</v>
      </c>
    </row>
    <row r="4129" spans="1:9" x14ac:dyDescent="0.25">
      <c r="A4129" s="82" t="s">
        <v>3813</v>
      </c>
      <c r="B4129" s="41" t="s">
        <v>12976</v>
      </c>
      <c r="C4129" s="41" t="s">
        <v>12973</v>
      </c>
      <c r="D4129" s="41" t="s">
        <v>2153</v>
      </c>
      <c r="E4129" s="41" t="s">
        <v>12974</v>
      </c>
      <c r="F4129" s="41" t="s">
        <v>12975</v>
      </c>
      <c r="G4129" s="41" t="s">
        <v>15</v>
      </c>
      <c r="H4129" s="41" t="s">
        <v>56</v>
      </c>
      <c r="I4129" s="41">
        <v>200.91</v>
      </c>
    </row>
    <row r="4130" spans="1:9" x14ac:dyDescent="0.25">
      <c r="A4130" s="82" t="s">
        <v>3813</v>
      </c>
      <c r="B4130" s="41" t="s">
        <v>12978</v>
      </c>
      <c r="C4130" s="41" t="s">
        <v>12970</v>
      </c>
      <c r="D4130" s="41" t="s">
        <v>223</v>
      </c>
      <c r="E4130" s="41" t="s">
        <v>997</v>
      </c>
      <c r="F4130" s="41" t="s">
        <v>12977</v>
      </c>
      <c r="G4130" s="41" t="s">
        <v>15</v>
      </c>
      <c r="H4130" s="41" t="s">
        <v>51</v>
      </c>
      <c r="I4130" s="41">
        <v>496.7</v>
      </c>
    </row>
    <row r="4131" spans="1:9" ht="30" x14ac:dyDescent="0.25">
      <c r="A4131" s="82" t="s">
        <v>3813</v>
      </c>
      <c r="B4131" s="41" t="s">
        <v>12979</v>
      </c>
      <c r="C4131" s="41" t="s">
        <v>12951</v>
      </c>
      <c r="D4131" s="41" t="s">
        <v>986</v>
      </c>
      <c r="E4131" s="41" t="s">
        <v>439</v>
      </c>
      <c r="F4131" s="41" t="s">
        <v>1180</v>
      </c>
      <c r="G4131" s="41" t="s">
        <v>15</v>
      </c>
      <c r="H4131" s="41" t="s">
        <v>48</v>
      </c>
      <c r="I4131" s="41">
        <v>496.7</v>
      </c>
    </row>
    <row r="4132" spans="1:9" x14ac:dyDescent="0.25">
      <c r="A4132" s="82" t="s">
        <v>3813</v>
      </c>
      <c r="B4132" s="41" t="s">
        <v>12981</v>
      </c>
      <c r="C4132" s="41" t="s">
        <v>12980</v>
      </c>
      <c r="D4132" s="41" t="s">
        <v>2668</v>
      </c>
      <c r="E4132" s="41" t="s">
        <v>444</v>
      </c>
      <c r="F4132" s="41" t="s">
        <v>289</v>
      </c>
      <c r="G4132" s="41" t="s">
        <v>15</v>
      </c>
      <c r="H4132" s="41" t="s">
        <v>48</v>
      </c>
      <c r="I4132" s="41">
        <v>496.7</v>
      </c>
    </row>
    <row r="4133" spans="1:9" ht="30" x14ac:dyDescent="0.25">
      <c r="A4133" s="82" t="s">
        <v>3813</v>
      </c>
      <c r="B4133" s="41" t="s">
        <v>12984</v>
      </c>
      <c r="C4133" s="41" t="s">
        <v>12982</v>
      </c>
      <c r="D4133" s="41" t="s">
        <v>935</v>
      </c>
      <c r="E4133" s="41" t="s">
        <v>223</v>
      </c>
      <c r="F4133" s="41" t="s">
        <v>12983</v>
      </c>
      <c r="G4133" s="41" t="s">
        <v>15</v>
      </c>
      <c r="H4133" s="41" t="s">
        <v>53</v>
      </c>
      <c r="I4133" s="41">
        <v>496.7</v>
      </c>
    </row>
    <row r="4134" spans="1:9" x14ac:dyDescent="0.25">
      <c r="A4134" s="82" t="s">
        <v>3813</v>
      </c>
      <c r="B4134" s="41" t="s">
        <v>12987</v>
      </c>
      <c r="C4134" s="41" t="s">
        <v>12985</v>
      </c>
      <c r="D4134" s="41" t="s">
        <v>277</v>
      </c>
      <c r="E4134" s="41" t="s">
        <v>772</v>
      </c>
      <c r="F4134" s="41" t="s">
        <v>12986</v>
      </c>
      <c r="G4134" s="41" t="s">
        <v>15</v>
      </c>
      <c r="H4134" s="41" t="s">
        <v>48</v>
      </c>
      <c r="I4134" s="41">
        <v>496.7</v>
      </c>
    </row>
    <row r="4135" spans="1:9" ht="30" x14ac:dyDescent="0.25">
      <c r="A4135" s="82" t="s">
        <v>3813</v>
      </c>
      <c r="B4135" s="41" t="s">
        <v>12990</v>
      </c>
      <c r="C4135" s="41" t="s">
        <v>12988</v>
      </c>
      <c r="D4135" s="41" t="s">
        <v>292</v>
      </c>
      <c r="E4135" s="41" t="s">
        <v>545</v>
      </c>
      <c r="F4135" s="41" t="s">
        <v>12989</v>
      </c>
      <c r="G4135" s="41" t="s">
        <v>15</v>
      </c>
      <c r="H4135" s="41" t="s">
        <v>56</v>
      </c>
      <c r="I4135" s="41">
        <v>200.91</v>
      </c>
    </row>
    <row r="4136" spans="1:9" ht="30" x14ac:dyDescent="0.25">
      <c r="A4136" s="82" t="s">
        <v>3813</v>
      </c>
      <c r="B4136" s="41" t="s">
        <v>12992</v>
      </c>
      <c r="C4136" s="41" t="s">
        <v>12982</v>
      </c>
      <c r="D4136" s="41" t="s">
        <v>1210</v>
      </c>
      <c r="E4136" s="41" t="s">
        <v>677</v>
      </c>
      <c r="F4136" s="41" t="s">
        <v>12991</v>
      </c>
      <c r="G4136" s="41" t="s">
        <v>15</v>
      </c>
      <c r="H4136" s="41" t="s">
        <v>48</v>
      </c>
      <c r="I4136" s="41">
        <v>496.7</v>
      </c>
    </row>
    <row r="4137" spans="1:9" ht="30" x14ac:dyDescent="0.25">
      <c r="A4137" s="82" t="s">
        <v>3813</v>
      </c>
      <c r="B4137" s="41" t="s">
        <v>12995</v>
      </c>
      <c r="C4137" s="41" t="s">
        <v>12993</v>
      </c>
      <c r="D4137" s="41" t="s">
        <v>666</v>
      </c>
      <c r="E4137" s="41" t="s">
        <v>618</v>
      </c>
      <c r="F4137" s="41" t="s">
        <v>12994</v>
      </c>
      <c r="G4137" s="41" t="s">
        <v>15</v>
      </c>
      <c r="H4137" s="41" t="s">
        <v>48</v>
      </c>
      <c r="I4137" s="41">
        <v>496.7</v>
      </c>
    </row>
    <row r="4138" spans="1:9" x14ac:dyDescent="0.25">
      <c r="A4138" s="82" t="s">
        <v>3813</v>
      </c>
      <c r="B4138" s="41" t="s">
        <v>12998</v>
      </c>
      <c r="C4138" s="41" t="s">
        <v>12996</v>
      </c>
      <c r="D4138" s="41" t="s">
        <v>1401</v>
      </c>
      <c r="E4138" s="41" t="s">
        <v>3505</v>
      </c>
      <c r="F4138" s="41" t="s">
        <v>12997</v>
      </c>
      <c r="G4138" s="41" t="s">
        <v>15</v>
      </c>
      <c r="H4138" s="41" t="s">
        <v>52</v>
      </c>
      <c r="I4138" s="41">
        <v>496.7</v>
      </c>
    </row>
    <row r="4139" spans="1:9" ht="30" x14ac:dyDescent="0.25">
      <c r="A4139" s="82" t="s">
        <v>3813</v>
      </c>
      <c r="B4139" s="41" t="s">
        <v>13001</v>
      </c>
      <c r="C4139" s="41" t="s">
        <v>12999</v>
      </c>
      <c r="D4139" s="41" t="s">
        <v>2468</v>
      </c>
      <c r="E4139" s="41" t="s">
        <v>223</v>
      </c>
      <c r="F4139" s="41" t="s">
        <v>13000</v>
      </c>
      <c r="G4139" s="41" t="s">
        <v>15</v>
      </c>
      <c r="H4139" s="41" t="s">
        <v>56</v>
      </c>
      <c r="I4139" s="41">
        <v>200.91</v>
      </c>
    </row>
    <row r="4140" spans="1:9" ht="30" x14ac:dyDescent="0.25">
      <c r="A4140" s="82" t="s">
        <v>3813</v>
      </c>
      <c r="B4140" s="41" t="s">
        <v>13003</v>
      </c>
      <c r="C4140" s="41" t="s">
        <v>13002</v>
      </c>
      <c r="D4140" s="41" t="s">
        <v>2525</v>
      </c>
      <c r="E4140" s="41" t="s">
        <v>758</v>
      </c>
      <c r="F4140" s="41" t="s">
        <v>4477</v>
      </c>
      <c r="G4140" s="41" t="s">
        <v>15</v>
      </c>
      <c r="H4140" s="41" t="s">
        <v>51</v>
      </c>
      <c r="I4140" s="41">
        <v>496.7</v>
      </c>
    </row>
    <row r="4141" spans="1:9" ht="30" x14ac:dyDescent="0.25">
      <c r="A4141" s="82" t="s">
        <v>3813</v>
      </c>
      <c r="B4141" s="41" t="s">
        <v>13005</v>
      </c>
      <c r="C4141" s="41" t="s">
        <v>13002</v>
      </c>
      <c r="D4141" s="41" t="s">
        <v>572</v>
      </c>
      <c r="E4141" s="41" t="s">
        <v>3502</v>
      </c>
      <c r="F4141" s="41" t="s">
        <v>13004</v>
      </c>
      <c r="G4141" s="41" t="s">
        <v>15</v>
      </c>
      <c r="H4141" s="41" t="s">
        <v>51</v>
      </c>
      <c r="I4141" s="41">
        <v>496.7</v>
      </c>
    </row>
    <row r="4142" spans="1:9" x14ac:dyDescent="0.25">
      <c r="A4142" s="82" t="s">
        <v>3813</v>
      </c>
      <c r="B4142" s="41" t="s">
        <v>13008</v>
      </c>
      <c r="C4142" s="41" t="s">
        <v>12980</v>
      </c>
      <c r="D4142" s="41" t="s">
        <v>1639</v>
      </c>
      <c r="E4142" s="41" t="s">
        <v>13006</v>
      </c>
      <c r="F4142" s="41" t="s">
        <v>13007</v>
      </c>
      <c r="G4142" s="41" t="s">
        <v>15</v>
      </c>
      <c r="H4142" s="41" t="s">
        <v>49</v>
      </c>
      <c r="I4142" s="41">
        <v>512.49</v>
      </c>
    </row>
    <row r="4143" spans="1:9" ht="30" x14ac:dyDescent="0.25">
      <c r="A4143" s="82" t="s">
        <v>3813</v>
      </c>
      <c r="B4143" s="41" t="s">
        <v>13011</v>
      </c>
      <c r="C4143" s="41" t="s">
        <v>12982</v>
      </c>
      <c r="D4143" s="41" t="s">
        <v>964</v>
      </c>
      <c r="E4143" s="41" t="s">
        <v>13009</v>
      </c>
      <c r="F4143" s="41" t="s">
        <v>13010</v>
      </c>
      <c r="G4143" s="41" t="s">
        <v>15</v>
      </c>
      <c r="H4143" s="41" t="s">
        <v>48</v>
      </c>
      <c r="I4143" s="41">
        <v>496.7</v>
      </c>
    </row>
    <row r="4144" spans="1:9" x14ac:dyDescent="0.25">
      <c r="A4144" s="82" t="s">
        <v>3813</v>
      </c>
      <c r="B4144" s="41" t="s">
        <v>13012</v>
      </c>
      <c r="C4144" s="41" t="s">
        <v>12980</v>
      </c>
      <c r="D4144" s="41" t="s">
        <v>1637</v>
      </c>
      <c r="E4144" s="41" t="s">
        <v>572</v>
      </c>
      <c r="F4144" s="41" t="s">
        <v>4221</v>
      </c>
      <c r="G4144" s="41" t="s">
        <v>15</v>
      </c>
      <c r="H4144" s="41" t="s">
        <v>48</v>
      </c>
      <c r="I4144" s="41">
        <v>496.7</v>
      </c>
    </row>
    <row r="4145" spans="1:9" ht="30" x14ac:dyDescent="0.25">
      <c r="A4145" s="82" t="s">
        <v>3813</v>
      </c>
      <c r="B4145" s="41" t="s">
        <v>13016</v>
      </c>
      <c r="C4145" s="41" t="s">
        <v>12982</v>
      </c>
      <c r="D4145" s="41" t="s">
        <v>13013</v>
      </c>
      <c r="E4145" s="41" t="s">
        <v>13014</v>
      </c>
      <c r="F4145" s="41" t="s">
        <v>13015</v>
      </c>
      <c r="G4145" s="41" t="s">
        <v>15</v>
      </c>
      <c r="H4145" s="41" t="s">
        <v>51</v>
      </c>
      <c r="I4145" s="41">
        <v>496.7</v>
      </c>
    </row>
    <row r="4146" spans="1:9" x14ac:dyDescent="0.25">
      <c r="A4146" s="82" t="s">
        <v>3813</v>
      </c>
      <c r="B4146" s="41" t="s">
        <v>13019</v>
      </c>
      <c r="C4146" s="41" t="s">
        <v>13017</v>
      </c>
      <c r="D4146" s="41" t="s">
        <v>2104</v>
      </c>
      <c r="E4146" s="41" t="s">
        <v>485</v>
      </c>
      <c r="F4146" s="41" t="s">
        <v>13018</v>
      </c>
      <c r="G4146" s="41" t="s">
        <v>15</v>
      </c>
      <c r="H4146" s="41" t="s">
        <v>56</v>
      </c>
      <c r="I4146" s="41">
        <v>200.91</v>
      </c>
    </row>
    <row r="4147" spans="1:9" ht="30" x14ac:dyDescent="0.25">
      <c r="A4147" s="82" t="s">
        <v>3813</v>
      </c>
      <c r="B4147" s="41" t="s">
        <v>13022</v>
      </c>
      <c r="C4147" s="41" t="s">
        <v>12951</v>
      </c>
      <c r="D4147" s="41" t="s">
        <v>102</v>
      </c>
      <c r="E4147" s="41" t="s">
        <v>13020</v>
      </c>
      <c r="F4147" s="41" t="s">
        <v>13021</v>
      </c>
      <c r="G4147" s="41" t="s">
        <v>15</v>
      </c>
      <c r="H4147" s="41" t="s">
        <v>49</v>
      </c>
      <c r="I4147" s="41">
        <v>512.49</v>
      </c>
    </row>
    <row r="4148" spans="1:9" x14ac:dyDescent="0.25">
      <c r="A4148" s="82" t="s">
        <v>3813</v>
      </c>
      <c r="B4148" s="41" t="s">
        <v>13025</v>
      </c>
      <c r="C4148" s="41" t="s">
        <v>13023</v>
      </c>
      <c r="D4148" s="41" t="s">
        <v>744</v>
      </c>
      <c r="E4148" s="41" t="s">
        <v>264</v>
      </c>
      <c r="F4148" s="41" t="s">
        <v>13024</v>
      </c>
      <c r="G4148" s="41" t="s">
        <v>15</v>
      </c>
      <c r="H4148" s="41" t="s">
        <v>48</v>
      </c>
      <c r="I4148" s="41">
        <v>496.7</v>
      </c>
    </row>
    <row r="4149" spans="1:9" x14ac:dyDescent="0.25">
      <c r="A4149" s="82" t="s">
        <v>3813</v>
      </c>
      <c r="B4149" s="41" t="s">
        <v>13028</v>
      </c>
      <c r="C4149" s="41" t="s">
        <v>13026</v>
      </c>
      <c r="D4149" s="41" t="s">
        <v>744</v>
      </c>
      <c r="E4149" s="41" t="s">
        <v>185</v>
      </c>
      <c r="F4149" s="41" t="s">
        <v>13027</v>
      </c>
      <c r="G4149" s="41" t="s">
        <v>15</v>
      </c>
      <c r="H4149" s="41" t="s">
        <v>56</v>
      </c>
      <c r="I4149" s="41">
        <v>200.91</v>
      </c>
    </row>
    <row r="4150" spans="1:9" x14ac:dyDescent="0.25">
      <c r="A4150" s="82" t="s">
        <v>3813</v>
      </c>
      <c r="B4150" s="41" t="s">
        <v>13030</v>
      </c>
      <c r="C4150" s="41" t="s">
        <v>12980</v>
      </c>
      <c r="D4150" s="41" t="s">
        <v>888</v>
      </c>
      <c r="E4150" s="41" t="s">
        <v>13029</v>
      </c>
      <c r="F4150" s="41" t="s">
        <v>1485</v>
      </c>
      <c r="G4150" s="41" t="s">
        <v>15</v>
      </c>
      <c r="H4150" s="41" t="s">
        <v>53</v>
      </c>
      <c r="I4150" s="41">
        <v>496.7</v>
      </c>
    </row>
    <row r="4151" spans="1:9" x14ac:dyDescent="0.25">
      <c r="A4151" s="82" t="s">
        <v>3813</v>
      </c>
      <c r="B4151" s="41" t="s">
        <v>13032</v>
      </c>
      <c r="C4151" s="41" t="s">
        <v>13026</v>
      </c>
      <c r="D4151" s="41" t="s">
        <v>1219</v>
      </c>
      <c r="E4151" s="41" t="s">
        <v>155</v>
      </c>
      <c r="F4151" s="41" t="s">
        <v>13031</v>
      </c>
      <c r="G4151" s="41" t="s">
        <v>15</v>
      </c>
      <c r="H4151" s="41" t="s">
        <v>56</v>
      </c>
      <c r="I4151" s="41">
        <v>200.91</v>
      </c>
    </row>
    <row r="4152" spans="1:9" ht="30" x14ac:dyDescent="0.25">
      <c r="A4152" s="82" t="s">
        <v>3813</v>
      </c>
      <c r="B4152" s="41" t="s">
        <v>13034</v>
      </c>
      <c r="C4152" s="41" t="s">
        <v>13033</v>
      </c>
      <c r="D4152" s="41" t="s">
        <v>234</v>
      </c>
      <c r="E4152" s="41" t="s">
        <v>82</v>
      </c>
      <c r="F4152" s="41" t="s">
        <v>9893</v>
      </c>
      <c r="G4152" s="41" t="s">
        <v>15</v>
      </c>
      <c r="H4152" s="41" t="s">
        <v>56</v>
      </c>
      <c r="I4152" s="41">
        <v>200.91</v>
      </c>
    </row>
    <row r="4153" spans="1:9" x14ac:dyDescent="0.25">
      <c r="A4153" s="82" t="s">
        <v>3813</v>
      </c>
      <c r="B4153" s="41" t="s">
        <v>13036</v>
      </c>
      <c r="C4153" s="41" t="s">
        <v>13017</v>
      </c>
      <c r="D4153" s="41" t="s">
        <v>69</v>
      </c>
      <c r="E4153" s="41" t="s">
        <v>773</v>
      </c>
      <c r="F4153" s="41" t="s">
        <v>13035</v>
      </c>
      <c r="G4153" s="41" t="s">
        <v>15</v>
      </c>
      <c r="H4153" s="41" t="s">
        <v>51</v>
      </c>
      <c r="I4153" s="41">
        <v>496.7</v>
      </c>
    </row>
    <row r="4154" spans="1:9" x14ac:dyDescent="0.25">
      <c r="A4154" s="82" t="s">
        <v>3813</v>
      </c>
      <c r="B4154" s="41" t="s">
        <v>13039</v>
      </c>
      <c r="C4154" s="41" t="s">
        <v>13037</v>
      </c>
      <c r="D4154" s="41" t="s">
        <v>329</v>
      </c>
      <c r="E4154" s="41" t="s">
        <v>114</v>
      </c>
      <c r="F4154" s="41" t="s">
        <v>13038</v>
      </c>
      <c r="G4154" s="41" t="s">
        <v>15</v>
      </c>
      <c r="H4154" s="41" t="s">
        <v>51</v>
      </c>
      <c r="I4154" s="41">
        <v>496.7</v>
      </c>
    </row>
    <row r="4155" spans="1:9" x14ac:dyDescent="0.25">
      <c r="A4155" s="82" t="s">
        <v>3813</v>
      </c>
      <c r="B4155" s="41" t="s">
        <v>13041</v>
      </c>
      <c r="C4155" s="41" t="s">
        <v>12980</v>
      </c>
      <c r="D4155" s="41" t="s">
        <v>329</v>
      </c>
      <c r="E4155" s="41" t="s">
        <v>2470</v>
      </c>
      <c r="F4155" s="41" t="s">
        <v>13040</v>
      </c>
      <c r="G4155" s="41" t="s">
        <v>15</v>
      </c>
      <c r="H4155" s="41" t="s">
        <v>48</v>
      </c>
      <c r="I4155" s="41">
        <v>496.7</v>
      </c>
    </row>
    <row r="4156" spans="1:9" ht="30" x14ac:dyDescent="0.25">
      <c r="A4156" s="82" t="s">
        <v>3813</v>
      </c>
      <c r="B4156" s="41" t="s">
        <v>13042</v>
      </c>
      <c r="C4156" s="41" t="s">
        <v>12959</v>
      </c>
      <c r="D4156" s="41" t="s">
        <v>2398</v>
      </c>
      <c r="E4156" s="41" t="s">
        <v>935</v>
      </c>
      <c r="F4156" s="41" t="s">
        <v>4319</v>
      </c>
      <c r="G4156" s="41" t="s">
        <v>15</v>
      </c>
      <c r="H4156" s="41" t="s">
        <v>48</v>
      </c>
      <c r="I4156" s="41">
        <v>496.7</v>
      </c>
    </row>
    <row r="4157" spans="1:9" x14ac:dyDescent="0.25">
      <c r="A4157" s="82" t="s">
        <v>3813</v>
      </c>
      <c r="B4157" s="41" t="s">
        <v>13044</v>
      </c>
      <c r="C4157" s="41" t="s">
        <v>13043</v>
      </c>
      <c r="D4157" s="41" t="s">
        <v>171</v>
      </c>
      <c r="E4157" s="41" t="s">
        <v>1007</v>
      </c>
      <c r="F4157" s="41" t="s">
        <v>1665</v>
      </c>
      <c r="G4157" s="41" t="s">
        <v>15</v>
      </c>
      <c r="H4157" s="41" t="s">
        <v>56</v>
      </c>
      <c r="I4157" s="41">
        <v>200.91</v>
      </c>
    </row>
    <row r="4158" spans="1:9" x14ac:dyDescent="0.25">
      <c r="A4158" s="82" t="s">
        <v>3813</v>
      </c>
      <c r="B4158" s="41" t="s">
        <v>13046</v>
      </c>
      <c r="C4158" s="41" t="s">
        <v>12964</v>
      </c>
      <c r="D4158" s="41" t="s">
        <v>2318</v>
      </c>
      <c r="E4158" s="41" t="s">
        <v>101</v>
      </c>
      <c r="F4158" s="41" t="s">
        <v>13045</v>
      </c>
      <c r="G4158" s="41" t="s">
        <v>15</v>
      </c>
      <c r="H4158" s="41" t="s">
        <v>51</v>
      </c>
      <c r="I4158" s="41">
        <v>496.7</v>
      </c>
    </row>
    <row r="4159" spans="1:9" ht="30" x14ac:dyDescent="0.25">
      <c r="A4159" s="82" t="s">
        <v>3813</v>
      </c>
      <c r="B4159" s="41" t="s">
        <v>13048</v>
      </c>
      <c r="C4159" s="41" t="s">
        <v>12959</v>
      </c>
      <c r="D4159" s="41" t="s">
        <v>228</v>
      </c>
      <c r="E4159" s="41" t="s">
        <v>292</v>
      </c>
      <c r="F4159" s="41" t="s">
        <v>13047</v>
      </c>
      <c r="G4159" s="41" t="s">
        <v>15</v>
      </c>
      <c r="H4159" s="41" t="s">
        <v>48</v>
      </c>
      <c r="I4159" s="41">
        <v>496.7</v>
      </c>
    </row>
    <row r="4160" spans="1:9" ht="30" x14ac:dyDescent="0.25">
      <c r="A4160" s="82" t="s">
        <v>3813</v>
      </c>
      <c r="B4160" s="41" t="s">
        <v>13051</v>
      </c>
      <c r="C4160" s="41" t="s">
        <v>13049</v>
      </c>
      <c r="D4160" s="41" t="s">
        <v>1495</v>
      </c>
      <c r="E4160" s="41" t="s">
        <v>2611</v>
      </c>
      <c r="F4160" s="41" t="s">
        <v>13050</v>
      </c>
      <c r="G4160" s="41" t="s">
        <v>15</v>
      </c>
      <c r="H4160" s="41" t="s">
        <v>48</v>
      </c>
      <c r="I4160" s="41">
        <v>496.7</v>
      </c>
    </row>
    <row r="4161" spans="1:9" x14ac:dyDescent="0.25">
      <c r="A4161" s="82" t="s">
        <v>3813</v>
      </c>
      <c r="B4161" s="41" t="s">
        <v>13054</v>
      </c>
      <c r="C4161" s="41" t="s">
        <v>12970</v>
      </c>
      <c r="D4161" s="41" t="s">
        <v>960</v>
      </c>
      <c r="E4161" s="41" t="s">
        <v>13052</v>
      </c>
      <c r="F4161" s="41" t="s">
        <v>13053</v>
      </c>
      <c r="G4161" s="41" t="s">
        <v>15</v>
      </c>
      <c r="H4161" s="41" t="s">
        <v>49</v>
      </c>
      <c r="I4161" s="41">
        <v>512.49</v>
      </c>
    </row>
    <row r="4162" spans="1:9" ht="30" x14ac:dyDescent="0.25">
      <c r="A4162" s="82" t="s">
        <v>3813</v>
      </c>
      <c r="B4162" s="41" t="s">
        <v>13058</v>
      </c>
      <c r="C4162" s="41" t="s">
        <v>12959</v>
      </c>
      <c r="D4162" s="41" t="s">
        <v>13055</v>
      </c>
      <c r="E4162" s="41" t="s">
        <v>13056</v>
      </c>
      <c r="F4162" s="41" t="s">
        <v>13057</v>
      </c>
      <c r="G4162" s="41" t="s">
        <v>15</v>
      </c>
      <c r="H4162" s="41" t="s">
        <v>51</v>
      </c>
      <c r="I4162" s="41">
        <v>496.7</v>
      </c>
    </row>
    <row r="4163" spans="1:9" ht="30" x14ac:dyDescent="0.25">
      <c r="A4163" s="82" t="s">
        <v>3813</v>
      </c>
      <c r="B4163" s="41" t="s">
        <v>13060</v>
      </c>
      <c r="C4163" s="41" t="s">
        <v>12959</v>
      </c>
      <c r="D4163" s="41" t="s">
        <v>314</v>
      </c>
      <c r="E4163" s="41" t="s">
        <v>1011</v>
      </c>
      <c r="F4163" s="41" t="s">
        <v>13059</v>
      </c>
      <c r="G4163" s="41" t="s">
        <v>15</v>
      </c>
      <c r="H4163" s="41" t="s">
        <v>48</v>
      </c>
      <c r="I4163" s="41">
        <v>496.7</v>
      </c>
    </row>
    <row r="4164" spans="1:9" ht="30" x14ac:dyDescent="0.25">
      <c r="A4164" s="82" t="s">
        <v>3813</v>
      </c>
      <c r="B4164" s="41" t="s">
        <v>13063</v>
      </c>
      <c r="C4164" s="41" t="s">
        <v>12962</v>
      </c>
      <c r="D4164" s="41" t="s">
        <v>152</v>
      </c>
      <c r="E4164" s="41" t="s">
        <v>13061</v>
      </c>
      <c r="F4164" s="41" t="s">
        <v>13062</v>
      </c>
      <c r="G4164" s="41" t="s">
        <v>15</v>
      </c>
      <c r="H4164" s="41" t="s">
        <v>56</v>
      </c>
      <c r="I4164" s="41">
        <v>200.91</v>
      </c>
    </row>
    <row r="4165" spans="1:9" x14ac:dyDescent="0.25">
      <c r="A4165" s="82" t="s">
        <v>3813</v>
      </c>
      <c r="B4165" s="41" t="s">
        <v>13065</v>
      </c>
      <c r="C4165" s="41" t="s">
        <v>12954</v>
      </c>
      <c r="D4165" s="41" t="s">
        <v>2470</v>
      </c>
      <c r="E4165" s="41" t="s">
        <v>946</v>
      </c>
      <c r="F4165" s="41" t="s">
        <v>13064</v>
      </c>
      <c r="G4165" s="41" t="s">
        <v>15</v>
      </c>
      <c r="H4165" s="41" t="s">
        <v>56</v>
      </c>
      <c r="I4165" s="41">
        <v>200.91</v>
      </c>
    </row>
    <row r="4166" spans="1:9" x14ac:dyDescent="0.25">
      <c r="A4166" s="82" t="s">
        <v>3813</v>
      </c>
      <c r="B4166" s="41" t="s">
        <v>13067</v>
      </c>
      <c r="C4166" s="41" t="s">
        <v>13066</v>
      </c>
      <c r="D4166" s="41" t="s">
        <v>517</v>
      </c>
      <c r="E4166" s="41" t="s">
        <v>1687</v>
      </c>
      <c r="F4166" s="41" t="s">
        <v>12852</v>
      </c>
      <c r="G4166" s="41" t="s">
        <v>15</v>
      </c>
      <c r="H4166" s="41" t="s">
        <v>51</v>
      </c>
      <c r="I4166" s="41">
        <v>496.7</v>
      </c>
    </row>
    <row r="4167" spans="1:9" x14ac:dyDescent="0.25">
      <c r="A4167" s="82" t="s">
        <v>3813</v>
      </c>
      <c r="B4167" s="41" t="s">
        <v>13070</v>
      </c>
      <c r="C4167" s="41" t="s">
        <v>13068</v>
      </c>
      <c r="D4167" s="41" t="s">
        <v>517</v>
      </c>
      <c r="E4167" s="41" t="s">
        <v>1549</v>
      </c>
      <c r="F4167" s="41" t="s">
        <v>13069</v>
      </c>
      <c r="G4167" s="41" t="s">
        <v>15</v>
      </c>
      <c r="H4167" s="41" t="s">
        <v>51</v>
      </c>
      <c r="I4167" s="41">
        <v>496.7</v>
      </c>
    </row>
    <row r="4168" spans="1:9" x14ac:dyDescent="0.25">
      <c r="A4168" s="82" t="s">
        <v>3813</v>
      </c>
      <c r="B4168" s="41" t="s">
        <v>13073</v>
      </c>
      <c r="C4168" s="41" t="s">
        <v>13071</v>
      </c>
      <c r="D4168" s="41" t="s">
        <v>826</v>
      </c>
      <c r="E4168" s="41" t="s">
        <v>190</v>
      </c>
      <c r="F4168" s="41" t="s">
        <v>13072</v>
      </c>
      <c r="G4168" s="41" t="s">
        <v>15</v>
      </c>
      <c r="H4168" s="41" t="s">
        <v>56</v>
      </c>
      <c r="I4168" s="41">
        <v>200.91</v>
      </c>
    </row>
    <row r="4169" spans="1:9" x14ac:dyDescent="0.25">
      <c r="A4169" s="82" t="s">
        <v>3813</v>
      </c>
      <c r="B4169" s="41" t="s">
        <v>13075</v>
      </c>
      <c r="C4169" s="41" t="s">
        <v>12936</v>
      </c>
      <c r="D4169" s="41" t="s">
        <v>67</v>
      </c>
      <c r="E4169" s="41" t="s">
        <v>124</v>
      </c>
      <c r="F4169" s="41" t="s">
        <v>13074</v>
      </c>
      <c r="G4169" s="41" t="s">
        <v>15</v>
      </c>
      <c r="H4169" s="41" t="s">
        <v>48</v>
      </c>
      <c r="I4169" s="41">
        <v>496.7</v>
      </c>
    </row>
    <row r="4170" spans="1:9" ht="30" x14ac:dyDescent="0.25">
      <c r="A4170" s="82" t="s">
        <v>3813</v>
      </c>
      <c r="B4170" s="41" t="s">
        <v>13078</v>
      </c>
      <c r="C4170" s="41" t="s">
        <v>12982</v>
      </c>
      <c r="D4170" s="41" t="s">
        <v>367</v>
      </c>
      <c r="E4170" s="41" t="s">
        <v>13076</v>
      </c>
      <c r="F4170" s="41" t="s">
        <v>13077</v>
      </c>
      <c r="G4170" s="41" t="s">
        <v>15</v>
      </c>
      <c r="H4170" s="41" t="s">
        <v>49</v>
      </c>
      <c r="I4170" s="41">
        <v>512.49</v>
      </c>
    </row>
    <row r="4171" spans="1:9" x14ac:dyDescent="0.25">
      <c r="A4171" s="82" t="s">
        <v>3813</v>
      </c>
      <c r="B4171" s="41" t="s">
        <v>13080</v>
      </c>
      <c r="C4171" s="41" t="s">
        <v>13037</v>
      </c>
      <c r="D4171" s="41" t="s">
        <v>118</v>
      </c>
      <c r="E4171" s="41" t="s">
        <v>67</v>
      </c>
      <c r="F4171" s="41" t="s">
        <v>13079</v>
      </c>
      <c r="G4171" s="41" t="s">
        <v>15</v>
      </c>
      <c r="H4171" s="41" t="s">
        <v>56</v>
      </c>
      <c r="I4171" s="41">
        <v>200.91</v>
      </c>
    </row>
    <row r="4172" spans="1:9" ht="30" x14ac:dyDescent="0.25">
      <c r="A4172" s="82" t="s">
        <v>3813</v>
      </c>
      <c r="B4172" s="41" t="s">
        <v>13082</v>
      </c>
      <c r="C4172" s="41" t="s">
        <v>12959</v>
      </c>
      <c r="D4172" s="41" t="s">
        <v>165</v>
      </c>
      <c r="E4172" s="41" t="s">
        <v>3422</v>
      </c>
      <c r="F4172" s="41" t="s">
        <v>13081</v>
      </c>
      <c r="G4172" s="41" t="s">
        <v>15</v>
      </c>
      <c r="H4172" s="41" t="s">
        <v>51</v>
      </c>
      <c r="I4172" s="41">
        <v>496.7</v>
      </c>
    </row>
    <row r="4173" spans="1:9" x14ac:dyDescent="0.25">
      <c r="A4173" s="82" t="s">
        <v>3813</v>
      </c>
      <c r="B4173" s="41" t="s">
        <v>13084</v>
      </c>
      <c r="C4173" s="41" t="s">
        <v>12985</v>
      </c>
      <c r="D4173" s="41" t="s">
        <v>214</v>
      </c>
      <c r="E4173" s="41" t="s">
        <v>13083</v>
      </c>
      <c r="F4173" s="41" t="s">
        <v>928</v>
      </c>
      <c r="G4173" s="41" t="s">
        <v>15</v>
      </c>
      <c r="H4173" s="41" t="s">
        <v>51</v>
      </c>
      <c r="I4173" s="41">
        <v>496.7</v>
      </c>
    </row>
    <row r="4174" spans="1:9" ht="30" x14ac:dyDescent="0.25">
      <c r="A4174" s="82" t="s">
        <v>3813</v>
      </c>
      <c r="B4174" s="41" t="s">
        <v>13086</v>
      </c>
      <c r="C4174" s="41" t="s">
        <v>12993</v>
      </c>
      <c r="D4174" s="41" t="s">
        <v>214</v>
      </c>
      <c r="E4174" s="41" t="s">
        <v>277</v>
      </c>
      <c r="F4174" s="41" t="s">
        <v>13085</v>
      </c>
      <c r="G4174" s="41" t="s">
        <v>15</v>
      </c>
      <c r="H4174" s="41" t="s">
        <v>56</v>
      </c>
      <c r="I4174" s="41">
        <v>200.91</v>
      </c>
    </row>
    <row r="4175" spans="1:9" ht="30" x14ac:dyDescent="0.25">
      <c r="A4175" s="82" t="s">
        <v>3813</v>
      </c>
      <c r="B4175" s="41" t="s">
        <v>13088</v>
      </c>
      <c r="C4175" s="41" t="s">
        <v>12993</v>
      </c>
      <c r="D4175" s="41" t="s">
        <v>692</v>
      </c>
      <c r="E4175" s="41" t="s">
        <v>561</v>
      </c>
      <c r="F4175" s="41" t="s">
        <v>13087</v>
      </c>
      <c r="G4175" s="41" t="s">
        <v>15</v>
      </c>
      <c r="H4175" s="41" t="s">
        <v>48</v>
      </c>
      <c r="I4175" s="41">
        <v>496.7</v>
      </c>
    </row>
    <row r="4176" spans="1:9" ht="30" x14ac:dyDescent="0.25">
      <c r="A4176" s="82" t="s">
        <v>3813</v>
      </c>
      <c r="B4176" s="41" t="s">
        <v>13090</v>
      </c>
      <c r="C4176" s="41" t="s">
        <v>12993</v>
      </c>
      <c r="D4176" s="41" t="s">
        <v>180</v>
      </c>
      <c r="E4176" s="41" t="s">
        <v>1949</v>
      </c>
      <c r="F4176" s="41" t="s">
        <v>13089</v>
      </c>
      <c r="G4176" s="41" t="s">
        <v>15</v>
      </c>
      <c r="H4176" s="41" t="s">
        <v>56</v>
      </c>
      <c r="I4176" s="41">
        <v>200.91</v>
      </c>
    </row>
    <row r="4177" spans="1:9" ht="30" x14ac:dyDescent="0.25">
      <c r="A4177" s="82" t="s">
        <v>3813</v>
      </c>
      <c r="B4177" s="41" t="s">
        <v>13093</v>
      </c>
      <c r="C4177" s="41" t="s">
        <v>12959</v>
      </c>
      <c r="D4177" s="41" t="s">
        <v>190</v>
      </c>
      <c r="E4177" s="41" t="s">
        <v>13091</v>
      </c>
      <c r="F4177" s="41" t="s">
        <v>13092</v>
      </c>
      <c r="G4177" s="41" t="s">
        <v>15</v>
      </c>
      <c r="H4177" s="41" t="s">
        <v>51</v>
      </c>
      <c r="I4177" s="41">
        <v>496.7</v>
      </c>
    </row>
    <row r="4178" spans="1:9" x14ac:dyDescent="0.25">
      <c r="A4178" s="82" t="s">
        <v>3813</v>
      </c>
      <c r="B4178" s="41" t="s">
        <v>13095</v>
      </c>
      <c r="C4178" s="41" t="s">
        <v>13043</v>
      </c>
      <c r="D4178" s="41" t="s">
        <v>344</v>
      </c>
      <c r="E4178" s="41" t="s">
        <v>170</v>
      </c>
      <c r="F4178" s="41" t="s">
        <v>13094</v>
      </c>
      <c r="G4178" s="41" t="s">
        <v>15</v>
      </c>
      <c r="H4178" s="41" t="s">
        <v>48</v>
      </c>
      <c r="I4178" s="41">
        <v>496.7</v>
      </c>
    </row>
    <row r="4179" spans="1:9" ht="30" x14ac:dyDescent="0.25">
      <c r="A4179" s="82" t="s">
        <v>3813</v>
      </c>
      <c r="B4179" s="41" t="s">
        <v>13098</v>
      </c>
      <c r="C4179" s="41" t="s">
        <v>13096</v>
      </c>
      <c r="D4179" s="41" t="s">
        <v>114</v>
      </c>
      <c r="E4179" s="41" t="s">
        <v>102</v>
      </c>
      <c r="F4179" s="41" t="s">
        <v>13097</v>
      </c>
      <c r="G4179" s="41" t="s">
        <v>15</v>
      </c>
      <c r="H4179" s="41" t="s">
        <v>56</v>
      </c>
      <c r="I4179" s="41">
        <v>200.91</v>
      </c>
    </row>
    <row r="4180" spans="1:9" ht="30" x14ac:dyDescent="0.25">
      <c r="A4180" s="82" t="s">
        <v>3813</v>
      </c>
      <c r="B4180" s="41" t="s">
        <v>13101</v>
      </c>
      <c r="C4180" s="41" t="s">
        <v>12959</v>
      </c>
      <c r="D4180" s="41" t="s">
        <v>341</v>
      </c>
      <c r="E4180" s="41" t="s">
        <v>13099</v>
      </c>
      <c r="F4180" s="41" t="s">
        <v>13100</v>
      </c>
      <c r="G4180" s="41" t="s">
        <v>15</v>
      </c>
      <c r="H4180" s="41" t="s">
        <v>49</v>
      </c>
      <c r="I4180" s="41">
        <v>512.49</v>
      </c>
    </row>
    <row r="4181" spans="1:9" x14ac:dyDescent="0.25">
      <c r="A4181" s="82" t="s">
        <v>3813</v>
      </c>
      <c r="B4181" s="41" t="s">
        <v>13103</v>
      </c>
      <c r="C4181" s="41" t="s">
        <v>13023</v>
      </c>
      <c r="D4181" s="41" t="s">
        <v>211</v>
      </c>
      <c r="E4181" s="41" t="s">
        <v>118</v>
      </c>
      <c r="F4181" s="41" t="s">
        <v>13102</v>
      </c>
      <c r="G4181" s="41" t="s">
        <v>15</v>
      </c>
      <c r="H4181" s="41" t="s">
        <v>51</v>
      </c>
      <c r="I4181" s="41">
        <v>496.7</v>
      </c>
    </row>
    <row r="4182" spans="1:9" x14ac:dyDescent="0.25">
      <c r="A4182" s="82" t="s">
        <v>3813</v>
      </c>
      <c r="B4182" s="41" t="s">
        <v>13105</v>
      </c>
      <c r="C4182" s="41" t="s">
        <v>13017</v>
      </c>
      <c r="D4182" s="41" t="s">
        <v>280</v>
      </c>
      <c r="E4182" s="41" t="s">
        <v>329</v>
      </c>
      <c r="F4182" s="41" t="s">
        <v>13104</v>
      </c>
      <c r="G4182" s="41" t="s">
        <v>15</v>
      </c>
      <c r="H4182" s="41" t="s">
        <v>56</v>
      </c>
      <c r="I4182" s="41">
        <v>200.91</v>
      </c>
    </row>
    <row r="4183" spans="1:9" ht="30" x14ac:dyDescent="0.25">
      <c r="A4183" s="82" t="s">
        <v>3813</v>
      </c>
      <c r="B4183" s="41" t="s">
        <v>13108</v>
      </c>
      <c r="C4183" s="41" t="s">
        <v>12993</v>
      </c>
      <c r="D4183" s="41" t="s">
        <v>13106</v>
      </c>
      <c r="E4183" s="41" t="s">
        <v>560</v>
      </c>
      <c r="F4183" s="41" t="s">
        <v>13107</v>
      </c>
      <c r="G4183" s="41" t="s">
        <v>15</v>
      </c>
      <c r="H4183" s="41" t="s">
        <v>48</v>
      </c>
      <c r="I4183" s="41">
        <v>496.7</v>
      </c>
    </row>
    <row r="4184" spans="1:9" ht="30" x14ac:dyDescent="0.25">
      <c r="A4184" s="82" t="s">
        <v>3813</v>
      </c>
      <c r="B4184" s="41" t="s">
        <v>13110</v>
      </c>
      <c r="C4184" s="41" t="s">
        <v>12951</v>
      </c>
      <c r="D4184" s="41" t="s">
        <v>1011</v>
      </c>
      <c r="E4184" s="41" t="s">
        <v>772</v>
      </c>
      <c r="F4184" s="41" t="s">
        <v>13109</v>
      </c>
      <c r="G4184" s="41" t="s">
        <v>15</v>
      </c>
      <c r="H4184" s="41" t="s">
        <v>53</v>
      </c>
      <c r="I4184" s="41">
        <v>496.7</v>
      </c>
    </row>
    <row r="4185" spans="1:9" x14ac:dyDescent="0.25">
      <c r="A4185" s="82" t="s">
        <v>3813</v>
      </c>
      <c r="B4185" s="41" t="s">
        <v>13112</v>
      </c>
      <c r="C4185" s="41" t="s">
        <v>12967</v>
      </c>
      <c r="D4185" s="41" t="s">
        <v>2236</v>
      </c>
      <c r="E4185" s="41" t="s">
        <v>946</v>
      </c>
      <c r="F4185" s="41" t="s">
        <v>13111</v>
      </c>
      <c r="G4185" s="41" t="s">
        <v>15</v>
      </c>
      <c r="H4185" s="41" t="s">
        <v>51</v>
      </c>
      <c r="I4185" s="41">
        <v>496.7</v>
      </c>
    </row>
    <row r="4186" spans="1:9" x14ac:dyDescent="0.25">
      <c r="A4186" s="82" t="s">
        <v>3813</v>
      </c>
      <c r="B4186" s="41" t="s">
        <v>13114</v>
      </c>
      <c r="C4186" s="41" t="s">
        <v>13043</v>
      </c>
      <c r="D4186" s="41" t="s">
        <v>2372</v>
      </c>
      <c r="E4186" s="41" t="s">
        <v>2191</v>
      </c>
      <c r="F4186" s="41" t="s">
        <v>13113</v>
      </c>
      <c r="G4186" s="41" t="s">
        <v>15</v>
      </c>
      <c r="H4186" s="41" t="s">
        <v>48</v>
      </c>
      <c r="I4186" s="41">
        <v>496.7</v>
      </c>
    </row>
    <row r="4187" spans="1:9" x14ac:dyDescent="0.25">
      <c r="A4187" s="82" t="s">
        <v>3813</v>
      </c>
      <c r="B4187" s="41" t="s">
        <v>13115</v>
      </c>
      <c r="C4187" s="41" t="s">
        <v>12936</v>
      </c>
      <c r="D4187" s="41" t="s">
        <v>2438</v>
      </c>
      <c r="E4187" s="41" t="s">
        <v>2291</v>
      </c>
      <c r="F4187" s="41" t="s">
        <v>3183</v>
      </c>
      <c r="G4187" s="41" t="s">
        <v>15</v>
      </c>
      <c r="H4187" s="41" t="s">
        <v>51</v>
      </c>
      <c r="I4187" s="41">
        <v>496.7</v>
      </c>
    </row>
    <row r="4188" spans="1:9" ht="30" x14ac:dyDescent="0.25">
      <c r="A4188" s="82" t="s">
        <v>3813</v>
      </c>
      <c r="B4188" s="41" t="s">
        <v>13118</v>
      </c>
      <c r="C4188" s="41" t="s">
        <v>12959</v>
      </c>
      <c r="D4188" s="41" t="s">
        <v>402</v>
      </c>
      <c r="E4188" s="41" t="s">
        <v>13116</v>
      </c>
      <c r="F4188" s="41" t="s">
        <v>13117</v>
      </c>
      <c r="G4188" s="41" t="s">
        <v>15</v>
      </c>
      <c r="H4188" s="41" t="s">
        <v>49</v>
      </c>
      <c r="I4188" s="41">
        <v>512.49</v>
      </c>
    </row>
    <row r="4189" spans="1:9" x14ac:dyDescent="0.25">
      <c r="A4189" s="82" t="s">
        <v>3813</v>
      </c>
      <c r="B4189" s="41" t="s">
        <v>13121</v>
      </c>
      <c r="C4189" s="41" t="s">
        <v>13119</v>
      </c>
      <c r="D4189" s="41" t="s">
        <v>402</v>
      </c>
      <c r="E4189" s="41" t="s">
        <v>2546</v>
      </c>
      <c r="F4189" s="41" t="s">
        <v>13120</v>
      </c>
      <c r="G4189" s="41" t="s">
        <v>15</v>
      </c>
      <c r="H4189" s="41" t="s">
        <v>51</v>
      </c>
      <c r="I4189" s="41">
        <v>496.7</v>
      </c>
    </row>
    <row r="4190" spans="1:9" x14ac:dyDescent="0.25">
      <c r="A4190" s="82" t="s">
        <v>3813</v>
      </c>
      <c r="B4190" s="41" t="s">
        <v>13123</v>
      </c>
      <c r="C4190" s="41" t="s">
        <v>13037</v>
      </c>
      <c r="D4190" s="41" t="s">
        <v>402</v>
      </c>
      <c r="E4190" s="41" t="s">
        <v>266</v>
      </c>
      <c r="F4190" s="41" t="s">
        <v>13122</v>
      </c>
      <c r="G4190" s="41" t="s">
        <v>15</v>
      </c>
      <c r="H4190" s="41" t="s">
        <v>48</v>
      </c>
      <c r="I4190" s="41">
        <v>496.7</v>
      </c>
    </row>
    <row r="4191" spans="1:9" x14ac:dyDescent="0.25">
      <c r="A4191" s="82" t="s">
        <v>3813</v>
      </c>
      <c r="B4191" s="41" t="s">
        <v>13127</v>
      </c>
      <c r="C4191" s="41" t="s">
        <v>13124</v>
      </c>
      <c r="D4191" s="41" t="s">
        <v>481</v>
      </c>
      <c r="E4191" s="41" t="s">
        <v>13125</v>
      </c>
      <c r="F4191" s="41" t="s">
        <v>13126</v>
      </c>
      <c r="G4191" s="41" t="s">
        <v>15</v>
      </c>
      <c r="H4191" s="41" t="s">
        <v>51</v>
      </c>
      <c r="I4191" s="41">
        <v>496.7</v>
      </c>
    </row>
    <row r="4192" spans="1:9" x14ac:dyDescent="0.25">
      <c r="A4192" s="82" t="s">
        <v>3813</v>
      </c>
      <c r="B4192" s="41" t="s">
        <v>13129</v>
      </c>
      <c r="C4192" s="41" t="s">
        <v>13128</v>
      </c>
      <c r="D4192" s="41" t="s">
        <v>349</v>
      </c>
      <c r="E4192" s="41" t="s">
        <v>497</v>
      </c>
      <c r="F4192" s="41" t="s">
        <v>4326</v>
      </c>
      <c r="G4192" s="41" t="s">
        <v>15</v>
      </c>
      <c r="H4192" s="41" t="s">
        <v>56</v>
      </c>
      <c r="I4192" s="41">
        <v>200.91</v>
      </c>
    </row>
    <row r="4193" spans="1:9" x14ac:dyDescent="0.25">
      <c r="A4193" s="82" t="s">
        <v>3813</v>
      </c>
      <c r="B4193" s="41" t="s">
        <v>13130</v>
      </c>
      <c r="C4193" s="41" t="s">
        <v>13124</v>
      </c>
      <c r="D4193" s="41" t="s">
        <v>349</v>
      </c>
      <c r="E4193" s="41" t="s">
        <v>2330</v>
      </c>
      <c r="F4193" s="41" t="s">
        <v>8588</v>
      </c>
      <c r="G4193" s="41" t="s">
        <v>15</v>
      </c>
      <c r="H4193" s="41" t="s">
        <v>56</v>
      </c>
      <c r="I4193" s="41">
        <v>200.91</v>
      </c>
    </row>
    <row r="4194" spans="1:9" x14ac:dyDescent="0.25">
      <c r="A4194" s="82" t="s">
        <v>3861</v>
      </c>
      <c r="B4194" s="41" t="s">
        <v>13132</v>
      </c>
      <c r="C4194" s="41" t="s">
        <v>13131</v>
      </c>
      <c r="D4194" s="41" t="s">
        <v>948</v>
      </c>
      <c r="E4194" s="41" t="s">
        <v>1387</v>
      </c>
      <c r="F4194" s="41" t="s">
        <v>335</v>
      </c>
      <c r="G4194" s="41" t="s">
        <v>15</v>
      </c>
      <c r="H4194" s="41" t="s">
        <v>51</v>
      </c>
      <c r="I4194" s="41">
        <v>496.7</v>
      </c>
    </row>
    <row r="4195" spans="1:9" x14ac:dyDescent="0.25">
      <c r="A4195" s="82" t="s">
        <v>3861</v>
      </c>
      <c r="B4195" s="41" t="s">
        <v>13133</v>
      </c>
      <c r="C4195" s="41" t="s">
        <v>13131</v>
      </c>
      <c r="D4195" s="41" t="s">
        <v>1055</v>
      </c>
      <c r="E4195" s="41" t="s">
        <v>986</v>
      </c>
      <c r="F4195" s="41" t="s">
        <v>956</v>
      </c>
      <c r="G4195" s="41" t="s">
        <v>15</v>
      </c>
      <c r="H4195" s="41" t="s">
        <v>48</v>
      </c>
      <c r="I4195" s="41">
        <v>496.7</v>
      </c>
    </row>
    <row r="4196" spans="1:9" x14ac:dyDescent="0.25">
      <c r="A4196" s="82" t="s">
        <v>3861</v>
      </c>
      <c r="B4196" s="41" t="s">
        <v>13135</v>
      </c>
      <c r="C4196" s="41" t="s">
        <v>13131</v>
      </c>
      <c r="D4196" s="41" t="s">
        <v>2421</v>
      </c>
      <c r="E4196" s="41" t="s">
        <v>369</v>
      </c>
      <c r="F4196" s="41" t="s">
        <v>13134</v>
      </c>
      <c r="G4196" s="41" t="s">
        <v>15</v>
      </c>
      <c r="H4196" s="41" t="s">
        <v>48</v>
      </c>
      <c r="I4196" s="41">
        <v>496.7</v>
      </c>
    </row>
    <row r="4197" spans="1:9" x14ac:dyDescent="0.25">
      <c r="A4197" s="82" t="s">
        <v>3861</v>
      </c>
      <c r="B4197" s="41" t="s">
        <v>13137</v>
      </c>
      <c r="C4197" s="41" t="s">
        <v>13131</v>
      </c>
      <c r="D4197" s="41" t="s">
        <v>1539</v>
      </c>
      <c r="E4197" s="41" t="s">
        <v>2181</v>
      </c>
      <c r="F4197" s="41" t="s">
        <v>13136</v>
      </c>
      <c r="G4197" s="41" t="s">
        <v>15</v>
      </c>
      <c r="H4197" s="41" t="s">
        <v>51</v>
      </c>
      <c r="I4197" s="41">
        <v>496.7</v>
      </c>
    </row>
    <row r="4198" spans="1:9" x14ac:dyDescent="0.25">
      <c r="A4198" s="82" t="s">
        <v>3861</v>
      </c>
      <c r="B4198" s="41" t="s">
        <v>13139</v>
      </c>
      <c r="C4198" s="41" t="s">
        <v>13131</v>
      </c>
      <c r="D4198" s="41" t="s">
        <v>2870</v>
      </c>
      <c r="E4198" s="41" t="s">
        <v>124</v>
      </c>
      <c r="F4198" s="41" t="s">
        <v>13138</v>
      </c>
      <c r="G4198" s="41" t="s">
        <v>15</v>
      </c>
      <c r="H4198" s="41" t="s">
        <v>51</v>
      </c>
      <c r="I4198" s="41">
        <v>496.7</v>
      </c>
    </row>
    <row r="4199" spans="1:9" x14ac:dyDescent="0.25">
      <c r="A4199" s="82" t="s">
        <v>3861</v>
      </c>
      <c r="B4199" s="41" t="s">
        <v>13141</v>
      </c>
      <c r="C4199" s="41" t="s">
        <v>13131</v>
      </c>
      <c r="D4199" s="41" t="s">
        <v>390</v>
      </c>
      <c r="E4199" s="41" t="s">
        <v>221</v>
      </c>
      <c r="F4199" s="41" t="s">
        <v>13140</v>
      </c>
      <c r="G4199" s="41" t="s">
        <v>15</v>
      </c>
      <c r="H4199" s="41" t="s">
        <v>28</v>
      </c>
      <c r="I4199" s="41">
        <v>200.91</v>
      </c>
    </row>
    <row r="4200" spans="1:9" x14ac:dyDescent="0.25">
      <c r="A4200" s="82" t="s">
        <v>3861</v>
      </c>
      <c r="B4200" s="41" t="s">
        <v>13143</v>
      </c>
      <c r="C4200" s="41" t="s">
        <v>13131</v>
      </c>
      <c r="D4200" s="41" t="s">
        <v>121</v>
      </c>
      <c r="E4200" s="41" t="s">
        <v>2089</v>
      </c>
      <c r="F4200" s="41" t="s">
        <v>13142</v>
      </c>
      <c r="G4200" s="41" t="s">
        <v>15</v>
      </c>
      <c r="H4200" s="41" t="s">
        <v>56</v>
      </c>
      <c r="I4200" s="41">
        <v>200.91</v>
      </c>
    </row>
    <row r="4201" spans="1:9" x14ac:dyDescent="0.25">
      <c r="A4201" s="82" t="s">
        <v>3861</v>
      </c>
      <c r="B4201" s="41" t="s">
        <v>13146</v>
      </c>
      <c r="C4201" s="41" t="s">
        <v>13131</v>
      </c>
      <c r="D4201" s="41" t="s">
        <v>277</v>
      </c>
      <c r="E4201" s="41" t="s">
        <v>13144</v>
      </c>
      <c r="F4201" s="41" t="s">
        <v>13145</v>
      </c>
      <c r="G4201" s="41" t="s">
        <v>15</v>
      </c>
      <c r="H4201" s="41" t="s">
        <v>49</v>
      </c>
      <c r="I4201" s="41">
        <v>512.49</v>
      </c>
    </row>
    <row r="4202" spans="1:9" x14ac:dyDescent="0.25">
      <c r="A4202" s="82" t="s">
        <v>3861</v>
      </c>
      <c r="B4202" s="41" t="s">
        <v>13148</v>
      </c>
      <c r="C4202" s="41" t="s">
        <v>13131</v>
      </c>
      <c r="D4202" s="41" t="s">
        <v>513</v>
      </c>
      <c r="E4202" s="41" t="s">
        <v>98</v>
      </c>
      <c r="F4202" s="41" t="s">
        <v>13147</v>
      </c>
      <c r="G4202" s="41" t="s">
        <v>15</v>
      </c>
      <c r="H4202" s="41" t="s">
        <v>56</v>
      </c>
      <c r="I4202" s="41">
        <v>200.91</v>
      </c>
    </row>
    <row r="4203" spans="1:9" x14ac:dyDescent="0.25">
      <c r="A4203" s="82" t="s">
        <v>3861</v>
      </c>
      <c r="B4203" s="41" t="s">
        <v>13151</v>
      </c>
      <c r="C4203" s="41" t="s">
        <v>13131</v>
      </c>
      <c r="D4203" s="41" t="s">
        <v>2510</v>
      </c>
      <c r="E4203" s="41" t="s">
        <v>13149</v>
      </c>
      <c r="F4203" s="41" t="s">
        <v>13150</v>
      </c>
      <c r="G4203" s="41" t="s">
        <v>15</v>
      </c>
      <c r="H4203" s="41" t="s">
        <v>48</v>
      </c>
      <c r="I4203" s="41">
        <v>496.7</v>
      </c>
    </row>
    <row r="4204" spans="1:9" x14ac:dyDescent="0.25">
      <c r="A4204" s="82" t="s">
        <v>3861</v>
      </c>
      <c r="B4204" s="41" t="s">
        <v>13153</v>
      </c>
      <c r="C4204" s="41" t="s">
        <v>13131</v>
      </c>
      <c r="D4204" s="41" t="s">
        <v>2709</v>
      </c>
      <c r="E4204" s="41" t="s">
        <v>174</v>
      </c>
      <c r="F4204" s="41" t="s">
        <v>13152</v>
      </c>
      <c r="G4204" s="41" t="s">
        <v>15</v>
      </c>
      <c r="H4204" s="41" t="s">
        <v>28</v>
      </c>
      <c r="I4204" s="41">
        <v>200.91</v>
      </c>
    </row>
    <row r="4205" spans="1:9" x14ac:dyDescent="0.25">
      <c r="A4205" s="82" t="s">
        <v>3861</v>
      </c>
      <c r="B4205" s="41" t="s">
        <v>13155</v>
      </c>
      <c r="C4205" s="41" t="s">
        <v>13131</v>
      </c>
      <c r="D4205" s="41" t="s">
        <v>717</v>
      </c>
      <c r="E4205" s="41" t="s">
        <v>154</v>
      </c>
      <c r="F4205" s="41" t="s">
        <v>13154</v>
      </c>
      <c r="G4205" s="41" t="s">
        <v>15</v>
      </c>
      <c r="H4205" s="41" t="s">
        <v>51</v>
      </c>
      <c r="I4205" s="41">
        <v>496.7</v>
      </c>
    </row>
    <row r="4206" spans="1:9" x14ac:dyDescent="0.25">
      <c r="A4206" s="82" t="s">
        <v>3861</v>
      </c>
      <c r="B4206" s="41" t="s">
        <v>13157</v>
      </c>
      <c r="C4206" s="41" t="s">
        <v>13131</v>
      </c>
      <c r="D4206" s="41" t="s">
        <v>471</v>
      </c>
      <c r="E4206" s="41" t="s">
        <v>1614</v>
      </c>
      <c r="F4206" s="41" t="s">
        <v>13156</v>
      </c>
      <c r="G4206" s="41" t="s">
        <v>15</v>
      </c>
      <c r="H4206" s="41" t="s">
        <v>48</v>
      </c>
      <c r="I4206" s="41">
        <v>496.7</v>
      </c>
    </row>
    <row r="4207" spans="1:9" x14ac:dyDescent="0.25">
      <c r="A4207" s="82" t="s">
        <v>3861</v>
      </c>
      <c r="B4207" s="41" t="s">
        <v>13159</v>
      </c>
      <c r="C4207" s="41" t="s">
        <v>13131</v>
      </c>
      <c r="D4207" s="41" t="s">
        <v>1418</v>
      </c>
      <c r="E4207" s="41" t="s">
        <v>2091</v>
      </c>
      <c r="F4207" s="41" t="s">
        <v>13158</v>
      </c>
      <c r="G4207" s="41" t="s">
        <v>15</v>
      </c>
      <c r="H4207" s="41" t="s">
        <v>53</v>
      </c>
      <c r="I4207" s="41">
        <v>496.7</v>
      </c>
    </row>
    <row r="4208" spans="1:9" x14ac:dyDescent="0.25">
      <c r="A4208" s="82" t="s">
        <v>3861</v>
      </c>
      <c r="B4208" s="41" t="s">
        <v>13161</v>
      </c>
      <c r="C4208" s="41" t="s">
        <v>13131</v>
      </c>
      <c r="D4208" s="41" t="s">
        <v>2317</v>
      </c>
      <c r="E4208" s="41" t="s">
        <v>2784</v>
      </c>
      <c r="F4208" s="41" t="s">
        <v>13160</v>
      </c>
      <c r="G4208" s="41" t="s">
        <v>15</v>
      </c>
      <c r="H4208" s="41" t="s">
        <v>56</v>
      </c>
      <c r="I4208" s="41">
        <v>200.91</v>
      </c>
    </row>
    <row r="4209" spans="1:9" x14ac:dyDescent="0.25">
      <c r="A4209" s="82" t="s">
        <v>3861</v>
      </c>
      <c r="B4209" s="41" t="s">
        <v>13163</v>
      </c>
      <c r="C4209" s="41" t="s">
        <v>13131</v>
      </c>
      <c r="D4209" s="41" t="s">
        <v>1100</v>
      </c>
      <c r="E4209" s="41" t="s">
        <v>79</v>
      </c>
      <c r="F4209" s="41" t="s">
        <v>13162</v>
      </c>
      <c r="G4209" s="41" t="s">
        <v>15</v>
      </c>
      <c r="H4209" s="41" t="s">
        <v>56</v>
      </c>
      <c r="I4209" s="41">
        <v>200.91</v>
      </c>
    </row>
    <row r="4210" spans="1:9" x14ac:dyDescent="0.25">
      <c r="A4210" s="82" t="s">
        <v>3861</v>
      </c>
      <c r="B4210" s="41" t="s">
        <v>13165</v>
      </c>
      <c r="C4210" s="41" t="s">
        <v>13131</v>
      </c>
      <c r="D4210" s="41" t="s">
        <v>940</v>
      </c>
      <c r="E4210" s="41" t="s">
        <v>2769</v>
      </c>
      <c r="F4210" s="41" t="s">
        <v>13164</v>
      </c>
      <c r="G4210" s="41" t="s">
        <v>15</v>
      </c>
      <c r="H4210" s="41" t="s">
        <v>48</v>
      </c>
      <c r="I4210" s="41">
        <v>496.7</v>
      </c>
    </row>
    <row r="4211" spans="1:9" x14ac:dyDescent="0.25">
      <c r="A4211" s="82" t="s">
        <v>3861</v>
      </c>
      <c r="B4211" s="41" t="s">
        <v>13166</v>
      </c>
      <c r="C4211" s="41" t="s">
        <v>13131</v>
      </c>
      <c r="D4211" s="41" t="s">
        <v>2176</v>
      </c>
      <c r="E4211" s="41" t="s">
        <v>177</v>
      </c>
      <c r="F4211" s="41" t="s">
        <v>10492</v>
      </c>
      <c r="G4211" s="41" t="s">
        <v>15</v>
      </c>
      <c r="H4211" s="41" t="s">
        <v>51</v>
      </c>
      <c r="I4211" s="41">
        <v>496.7</v>
      </c>
    </row>
    <row r="4212" spans="1:9" x14ac:dyDescent="0.25">
      <c r="A4212" s="82" t="s">
        <v>3861</v>
      </c>
      <c r="B4212" s="41" t="s">
        <v>13168</v>
      </c>
      <c r="C4212" s="41" t="s">
        <v>13131</v>
      </c>
      <c r="D4212" s="41" t="s">
        <v>211</v>
      </c>
      <c r="E4212" s="41" t="s">
        <v>1574</v>
      </c>
      <c r="F4212" s="41" t="s">
        <v>13167</v>
      </c>
      <c r="G4212" s="41" t="s">
        <v>15</v>
      </c>
      <c r="H4212" s="41" t="s">
        <v>56</v>
      </c>
      <c r="I4212" s="41">
        <v>200.91</v>
      </c>
    </row>
    <row r="4213" spans="1:9" x14ac:dyDescent="0.25">
      <c r="A4213" s="82" t="s">
        <v>3861</v>
      </c>
      <c r="B4213" s="41" t="s">
        <v>13170</v>
      </c>
      <c r="C4213" s="41" t="s">
        <v>13131</v>
      </c>
      <c r="D4213" s="41" t="s">
        <v>2332</v>
      </c>
      <c r="E4213" s="41" t="s">
        <v>1722</v>
      </c>
      <c r="F4213" s="41" t="s">
        <v>13169</v>
      </c>
      <c r="G4213" s="41" t="s">
        <v>15</v>
      </c>
      <c r="H4213" s="41" t="s">
        <v>49</v>
      </c>
      <c r="I4213" s="41">
        <v>512.49</v>
      </c>
    </row>
    <row r="4214" spans="1:9" x14ac:dyDescent="0.25">
      <c r="A4214" s="82" t="s">
        <v>3861</v>
      </c>
      <c r="B4214" s="41" t="s">
        <v>13172</v>
      </c>
      <c r="C4214" s="41" t="s">
        <v>13131</v>
      </c>
      <c r="D4214" s="41" t="s">
        <v>2128</v>
      </c>
      <c r="E4214" s="41" t="s">
        <v>357</v>
      </c>
      <c r="F4214" s="41" t="s">
        <v>13171</v>
      </c>
      <c r="G4214" s="41" t="s">
        <v>15</v>
      </c>
      <c r="H4214" s="41" t="s">
        <v>56</v>
      </c>
      <c r="I4214" s="41">
        <v>200.91</v>
      </c>
    </row>
    <row r="4215" spans="1:9" x14ac:dyDescent="0.25">
      <c r="A4215" s="82" t="s">
        <v>3861</v>
      </c>
      <c r="B4215" s="41" t="s">
        <v>13173</v>
      </c>
      <c r="C4215" s="41" t="s">
        <v>13131</v>
      </c>
      <c r="D4215" s="41" t="s">
        <v>1650</v>
      </c>
      <c r="E4215" s="41" t="s">
        <v>2778</v>
      </c>
      <c r="F4215" s="41" t="s">
        <v>2262</v>
      </c>
      <c r="G4215" s="41" t="s">
        <v>15</v>
      </c>
      <c r="H4215" s="41" t="s">
        <v>48</v>
      </c>
      <c r="I4215" s="41">
        <v>496.7</v>
      </c>
    </row>
    <row r="4216" spans="1:9" x14ac:dyDescent="0.25">
      <c r="A4216" s="82" t="s">
        <v>3861</v>
      </c>
      <c r="B4216" s="41" t="s">
        <v>13175</v>
      </c>
      <c r="C4216" s="41" t="s">
        <v>13131</v>
      </c>
      <c r="D4216" s="41" t="s">
        <v>315</v>
      </c>
      <c r="E4216" s="41" t="s">
        <v>285</v>
      </c>
      <c r="F4216" s="41" t="s">
        <v>13174</v>
      </c>
      <c r="G4216" s="41" t="s">
        <v>15</v>
      </c>
      <c r="H4216" s="41" t="s">
        <v>48</v>
      </c>
      <c r="I4216" s="41">
        <v>496.7</v>
      </c>
    </row>
    <row r="4217" spans="1:9" x14ac:dyDescent="0.25">
      <c r="A4217" s="82" t="s">
        <v>3862</v>
      </c>
      <c r="B4217" s="41" t="s">
        <v>13179</v>
      </c>
      <c r="C4217" s="41" t="s">
        <v>13176</v>
      </c>
      <c r="D4217" s="41" t="s">
        <v>13177</v>
      </c>
      <c r="E4217" s="41" t="s">
        <v>2317</v>
      </c>
      <c r="F4217" s="41" t="s">
        <v>13178</v>
      </c>
      <c r="G4217" s="41" t="s">
        <v>15</v>
      </c>
      <c r="H4217" s="41" t="s">
        <v>52</v>
      </c>
      <c r="I4217" s="41">
        <v>496.7</v>
      </c>
    </row>
    <row r="4218" spans="1:9" x14ac:dyDescent="0.25">
      <c r="A4218" s="82" t="s">
        <v>3862</v>
      </c>
      <c r="B4218" s="41" t="s">
        <v>13181</v>
      </c>
      <c r="C4218" s="41" t="s">
        <v>13176</v>
      </c>
      <c r="D4218" s="41" t="s">
        <v>13180</v>
      </c>
      <c r="E4218" s="41" t="s">
        <v>2431</v>
      </c>
      <c r="F4218" s="41" t="s">
        <v>3486</v>
      </c>
      <c r="G4218" s="41" t="s">
        <v>15</v>
      </c>
      <c r="H4218" s="41" t="s">
        <v>48</v>
      </c>
      <c r="I4218" s="41">
        <v>496.7</v>
      </c>
    </row>
    <row r="4219" spans="1:9" x14ac:dyDescent="0.25">
      <c r="A4219" s="82" t="s">
        <v>3862</v>
      </c>
      <c r="B4219" s="41" t="s">
        <v>13183</v>
      </c>
      <c r="C4219" s="41" t="s">
        <v>13176</v>
      </c>
      <c r="D4219" s="41" t="s">
        <v>13182</v>
      </c>
      <c r="E4219" s="41" t="s">
        <v>922</v>
      </c>
      <c r="F4219" s="41" t="s">
        <v>850</v>
      </c>
      <c r="G4219" s="41" t="s">
        <v>15</v>
      </c>
      <c r="H4219" s="41" t="s">
        <v>56</v>
      </c>
      <c r="I4219" s="41">
        <v>200.91</v>
      </c>
    </row>
    <row r="4220" spans="1:9" x14ac:dyDescent="0.25">
      <c r="A4220" s="82" t="s">
        <v>3862</v>
      </c>
      <c r="B4220" s="41" t="s">
        <v>13184</v>
      </c>
      <c r="C4220" s="41" t="s">
        <v>13176</v>
      </c>
      <c r="D4220" s="41" t="s">
        <v>2381</v>
      </c>
      <c r="E4220" s="41" t="s">
        <v>357</v>
      </c>
      <c r="F4220" s="41" t="s">
        <v>2308</v>
      </c>
      <c r="G4220" s="41" t="s">
        <v>15</v>
      </c>
      <c r="H4220" s="41" t="s">
        <v>48</v>
      </c>
      <c r="I4220" s="41">
        <v>496.7</v>
      </c>
    </row>
    <row r="4221" spans="1:9" x14ac:dyDescent="0.25">
      <c r="A4221" s="82" t="s">
        <v>3862</v>
      </c>
      <c r="B4221" s="41" t="s">
        <v>13187</v>
      </c>
      <c r="C4221" s="41" t="s">
        <v>13176</v>
      </c>
      <c r="D4221" s="41" t="s">
        <v>13185</v>
      </c>
      <c r="E4221" s="41" t="s">
        <v>1234</v>
      </c>
      <c r="F4221" s="41" t="s">
        <v>13186</v>
      </c>
      <c r="G4221" s="41" t="s">
        <v>15</v>
      </c>
      <c r="H4221" s="41" t="s">
        <v>49</v>
      </c>
      <c r="I4221" s="41">
        <v>512.49</v>
      </c>
    </row>
    <row r="4222" spans="1:9" x14ac:dyDescent="0.25">
      <c r="A4222" s="82" t="s">
        <v>3862</v>
      </c>
      <c r="B4222" s="41" t="s">
        <v>13189</v>
      </c>
      <c r="C4222" s="41" t="s">
        <v>13176</v>
      </c>
      <c r="D4222" s="41" t="s">
        <v>13188</v>
      </c>
      <c r="E4222" s="41" t="s">
        <v>174</v>
      </c>
      <c r="F4222" s="41" t="s">
        <v>411</v>
      </c>
      <c r="G4222" s="41" t="s">
        <v>15</v>
      </c>
      <c r="H4222" s="41" t="s">
        <v>49</v>
      </c>
      <c r="I4222" s="41">
        <v>512.49</v>
      </c>
    </row>
    <row r="4223" spans="1:9" x14ac:dyDescent="0.25">
      <c r="A4223" s="82" t="s">
        <v>3862</v>
      </c>
      <c r="B4223" s="41" t="s">
        <v>13192</v>
      </c>
      <c r="C4223" s="41" t="s">
        <v>13176</v>
      </c>
      <c r="D4223" s="41" t="s">
        <v>13190</v>
      </c>
      <c r="E4223" s="41" t="s">
        <v>1418</v>
      </c>
      <c r="F4223" s="41" t="s">
        <v>13191</v>
      </c>
      <c r="G4223" s="41" t="s">
        <v>15</v>
      </c>
      <c r="H4223" s="41" t="s">
        <v>48</v>
      </c>
      <c r="I4223" s="41">
        <v>496.7</v>
      </c>
    </row>
    <row r="4224" spans="1:9" ht="30" x14ac:dyDescent="0.25">
      <c r="A4224" s="82" t="s">
        <v>3862</v>
      </c>
      <c r="B4224" s="41" t="s">
        <v>13196</v>
      </c>
      <c r="C4224" s="41" t="s">
        <v>13193</v>
      </c>
      <c r="D4224" s="41" t="s">
        <v>13194</v>
      </c>
      <c r="E4224" s="41" t="s">
        <v>1175</v>
      </c>
      <c r="F4224" s="41" t="s">
        <v>13195</v>
      </c>
      <c r="G4224" s="41" t="s">
        <v>15</v>
      </c>
      <c r="H4224" s="41" t="s">
        <v>51</v>
      </c>
      <c r="I4224" s="41">
        <v>496.7</v>
      </c>
    </row>
    <row r="4225" spans="1:9" x14ac:dyDescent="0.25">
      <c r="A4225" s="82" t="s">
        <v>3862</v>
      </c>
      <c r="B4225" s="41" t="s">
        <v>13197</v>
      </c>
      <c r="C4225" s="41" t="s">
        <v>13176</v>
      </c>
      <c r="D4225" s="41" t="s">
        <v>5675</v>
      </c>
      <c r="E4225" s="41" t="s">
        <v>129</v>
      </c>
      <c r="F4225" s="41" t="s">
        <v>2826</v>
      </c>
      <c r="G4225" s="41" t="s">
        <v>15</v>
      </c>
      <c r="H4225" s="41" t="s">
        <v>56</v>
      </c>
      <c r="I4225" s="41">
        <v>200.91</v>
      </c>
    </row>
    <row r="4226" spans="1:9" x14ac:dyDescent="0.25">
      <c r="A4226" s="82" t="s">
        <v>3862</v>
      </c>
      <c r="B4226" s="41" t="s">
        <v>13200</v>
      </c>
      <c r="C4226" s="41" t="s">
        <v>13176</v>
      </c>
      <c r="D4226" s="41" t="s">
        <v>2431</v>
      </c>
      <c r="E4226" s="41" t="s">
        <v>13198</v>
      </c>
      <c r="F4226" s="41" t="s">
        <v>13199</v>
      </c>
      <c r="G4226" s="41" t="s">
        <v>15</v>
      </c>
      <c r="H4226" s="41" t="s">
        <v>51</v>
      </c>
      <c r="I4226" s="41">
        <v>496.7</v>
      </c>
    </row>
    <row r="4227" spans="1:9" x14ac:dyDescent="0.25">
      <c r="A4227" s="82" t="s">
        <v>3862</v>
      </c>
      <c r="B4227" s="41" t="s">
        <v>13203</v>
      </c>
      <c r="C4227" s="41" t="s">
        <v>13176</v>
      </c>
      <c r="D4227" s="41" t="s">
        <v>13201</v>
      </c>
      <c r="E4227" s="41" t="s">
        <v>995</v>
      </c>
      <c r="F4227" s="41" t="s">
        <v>13202</v>
      </c>
      <c r="G4227" s="41" t="s">
        <v>15</v>
      </c>
      <c r="H4227" s="41" t="s">
        <v>56</v>
      </c>
      <c r="I4227" s="41">
        <v>200.91</v>
      </c>
    </row>
    <row r="4228" spans="1:9" x14ac:dyDescent="0.25">
      <c r="A4228" s="82" t="s">
        <v>3862</v>
      </c>
      <c r="B4228" s="41" t="s">
        <v>13206</v>
      </c>
      <c r="C4228" s="41" t="s">
        <v>13176</v>
      </c>
      <c r="D4228" s="41" t="s">
        <v>13204</v>
      </c>
      <c r="E4228" s="41" t="s">
        <v>384</v>
      </c>
      <c r="F4228" s="41" t="s">
        <v>13205</v>
      </c>
      <c r="G4228" s="41" t="s">
        <v>15</v>
      </c>
      <c r="H4228" s="41" t="s">
        <v>56</v>
      </c>
      <c r="I4228" s="41">
        <v>200.91</v>
      </c>
    </row>
    <row r="4229" spans="1:9" x14ac:dyDescent="0.25">
      <c r="A4229" s="82" t="s">
        <v>3862</v>
      </c>
      <c r="B4229" s="41" t="s">
        <v>13207</v>
      </c>
      <c r="C4229" s="41" t="s">
        <v>13176</v>
      </c>
      <c r="D4229" s="41" t="s">
        <v>11289</v>
      </c>
      <c r="E4229" s="41" t="s">
        <v>2735</v>
      </c>
      <c r="F4229" s="41" t="s">
        <v>1044</v>
      </c>
      <c r="G4229" s="41" t="s">
        <v>15</v>
      </c>
      <c r="H4229" s="41" t="s">
        <v>48</v>
      </c>
      <c r="I4229" s="41">
        <v>496.7</v>
      </c>
    </row>
    <row r="4230" spans="1:9" x14ac:dyDescent="0.25">
      <c r="A4230" s="82" t="s">
        <v>3862</v>
      </c>
      <c r="B4230" s="41" t="s">
        <v>13209</v>
      </c>
      <c r="C4230" s="41" t="s">
        <v>13176</v>
      </c>
      <c r="D4230" s="41" t="s">
        <v>13208</v>
      </c>
      <c r="E4230" s="41" t="s">
        <v>1269</v>
      </c>
      <c r="F4230" s="41" t="s">
        <v>533</v>
      </c>
      <c r="G4230" s="41" t="s">
        <v>15</v>
      </c>
      <c r="H4230" s="41" t="s">
        <v>56</v>
      </c>
      <c r="I4230" s="41">
        <v>200.91</v>
      </c>
    </row>
    <row r="4231" spans="1:9" x14ac:dyDescent="0.25">
      <c r="A4231" s="82" t="s">
        <v>3862</v>
      </c>
      <c r="B4231" s="41" t="s">
        <v>13212</v>
      </c>
      <c r="C4231" s="41" t="s">
        <v>13176</v>
      </c>
      <c r="D4231" s="41" t="s">
        <v>13210</v>
      </c>
      <c r="E4231" s="41" t="s">
        <v>2431</v>
      </c>
      <c r="F4231" s="41" t="s">
        <v>13211</v>
      </c>
      <c r="G4231" s="41" t="s">
        <v>15</v>
      </c>
      <c r="H4231" s="41" t="s">
        <v>56</v>
      </c>
      <c r="I4231" s="41">
        <v>200.91</v>
      </c>
    </row>
    <row r="4232" spans="1:9" x14ac:dyDescent="0.25">
      <c r="A4232" s="82" t="s">
        <v>3862</v>
      </c>
      <c r="B4232" s="41" t="s">
        <v>13215</v>
      </c>
      <c r="C4232" s="41" t="s">
        <v>13176</v>
      </c>
      <c r="D4232" s="41" t="s">
        <v>13213</v>
      </c>
      <c r="E4232" s="41" t="s">
        <v>986</v>
      </c>
      <c r="F4232" s="41" t="s">
        <v>13214</v>
      </c>
      <c r="G4232" s="41" t="s">
        <v>15</v>
      </c>
      <c r="H4232" s="41" t="s">
        <v>48</v>
      </c>
      <c r="I4232" s="41">
        <v>496.7</v>
      </c>
    </row>
    <row r="4233" spans="1:9" x14ac:dyDescent="0.25">
      <c r="A4233" s="82" t="s">
        <v>3862</v>
      </c>
      <c r="B4233" s="41" t="s">
        <v>13218</v>
      </c>
      <c r="C4233" s="41" t="s">
        <v>13176</v>
      </c>
      <c r="D4233" s="41" t="s">
        <v>13216</v>
      </c>
      <c r="E4233" s="41" t="s">
        <v>130</v>
      </c>
      <c r="F4233" s="41" t="s">
        <v>13217</v>
      </c>
      <c r="G4233" s="41" t="s">
        <v>15</v>
      </c>
      <c r="H4233" s="41" t="s">
        <v>51</v>
      </c>
      <c r="I4233" s="41">
        <v>496.7</v>
      </c>
    </row>
    <row r="4234" spans="1:9" x14ac:dyDescent="0.25">
      <c r="A4234" s="82" t="s">
        <v>3862</v>
      </c>
      <c r="B4234" s="41" t="s">
        <v>13220</v>
      </c>
      <c r="C4234" s="41" t="s">
        <v>13176</v>
      </c>
      <c r="D4234" s="41" t="s">
        <v>13018</v>
      </c>
      <c r="E4234" s="41" t="s">
        <v>134</v>
      </c>
      <c r="F4234" s="41" t="s">
        <v>13219</v>
      </c>
      <c r="G4234" s="41" t="s">
        <v>15</v>
      </c>
      <c r="H4234" s="41" t="s">
        <v>51</v>
      </c>
      <c r="I4234" s="41">
        <v>496.7</v>
      </c>
    </row>
    <row r="4235" spans="1:9" ht="30" x14ac:dyDescent="0.25">
      <c r="A4235" s="82" t="s">
        <v>3862</v>
      </c>
      <c r="B4235" s="41" t="s">
        <v>13223</v>
      </c>
      <c r="C4235" s="41" t="s">
        <v>13193</v>
      </c>
      <c r="D4235" s="41" t="s">
        <v>13221</v>
      </c>
      <c r="E4235" s="41" t="s">
        <v>753</v>
      </c>
      <c r="F4235" s="41" t="s">
        <v>13222</v>
      </c>
      <c r="G4235" s="41" t="s">
        <v>15</v>
      </c>
      <c r="H4235" s="41" t="s">
        <v>48</v>
      </c>
      <c r="I4235" s="41">
        <v>496.7</v>
      </c>
    </row>
    <row r="4236" spans="1:9" x14ac:dyDescent="0.25">
      <c r="A4236" s="82" t="s">
        <v>3862</v>
      </c>
      <c r="B4236" s="41" t="s">
        <v>13225</v>
      </c>
      <c r="C4236" s="41" t="s">
        <v>13176</v>
      </c>
      <c r="D4236" s="41" t="s">
        <v>12213</v>
      </c>
      <c r="E4236" s="41" t="s">
        <v>88</v>
      </c>
      <c r="F4236" s="41" t="s">
        <v>13224</v>
      </c>
      <c r="G4236" s="41" t="s">
        <v>15</v>
      </c>
      <c r="H4236" s="41" t="s">
        <v>56</v>
      </c>
      <c r="I4236" s="41">
        <v>200.91</v>
      </c>
    </row>
    <row r="4237" spans="1:9" x14ac:dyDescent="0.25">
      <c r="A4237" s="82" t="s">
        <v>3862</v>
      </c>
      <c r="B4237" s="41" t="s">
        <v>13228</v>
      </c>
      <c r="C4237" s="41" t="s">
        <v>13176</v>
      </c>
      <c r="D4237" s="41" t="s">
        <v>13226</v>
      </c>
      <c r="E4237" s="41" t="s">
        <v>134</v>
      </c>
      <c r="F4237" s="41" t="s">
        <v>13227</v>
      </c>
      <c r="G4237" s="41" t="s">
        <v>15</v>
      </c>
      <c r="H4237" s="41" t="s">
        <v>48</v>
      </c>
      <c r="I4237" s="41">
        <v>496.7</v>
      </c>
    </row>
    <row r="4238" spans="1:9" x14ac:dyDescent="0.25">
      <c r="A4238" s="82" t="s">
        <v>3862</v>
      </c>
      <c r="B4238" s="41" t="s">
        <v>13230</v>
      </c>
      <c r="C4238" s="41" t="s">
        <v>13176</v>
      </c>
      <c r="D4238" s="41" t="s">
        <v>922</v>
      </c>
      <c r="E4238" s="41" t="s">
        <v>3153</v>
      </c>
      <c r="F4238" s="41" t="s">
        <v>13229</v>
      </c>
      <c r="G4238" s="41" t="s">
        <v>15</v>
      </c>
      <c r="H4238" s="41" t="s">
        <v>51</v>
      </c>
      <c r="I4238" s="41">
        <v>496.7</v>
      </c>
    </row>
    <row r="4239" spans="1:9" ht="30" x14ac:dyDescent="0.25">
      <c r="A4239" s="82" t="s">
        <v>3862</v>
      </c>
      <c r="B4239" s="41" t="s">
        <v>13232</v>
      </c>
      <c r="C4239" s="41" t="s">
        <v>13193</v>
      </c>
      <c r="D4239" s="41" t="s">
        <v>13231</v>
      </c>
      <c r="E4239" s="41" t="s">
        <v>2309</v>
      </c>
      <c r="F4239" s="41" t="s">
        <v>2452</v>
      </c>
      <c r="G4239" s="41" t="s">
        <v>15</v>
      </c>
      <c r="H4239" s="41" t="s">
        <v>53</v>
      </c>
      <c r="I4239" s="41">
        <v>496.7</v>
      </c>
    </row>
    <row r="4240" spans="1:9" x14ac:dyDescent="0.25">
      <c r="A4240" s="82" t="s">
        <v>3862</v>
      </c>
      <c r="B4240" s="41" t="s">
        <v>13234</v>
      </c>
      <c r="C4240" s="41" t="s">
        <v>13176</v>
      </c>
      <c r="D4240" s="41" t="s">
        <v>3048</v>
      </c>
      <c r="E4240" s="41" t="s">
        <v>1802</v>
      </c>
      <c r="F4240" s="41" t="s">
        <v>13233</v>
      </c>
      <c r="G4240" s="41" t="s">
        <v>15</v>
      </c>
      <c r="H4240" s="41" t="s">
        <v>52</v>
      </c>
      <c r="I4240" s="41">
        <v>496.7</v>
      </c>
    </row>
    <row r="4241" spans="1:9" x14ac:dyDescent="0.25">
      <c r="A4241" s="82" t="s">
        <v>3862</v>
      </c>
      <c r="B4241" s="41" t="s">
        <v>13237</v>
      </c>
      <c r="C4241" s="41" t="s">
        <v>13176</v>
      </c>
      <c r="D4241" s="41" t="s">
        <v>13235</v>
      </c>
      <c r="E4241" s="41" t="s">
        <v>669</v>
      </c>
      <c r="F4241" s="41" t="s">
        <v>13236</v>
      </c>
      <c r="G4241" s="41" t="s">
        <v>15</v>
      </c>
      <c r="H4241" s="41" t="s">
        <v>48</v>
      </c>
      <c r="I4241" s="41">
        <v>496.7</v>
      </c>
    </row>
    <row r="4242" spans="1:9" x14ac:dyDescent="0.25">
      <c r="A4242" s="82" t="s">
        <v>3862</v>
      </c>
      <c r="B4242" s="41" t="s">
        <v>13240</v>
      </c>
      <c r="C4242" s="41" t="s">
        <v>13176</v>
      </c>
      <c r="D4242" s="41" t="s">
        <v>13238</v>
      </c>
      <c r="E4242" s="41" t="s">
        <v>1195</v>
      </c>
      <c r="F4242" s="41" t="s">
        <v>13239</v>
      </c>
      <c r="G4242" s="41" t="s">
        <v>15</v>
      </c>
      <c r="H4242" s="41" t="s">
        <v>48</v>
      </c>
      <c r="I4242" s="41">
        <v>496.7</v>
      </c>
    </row>
    <row r="4243" spans="1:9" x14ac:dyDescent="0.25">
      <c r="A4243" s="82" t="s">
        <v>3862</v>
      </c>
      <c r="B4243" s="41" t="s">
        <v>13243</v>
      </c>
      <c r="C4243" s="41" t="s">
        <v>13176</v>
      </c>
      <c r="D4243" s="41" t="s">
        <v>13241</v>
      </c>
      <c r="E4243" s="41" t="s">
        <v>13242</v>
      </c>
      <c r="F4243" s="41" t="s">
        <v>2953</v>
      </c>
      <c r="G4243" s="41" t="s">
        <v>15</v>
      </c>
      <c r="H4243" s="41" t="s">
        <v>48</v>
      </c>
      <c r="I4243" s="41">
        <v>496.7</v>
      </c>
    </row>
    <row r="4244" spans="1:9" x14ac:dyDescent="0.25">
      <c r="A4244" s="82" t="s">
        <v>3862</v>
      </c>
      <c r="B4244" s="41" t="s">
        <v>13246</v>
      </c>
      <c r="C4244" s="41" t="s">
        <v>13176</v>
      </c>
      <c r="D4244" s="41" t="s">
        <v>13244</v>
      </c>
      <c r="E4244" s="41" t="s">
        <v>2421</v>
      </c>
      <c r="F4244" s="41" t="s">
        <v>13245</v>
      </c>
      <c r="G4244" s="41" t="s">
        <v>15</v>
      </c>
      <c r="H4244" s="41" t="s">
        <v>52</v>
      </c>
      <c r="I4244" s="41">
        <v>496.7</v>
      </c>
    </row>
    <row r="4245" spans="1:9" x14ac:dyDescent="0.25">
      <c r="A4245" s="82" t="s">
        <v>3862</v>
      </c>
      <c r="B4245" s="41" t="s">
        <v>13249</v>
      </c>
      <c r="C4245" s="41" t="s">
        <v>13176</v>
      </c>
      <c r="D4245" s="41" t="s">
        <v>13247</v>
      </c>
      <c r="E4245" s="41" t="s">
        <v>2323</v>
      </c>
      <c r="F4245" s="41" t="s">
        <v>13248</v>
      </c>
      <c r="G4245" s="41" t="s">
        <v>15</v>
      </c>
      <c r="H4245" s="41" t="s">
        <v>56</v>
      </c>
      <c r="I4245" s="41">
        <v>200.91</v>
      </c>
    </row>
    <row r="4246" spans="1:9" ht="30" x14ac:dyDescent="0.25">
      <c r="A4246" s="82" t="s">
        <v>3862</v>
      </c>
      <c r="B4246" s="41" t="s">
        <v>13250</v>
      </c>
      <c r="C4246" s="41" t="s">
        <v>13193</v>
      </c>
      <c r="D4246" s="41" t="s">
        <v>13247</v>
      </c>
      <c r="E4246" s="41" t="s">
        <v>603</v>
      </c>
      <c r="F4246" s="41" t="s">
        <v>2516</v>
      </c>
      <c r="G4246" s="41" t="s">
        <v>15</v>
      </c>
      <c r="H4246" s="41" t="s">
        <v>53</v>
      </c>
      <c r="I4246" s="41">
        <v>496.7</v>
      </c>
    </row>
    <row r="4247" spans="1:9" x14ac:dyDescent="0.25">
      <c r="A4247" s="82" t="s">
        <v>3862</v>
      </c>
      <c r="B4247" s="41" t="s">
        <v>13252</v>
      </c>
      <c r="C4247" s="41" t="s">
        <v>13176</v>
      </c>
      <c r="D4247" s="41" t="s">
        <v>3028</v>
      </c>
      <c r="E4247" s="41" t="s">
        <v>107</v>
      </c>
      <c r="F4247" s="41" t="s">
        <v>13251</v>
      </c>
      <c r="G4247" s="41" t="s">
        <v>15</v>
      </c>
      <c r="H4247" s="41" t="s">
        <v>56</v>
      </c>
      <c r="I4247" s="41">
        <v>200.91</v>
      </c>
    </row>
    <row r="4248" spans="1:9" x14ac:dyDescent="0.25">
      <c r="A4248" s="82" t="s">
        <v>3862</v>
      </c>
      <c r="B4248" s="41" t="s">
        <v>13255</v>
      </c>
      <c r="C4248" s="41" t="s">
        <v>13176</v>
      </c>
      <c r="D4248" s="41" t="s">
        <v>13253</v>
      </c>
      <c r="E4248" s="41" t="s">
        <v>264</v>
      </c>
      <c r="F4248" s="41" t="s">
        <v>13254</v>
      </c>
      <c r="G4248" s="41" t="s">
        <v>15</v>
      </c>
      <c r="H4248" s="41" t="s">
        <v>51</v>
      </c>
      <c r="I4248" s="41">
        <v>496.7</v>
      </c>
    </row>
    <row r="4249" spans="1:9" x14ac:dyDescent="0.25">
      <c r="A4249" s="82" t="s">
        <v>3862</v>
      </c>
      <c r="B4249" s="41" t="s">
        <v>13258</v>
      </c>
      <c r="C4249" s="41" t="s">
        <v>13176</v>
      </c>
      <c r="D4249" s="41" t="s">
        <v>13256</v>
      </c>
      <c r="E4249" s="41" t="s">
        <v>854</v>
      </c>
      <c r="F4249" s="41" t="s">
        <v>13257</v>
      </c>
      <c r="G4249" s="41" t="s">
        <v>15</v>
      </c>
      <c r="H4249" s="41" t="s">
        <v>51</v>
      </c>
      <c r="I4249" s="41">
        <v>496.7</v>
      </c>
    </row>
    <row r="4250" spans="1:9" ht="30" x14ac:dyDescent="0.25">
      <c r="A4250" s="82" t="s">
        <v>3862</v>
      </c>
      <c r="B4250" s="41" t="s">
        <v>13261</v>
      </c>
      <c r="C4250" s="41" t="s">
        <v>13193</v>
      </c>
      <c r="D4250" s="41" t="s">
        <v>13259</v>
      </c>
      <c r="E4250" s="41" t="s">
        <v>2829</v>
      </c>
      <c r="F4250" s="41" t="s">
        <v>13260</v>
      </c>
      <c r="G4250" s="41" t="s">
        <v>15</v>
      </c>
      <c r="H4250" s="41" t="s">
        <v>53</v>
      </c>
      <c r="I4250" s="41">
        <v>496.7</v>
      </c>
    </row>
    <row r="4251" spans="1:9" x14ac:dyDescent="0.25">
      <c r="A4251" s="82" t="s">
        <v>3862</v>
      </c>
      <c r="B4251" s="41" t="s">
        <v>13262</v>
      </c>
      <c r="C4251" s="41" t="s">
        <v>13176</v>
      </c>
      <c r="D4251" s="41" t="s">
        <v>481</v>
      </c>
      <c r="E4251" s="41" t="s">
        <v>701</v>
      </c>
      <c r="F4251" s="41" t="s">
        <v>1497</v>
      </c>
      <c r="G4251" s="41" t="s">
        <v>15</v>
      </c>
      <c r="H4251" s="41" t="s">
        <v>48</v>
      </c>
      <c r="I4251" s="41">
        <v>496.7</v>
      </c>
    </row>
    <row r="4252" spans="1:9" x14ac:dyDescent="0.25">
      <c r="A4252" s="82" t="s">
        <v>3862</v>
      </c>
      <c r="B4252" s="41" t="s">
        <v>13264</v>
      </c>
      <c r="C4252" s="41" t="s">
        <v>13176</v>
      </c>
      <c r="D4252" s="41" t="s">
        <v>13263</v>
      </c>
      <c r="E4252" s="41" t="s">
        <v>292</v>
      </c>
      <c r="F4252" s="41" t="s">
        <v>3492</v>
      </c>
      <c r="G4252" s="41" t="s">
        <v>15</v>
      </c>
      <c r="H4252" s="41" t="s">
        <v>51</v>
      </c>
      <c r="I4252" s="41">
        <v>496.7</v>
      </c>
    </row>
    <row r="4253" spans="1:9" x14ac:dyDescent="0.25">
      <c r="A4253" s="82" t="s">
        <v>3863</v>
      </c>
      <c r="B4253" s="41" t="s">
        <v>13266</v>
      </c>
      <c r="C4253" s="41" t="s">
        <v>13265</v>
      </c>
      <c r="D4253" s="41" t="s">
        <v>1327</v>
      </c>
      <c r="E4253" s="41" t="s">
        <v>2895</v>
      </c>
      <c r="F4253" s="41" t="s">
        <v>11927</v>
      </c>
      <c r="G4253" s="41" t="s">
        <v>15</v>
      </c>
      <c r="H4253" s="41" t="s">
        <v>56</v>
      </c>
      <c r="I4253" s="41">
        <v>200.91</v>
      </c>
    </row>
    <row r="4254" spans="1:9" x14ac:dyDescent="0.25">
      <c r="A4254" s="82" t="s">
        <v>3863</v>
      </c>
      <c r="B4254" s="41" t="s">
        <v>13269</v>
      </c>
      <c r="C4254" s="41" t="s">
        <v>13267</v>
      </c>
      <c r="D4254" s="41" t="s">
        <v>2120</v>
      </c>
      <c r="E4254" s="41" t="s">
        <v>124</v>
      </c>
      <c r="F4254" s="41" t="s">
        <v>13268</v>
      </c>
      <c r="G4254" s="41" t="s">
        <v>15</v>
      </c>
      <c r="H4254" s="41" t="s">
        <v>56</v>
      </c>
      <c r="I4254" s="41">
        <v>200.91</v>
      </c>
    </row>
    <row r="4255" spans="1:9" x14ac:dyDescent="0.25">
      <c r="A4255" s="82" t="s">
        <v>3863</v>
      </c>
      <c r="B4255" s="41" t="s">
        <v>13270</v>
      </c>
      <c r="C4255" s="41" t="s">
        <v>13267</v>
      </c>
      <c r="D4255" s="41" t="s">
        <v>513</v>
      </c>
      <c r="E4255" s="41" t="s">
        <v>190</v>
      </c>
      <c r="F4255" s="41" t="s">
        <v>406</v>
      </c>
      <c r="G4255" s="41" t="s">
        <v>15</v>
      </c>
      <c r="H4255" s="41" t="s">
        <v>51</v>
      </c>
      <c r="I4255" s="41">
        <v>496.7</v>
      </c>
    </row>
    <row r="4256" spans="1:9" x14ac:dyDescent="0.25">
      <c r="A4256" s="82" t="s">
        <v>3863</v>
      </c>
      <c r="B4256" s="41" t="s">
        <v>13273</v>
      </c>
      <c r="C4256" s="41" t="s">
        <v>13271</v>
      </c>
      <c r="D4256" s="41" t="s">
        <v>1016</v>
      </c>
      <c r="E4256" s="41" t="s">
        <v>13272</v>
      </c>
      <c r="F4256" s="41" t="s">
        <v>1607</v>
      </c>
      <c r="G4256" s="41" t="s">
        <v>15</v>
      </c>
      <c r="H4256" s="41" t="s">
        <v>56</v>
      </c>
      <c r="I4256" s="41">
        <v>200.91</v>
      </c>
    </row>
    <row r="4257" spans="1:9" x14ac:dyDescent="0.25">
      <c r="A4257" s="82" t="s">
        <v>3863</v>
      </c>
      <c r="B4257" s="41" t="s">
        <v>13276</v>
      </c>
      <c r="C4257" s="41" t="s">
        <v>13274</v>
      </c>
      <c r="D4257" s="41" t="s">
        <v>2817</v>
      </c>
      <c r="E4257" s="41" t="s">
        <v>102</v>
      </c>
      <c r="F4257" s="41" t="s">
        <v>13275</v>
      </c>
      <c r="G4257" s="41" t="s">
        <v>15</v>
      </c>
      <c r="H4257" s="41" t="s">
        <v>51</v>
      </c>
      <c r="I4257" s="41">
        <v>496.7</v>
      </c>
    </row>
    <row r="4258" spans="1:9" x14ac:dyDescent="0.25">
      <c r="A4258" s="82" t="s">
        <v>3863</v>
      </c>
      <c r="B4258" s="41" t="s">
        <v>13277</v>
      </c>
      <c r="C4258" s="41" t="s">
        <v>13271</v>
      </c>
      <c r="D4258" s="41" t="s">
        <v>2776</v>
      </c>
      <c r="E4258" s="41" t="s">
        <v>1910</v>
      </c>
      <c r="F4258" s="41" t="s">
        <v>2708</v>
      </c>
      <c r="G4258" s="41" t="s">
        <v>15</v>
      </c>
      <c r="H4258" s="41" t="s">
        <v>53</v>
      </c>
      <c r="I4258" s="41">
        <v>496.7</v>
      </c>
    </row>
    <row r="4259" spans="1:9" x14ac:dyDescent="0.25">
      <c r="A4259" s="82" t="s">
        <v>3863</v>
      </c>
      <c r="B4259" s="41" t="s">
        <v>13279</v>
      </c>
      <c r="C4259" s="41" t="s">
        <v>13265</v>
      </c>
      <c r="D4259" s="41" t="s">
        <v>144</v>
      </c>
      <c r="E4259" s="41" t="s">
        <v>2907</v>
      </c>
      <c r="F4259" s="41" t="s">
        <v>13278</v>
      </c>
      <c r="G4259" s="41" t="s">
        <v>15</v>
      </c>
      <c r="H4259" s="41" t="s">
        <v>51</v>
      </c>
      <c r="I4259" s="41">
        <v>496.7</v>
      </c>
    </row>
    <row r="4260" spans="1:9" x14ac:dyDescent="0.25">
      <c r="A4260" s="82" t="s">
        <v>3863</v>
      </c>
      <c r="B4260" s="41" t="s">
        <v>13280</v>
      </c>
      <c r="C4260" s="41" t="s">
        <v>13271</v>
      </c>
      <c r="D4260" s="41" t="s">
        <v>254</v>
      </c>
      <c r="E4260" s="41" t="s">
        <v>1327</v>
      </c>
      <c r="F4260" s="41" t="s">
        <v>2879</v>
      </c>
      <c r="G4260" s="41" t="s">
        <v>15</v>
      </c>
      <c r="H4260" s="41" t="s">
        <v>48</v>
      </c>
      <c r="I4260" s="41">
        <v>496.7</v>
      </c>
    </row>
    <row r="4261" spans="1:9" x14ac:dyDescent="0.25">
      <c r="A4261" s="82" t="s">
        <v>3863</v>
      </c>
      <c r="B4261" s="41" t="s">
        <v>13282</v>
      </c>
      <c r="C4261" s="41" t="s">
        <v>13267</v>
      </c>
      <c r="D4261" s="41" t="s">
        <v>2327</v>
      </c>
      <c r="E4261" s="41" t="s">
        <v>114</v>
      </c>
      <c r="F4261" s="41" t="s">
        <v>13281</v>
      </c>
      <c r="G4261" s="41" t="s">
        <v>15</v>
      </c>
      <c r="H4261" s="41" t="s">
        <v>48</v>
      </c>
      <c r="I4261" s="41">
        <v>496.7</v>
      </c>
    </row>
    <row r="4262" spans="1:9" x14ac:dyDescent="0.25">
      <c r="A4262" s="82" t="s">
        <v>3863</v>
      </c>
      <c r="B4262" s="41" t="s">
        <v>13284</v>
      </c>
      <c r="C4262" s="41" t="s">
        <v>13274</v>
      </c>
      <c r="D4262" s="41" t="s">
        <v>793</v>
      </c>
      <c r="E4262" s="41" t="s">
        <v>456</v>
      </c>
      <c r="F4262" s="41" t="s">
        <v>13283</v>
      </c>
      <c r="G4262" s="41" t="s">
        <v>15</v>
      </c>
      <c r="H4262" s="41" t="s">
        <v>56</v>
      </c>
      <c r="I4262" s="41">
        <v>200.91</v>
      </c>
    </row>
    <row r="4263" spans="1:9" x14ac:dyDescent="0.25">
      <c r="A4263" s="82" t="s">
        <v>3863</v>
      </c>
      <c r="B4263" s="41" t="s">
        <v>13286</v>
      </c>
      <c r="C4263" s="41" t="s">
        <v>13271</v>
      </c>
      <c r="D4263" s="41" t="s">
        <v>2317</v>
      </c>
      <c r="E4263" s="41" t="s">
        <v>344</v>
      </c>
      <c r="F4263" s="41" t="s">
        <v>13285</v>
      </c>
      <c r="G4263" s="41" t="s">
        <v>15</v>
      </c>
      <c r="H4263" s="41" t="s">
        <v>56</v>
      </c>
      <c r="I4263" s="41">
        <v>200.91</v>
      </c>
    </row>
    <row r="4264" spans="1:9" x14ac:dyDescent="0.25">
      <c r="A4264" s="82" t="s">
        <v>3863</v>
      </c>
      <c r="B4264" s="41" t="s">
        <v>13289</v>
      </c>
      <c r="C4264" s="41" t="s">
        <v>13267</v>
      </c>
      <c r="D4264" s="41" t="s">
        <v>2402</v>
      </c>
      <c r="E4264" s="41" t="s">
        <v>13287</v>
      </c>
      <c r="F4264" s="41" t="s">
        <v>13288</v>
      </c>
      <c r="G4264" s="41" t="s">
        <v>15</v>
      </c>
      <c r="H4264" s="41" t="s">
        <v>48</v>
      </c>
      <c r="I4264" s="41">
        <v>496.7</v>
      </c>
    </row>
    <row r="4265" spans="1:9" x14ac:dyDescent="0.25">
      <c r="A4265" s="82" t="s">
        <v>3863</v>
      </c>
      <c r="B4265" s="41" t="s">
        <v>13291</v>
      </c>
      <c r="C4265" s="41" t="s">
        <v>13267</v>
      </c>
      <c r="D4265" s="41" t="s">
        <v>107</v>
      </c>
      <c r="E4265" s="41" t="s">
        <v>713</v>
      </c>
      <c r="F4265" s="41" t="s">
        <v>13290</v>
      </c>
      <c r="G4265" s="41" t="s">
        <v>15</v>
      </c>
      <c r="H4265" s="41" t="s">
        <v>56</v>
      </c>
      <c r="I4265" s="41">
        <v>200.91</v>
      </c>
    </row>
    <row r="4266" spans="1:9" ht="30" x14ac:dyDescent="0.25">
      <c r="A4266" s="82" t="s">
        <v>3863</v>
      </c>
      <c r="B4266" s="41" t="s">
        <v>13294</v>
      </c>
      <c r="C4266" s="41" t="s">
        <v>13292</v>
      </c>
      <c r="D4266" s="41" t="s">
        <v>1749</v>
      </c>
      <c r="E4266" s="41" t="s">
        <v>1315</v>
      </c>
      <c r="F4266" s="41" t="s">
        <v>13293</v>
      </c>
      <c r="G4266" s="41" t="s">
        <v>15</v>
      </c>
      <c r="H4266" s="41" t="s">
        <v>53</v>
      </c>
      <c r="I4266" s="41">
        <v>496.7</v>
      </c>
    </row>
    <row r="4267" spans="1:9" x14ac:dyDescent="0.25">
      <c r="A4267" s="82" t="s">
        <v>3863</v>
      </c>
      <c r="B4267" s="41" t="s">
        <v>13295</v>
      </c>
      <c r="C4267" s="41" t="s">
        <v>13271</v>
      </c>
      <c r="D4267" s="41" t="s">
        <v>253</v>
      </c>
      <c r="E4267" s="41" t="s">
        <v>158</v>
      </c>
      <c r="F4267" s="41" t="s">
        <v>8895</v>
      </c>
      <c r="G4267" s="41" t="s">
        <v>15</v>
      </c>
      <c r="H4267" s="41" t="s">
        <v>48</v>
      </c>
      <c r="I4267" s="41">
        <v>496.7</v>
      </c>
    </row>
    <row r="4268" spans="1:9" ht="30" x14ac:dyDescent="0.25">
      <c r="A4268" s="82" t="s">
        <v>3863</v>
      </c>
      <c r="B4268" s="41" t="s">
        <v>13297</v>
      </c>
      <c r="C4268" s="41" t="s">
        <v>13292</v>
      </c>
      <c r="D4268" s="41" t="s">
        <v>211</v>
      </c>
      <c r="E4268" s="41" t="s">
        <v>147</v>
      </c>
      <c r="F4268" s="41" t="s">
        <v>13296</v>
      </c>
      <c r="G4268" s="41" t="s">
        <v>15</v>
      </c>
      <c r="H4268" s="41" t="s">
        <v>56</v>
      </c>
      <c r="I4268" s="41">
        <v>200.91</v>
      </c>
    </row>
    <row r="4269" spans="1:9" ht="30" x14ac:dyDescent="0.25">
      <c r="A4269" s="82" t="s">
        <v>3863</v>
      </c>
      <c r="B4269" s="41" t="s">
        <v>13298</v>
      </c>
      <c r="C4269" s="41" t="s">
        <v>13292</v>
      </c>
      <c r="D4269" s="41" t="s">
        <v>2754</v>
      </c>
      <c r="E4269" s="41" t="s">
        <v>800</v>
      </c>
      <c r="F4269" s="41" t="s">
        <v>956</v>
      </c>
      <c r="G4269" s="41" t="s">
        <v>15</v>
      </c>
      <c r="H4269" s="41" t="s">
        <v>49</v>
      </c>
      <c r="I4269" s="41">
        <v>512.49</v>
      </c>
    </row>
    <row r="4270" spans="1:9" x14ac:dyDescent="0.25">
      <c r="A4270" s="82" t="s">
        <v>3863</v>
      </c>
      <c r="B4270" s="41" t="s">
        <v>13300</v>
      </c>
      <c r="C4270" s="41" t="s">
        <v>13274</v>
      </c>
      <c r="D4270" s="41" t="s">
        <v>3159</v>
      </c>
      <c r="E4270" s="41" t="s">
        <v>2309</v>
      </c>
      <c r="F4270" s="41" t="s">
        <v>13299</v>
      </c>
      <c r="G4270" s="41" t="s">
        <v>15</v>
      </c>
      <c r="H4270" s="41" t="s">
        <v>48</v>
      </c>
      <c r="I4270" s="41">
        <v>496.7</v>
      </c>
    </row>
    <row r="4271" spans="1:9" x14ac:dyDescent="0.25">
      <c r="A4271" s="82" t="s">
        <v>3863</v>
      </c>
      <c r="B4271" s="41" t="s">
        <v>13302</v>
      </c>
      <c r="C4271" s="41" t="s">
        <v>13265</v>
      </c>
      <c r="D4271" s="41" t="s">
        <v>1962</v>
      </c>
      <c r="E4271" s="41" t="s">
        <v>517</v>
      </c>
      <c r="F4271" s="41" t="s">
        <v>13301</v>
      </c>
      <c r="G4271" s="41" t="s">
        <v>15</v>
      </c>
      <c r="H4271" s="41" t="s">
        <v>51</v>
      </c>
      <c r="I4271" s="41">
        <v>496.7</v>
      </c>
    </row>
    <row r="4272" spans="1:9" x14ac:dyDescent="0.25">
      <c r="A4272" s="82" t="s">
        <v>3863</v>
      </c>
      <c r="B4272" s="41" t="s">
        <v>13303</v>
      </c>
      <c r="C4272" s="41" t="s">
        <v>13265</v>
      </c>
      <c r="D4272" s="41" t="s">
        <v>1962</v>
      </c>
      <c r="E4272" s="41" t="s">
        <v>517</v>
      </c>
      <c r="F4272" s="41" t="s">
        <v>2095</v>
      </c>
      <c r="G4272" s="41" t="s">
        <v>15</v>
      </c>
      <c r="H4272" s="41" t="s">
        <v>51</v>
      </c>
      <c r="I4272" s="41">
        <v>496.7</v>
      </c>
    </row>
    <row r="4273" spans="1:9" x14ac:dyDescent="0.25">
      <c r="A4273" s="82" t="s">
        <v>3864</v>
      </c>
      <c r="B4273" s="41" t="s">
        <v>13305</v>
      </c>
      <c r="C4273" s="41" t="s">
        <v>13304</v>
      </c>
      <c r="D4273" s="41" t="s">
        <v>3061</v>
      </c>
      <c r="E4273" s="41" t="s">
        <v>402</v>
      </c>
      <c r="F4273" s="41" t="s">
        <v>939</v>
      </c>
      <c r="G4273" s="41" t="s">
        <v>15</v>
      </c>
      <c r="H4273" s="41" t="s">
        <v>56</v>
      </c>
      <c r="I4273" s="41">
        <v>200.91</v>
      </c>
    </row>
    <row r="4274" spans="1:9" ht="30" x14ac:dyDescent="0.25">
      <c r="A4274" s="82" t="s">
        <v>3864</v>
      </c>
      <c r="B4274" s="41" t="s">
        <v>13308</v>
      </c>
      <c r="C4274" s="41" t="s">
        <v>13306</v>
      </c>
      <c r="D4274" s="41" t="s">
        <v>13307</v>
      </c>
      <c r="E4274" s="41" t="s">
        <v>848</v>
      </c>
      <c r="F4274" s="41" t="s">
        <v>2403</v>
      </c>
      <c r="G4274" s="41" t="s">
        <v>15</v>
      </c>
      <c r="H4274" s="41" t="s">
        <v>56</v>
      </c>
      <c r="I4274" s="41">
        <v>200.91</v>
      </c>
    </row>
    <row r="4275" spans="1:9" x14ac:dyDescent="0.25">
      <c r="A4275" s="82" t="s">
        <v>3864</v>
      </c>
      <c r="B4275" s="41" t="s">
        <v>13311</v>
      </c>
      <c r="C4275" s="41" t="s">
        <v>2174</v>
      </c>
      <c r="D4275" s="41" t="s">
        <v>13309</v>
      </c>
      <c r="E4275" s="41" t="s">
        <v>2706</v>
      </c>
      <c r="F4275" s="41" t="s">
        <v>13310</v>
      </c>
      <c r="G4275" s="41" t="s">
        <v>15</v>
      </c>
      <c r="H4275" s="41" t="s">
        <v>51</v>
      </c>
      <c r="I4275" s="41">
        <v>496.7</v>
      </c>
    </row>
    <row r="4276" spans="1:9" x14ac:dyDescent="0.25">
      <c r="A4276" s="82" t="s">
        <v>3864</v>
      </c>
      <c r="B4276" s="41" t="s">
        <v>13314</v>
      </c>
      <c r="C4276" s="41" t="s">
        <v>13312</v>
      </c>
      <c r="D4276" s="41" t="s">
        <v>3058</v>
      </c>
      <c r="E4276" s="41" t="s">
        <v>137</v>
      </c>
      <c r="F4276" s="41" t="s">
        <v>13313</v>
      </c>
      <c r="G4276" s="41" t="s">
        <v>15</v>
      </c>
      <c r="H4276" s="41" t="s">
        <v>48</v>
      </c>
      <c r="I4276" s="41">
        <v>496.7</v>
      </c>
    </row>
    <row r="4277" spans="1:9" x14ac:dyDescent="0.25">
      <c r="A4277" s="82" t="s">
        <v>3864</v>
      </c>
      <c r="B4277" s="41" t="s">
        <v>13316</v>
      </c>
      <c r="C4277" s="41" t="s">
        <v>13312</v>
      </c>
      <c r="D4277" s="41" t="s">
        <v>5727</v>
      </c>
      <c r="E4277" s="41" t="s">
        <v>2324</v>
      </c>
      <c r="F4277" s="41" t="s">
        <v>13315</v>
      </c>
      <c r="G4277" s="41" t="s">
        <v>15</v>
      </c>
      <c r="H4277" s="41" t="s">
        <v>56</v>
      </c>
      <c r="I4277" s="41">
        <v>200.91</v>
      </c>
    </row>
    <row r="4278" spans="1:9" x14ac:dyDescent="0.25">
      <c r="A4278" s="82" t="s">
        <v>3864</v>
      </c>
      <c r="B4278" s="41" t="s">
        <v>13320</v>
      </c>
      <c r="C4278" s="41" t="s">
        <v>13317</v>
      </c>
      <c r="D4278" s="41" t="s">
        <v>13318</v>
      </c>
      <c r="E4278" s="41" t="s">
        <v>711</v>
      </c>
      <c r="F4278" s="41" t="s">
        <v>13319</v>
      </c>
      <c r="G4278" s="41" t="s">
        <v>15</v>
      </c>
      <c r="H4278" s="41" t="s">
        <v>56</v>
      </c>
      <c r="I4278" s="41">
        <v>200.91</v>
      </c>
    </row>
    <row r="4279" spans="1:9" x14ac:dyDescent="0.25">
      <c r="A4279" s="82" t="s">
        <v>3864</v>
      </c>
      <c r="B4279" s="41" t="s">
        <v>13323</v>
      </c>
      <c r="C4279" s="41" t="s">
        <v>13321</v>
      </c>
      <c r="D4279" s="41" t="s">
        <v>68</v>
      </c>
      <c r="E4279" s="41" t="s">
        <v>695</v>
      </c>
      <c r="F4279" s="41" t="s">
        <v>13322</v>
      </c>
      <c r="G4279" s="41" t="s">
        <v>15</v>
      </c>
      <c r="H4279" s="41" t="s">
        <v>48</v>
      </c>
      <c r="I4279" s="41">
        <v>496.7</v>
      </c>
    </row>
    <row r="4280" spans="1:9" x14ac:dyDescent="0.25">
      <c r="A4280" s="82" t="s">
        <v>3864</v>
      </c>
      <c r="B4280" s="41" t="s">
        <v>13327</v>
      </c>
      <c r="C4280" s="41" t="s">
        <v>13304</v>
      </c>
      <c r="D4280" s="41" t="s">
        <v>13324</v>
      </c>
      <c r="E4280" s="41" t="s">
        <v>13325</v>
      </c>
      <c r="F4280" s="41" t="s">
        <v>13326</v>
      </c>
      <c r="G4280" s="41" t="s">
        <v>15</v>
      </c>
      <c r="H4280" s="41" t="s">
        <v>53</v>
      </c>
      <c r="I4280" s="41">
        <v>496.7</v>
      </c>
    </row>
    <row r="4281" spans="1:9" x14ac:dyDescent="0.25">
      <c r="A4281" s="82" t="s">
        <v>3864</v>
      </c>
      <c r="B4281" s="41" t="s">
        <v>13330</v>
      </c>
      <c r="C4281" s="41" t="s">
        <v>13328</v>
      </c>
      <c r="D4281" s="41" t="s">
        <v>117</v>
      </c>
      <c r="E4281" s="41" t="s">
        <v>675</v>
      </c>
      <c r="F4281" s="41" t="s">
        <v>13329</v>
      </c>
      <c r="G4281" s="41" t="s">
        <v>15</v>
      </c>
      <c r="H4281" s="41" t="s">
        <v>48</v>
      </c>
      <c r="I4281" s="41">
        <v>496.7</v>
      </c>
    </row>
    <row r="4282" spans="1:9" x14ac:dyDescent="0.25">
      <c r="A4282" s="82" t="s">
        <v>3864</v>
      </c>
      <c r="B4282" s="41" t="s">
        <v>13332</v>
      </c>
      <c r="C4282" s="41" t="s">
        <v>13304</v>
      </c>
      <c r="D4282" s="41" t="s">
        <v>13331</v>
      </c>
      <c r="E4282" s="41" t="s">
        <v>190</v>
      </c>
      <c r="F4282" s="41" t="s">
        <v>1972</v>
      </c>
      <c r="G4282" s="41" t="s">
        <v>15</v>
      </c>
      <c r="H4282" s="41" t="s">
        <v>56</v>
      </c>
      <c r="I4282" s="41">
        <v>200.91</v>
      </c>
    </row>
    <row r="4283" spans="1:9" x14ac:dyDescent="0.25">
      <c r="A4283" s="82" t="s">
        <v>3864</v>
      </c>
      <c r="B4283" s="41" t="s">
        <v>13336</v>
      </c>
      <c r="C4283" s="41" t="s">
        <v>13333</v>
      </c>
      <c r="D4283" s="41" t="s">
        <v>13334</v>
      </c>
      <c r="E4283" s="41" t="s">
        <v>101</v>
      </c>
      <c r="F4283" s="41" t="s">
        <v>13335</v>
      </c>
      <c r="G4283" s="41" t="s">
        <v>15</v>
      </c>
      <c r="H4283" s="41" t="s">
        <v>56</v>
      </c>
      <c r="I4283" s="41">
        <v>200.91</v>
      </c>
    </row>
    <row r="4284" spans="1:9" x14ac:dyDescent="0.25">
      <c r="A4284" s="82" t="s">
        <v>3864</v>
      </c>
      <c r="B4284" s="41" t="s">
        <v>13339</v>
      </c>
      <c r="C4284" s="41" t="s">
        <v>13321</v>
      </c>
      <c r="D4284" s="41" t="s">
        <v>11023</v>
      </c>
      <c r="E4284" s="41" t="s">
        <v>13337</v>
      </c>
      <c r="F4284" s="41" t="s">
        <v>13338</v>
      </c>
      <c r="G4284" s="41" t="s">
        <v>15</v>
      </c>
      <c r="H4284" s="41" t="s">
        <v>56</v>
      </c>
      <c r="I4284" s="41">
        <v>200.91</v>
      </c>
    </row>
    <row r="4285" spans="1:9" x14ac:dyDescent="0.25">
      <c r="A4285" s="82" t="s">
        <v>3864</v>
      </c>
      <c r="B4285" s="41" t="s">
        <v>13341</v>
      </c>
      <c r="C4285" s="41" t="s">
        <v>13340</v>
      </c>
      <c r="D4285" s="41" t="s">
        <v>177</v>
      </c>
      <c r="E4285" s="41" t="s">
        <v>228</v>
      </c>
      <c r="F4285" s="41" t="s">
        <v>3195</v>
      </c>
      <c r="G4285" s="41" t="s">
        <v>15</v>
      </c>
      <c r="H4285" s="41" t="s">
        <v>48</v>
      </c>
      <c r="I4285" s="41">
        <v>496.7</v>
      </c>
    </row>
    <row r="4286" spans="1:9" x14ac:dyDescent="0.25">
      <c r="A4286" s="82" t="s">
        <v>3864</v>
      </c>
      <c r="B4286" s="41" t="s">
        <v>13342</v>
      </c>
      <c r="C4286" s="41" t="s">
        <v>13321</v>
      </c>
      <c r="D4286" s="41" t="s">
        <v>3010</v>
      </c>
      <c r="E4286" s="41" t="s">
        <v>2818</v>
      </c>
      <c r="F4286" s="41" t="s">
        <v>3131</v>
      </c>
      <c r="G4286" s="41" t="s">
        <v>15</v>
      </c>
      <c r="H4286" s="41" t="s">
        <v>51</v>
      </c>
      <c r="I4286" s="41">
        <v>496.7</v>
      </c>
    </row>
    <row r="4287" spans="1:9" x14ac:dyDescent="0.25">
      <c r="A4287" s="82" t="s">
        <v>3864</v>
      </c>
      <c r="B4287" s="41" t="s">
        <v>13345</v>
      </c>
      <c r="C4287" s="41" t="s">
        <v>13312</v>
      </c>
      <c r="D4287" s="41" t="s">
        <v>13343</v>
      </c>
      <c r="E4287" s="41" t="s">
        <v>656</v>
      </c>
      <c r="F4287" s="41" t="s">
        <v>13344</v>
      </c>
      <c r="G4287" s="41" t="s">
        <v>15</v>
      </c>
      <c r="H4287" s="41" t="s">
        <v>51</v>
      </c>
      <c r="I4287" s="41">
        <v>496.7</v>
      </c>
    </row>
    <row r="4288" spans="1:9" x14ac:dyDescent="0.25">
      <c r="A4288" s="82" t="s">
        <v>3864</v>
      </c>
      <c r="B4288" s="41" t="s">
        <v>13347</v>
      </c>
      <c r="C4288" s="41" t="s">
        <v>3144</v>
      </c>
      <c r="D4288" s="41" t="s">
        <v>8467</v>
      </c>
      <c r="E4288" s="41" t="s">
        <v>666</v>
      </c>
      <c r="F4288" s="41" t="s">
        <v>13346</v>
      </c>
      <c r="G4288" s="41" t="s">
        <v>15</v>
      </c>
      <c r="H4288" s="41" t="s">
        <v>51</v>
      </c>
      <c r="I4288" s="41">
        <v>496.7</v>
      </c>
    </row>
    <row r="4289" spans="1:9" x14ac:dyDescent="0.25">
      <c r="A4289" s="82" t="s">
        <v>3864</v>
      </c>
      <c r="B4289" s="41" t="s">
        <v>13349</v>
      </c>
      <c r="C4289" s="41" t="s">
        <v>13304</v>
      </c>
      <c r="D4289" s="41" t="s">
        <v>13348</v>
      </c>
      <c r="E4289" s="41" t="s">
        <v>203</v>
      </c>
      <c r="F4289" s="41" t="s">
        <v>2416</v>
      </c>
      <c r="G4289" s="41" t="s">
        <v>15</v>
      </c>
      <c r="H4289" s="41" t="s">
        <v>56</v>
      </c>
      <c r="I4289" s="41">
        <v>200.91</v>
      </c>
    </row>
    <row r="4290" spans="1:9" x14ac:dyDescent="0.25">
      <c r="A4290" s="82" t="s">
        <v>3864</v>
      </c>
      <c r="B4290" s="41" t="s">
        <v>13351</v>
      </c>
      <c r="C4290" s="41" t="s">
        <v>13333</v>
      </c>
      <c r="D4290" s="41" t="s">
        <v>101</v>
      </c>
      <c r="E4290" s="41" t="s">
        <v>73</v>
      </c>
      <c r="F4290" s="41" t="s">
        <v>13350</v>
      </c>
      <c r="G4290" s="41" t="s">
        <v>15</v>
      </c>
      <c r="H4290" s="41" t="s">
        <v>48</v>
      </c>
      <c r="I4290" s="41">
        <v>496.7</v>
      </c>
    </row>
    <row r="4291" spans="1:9" x14ac:dyDescent="0.25">
      <c r="A4291" s="82" t="s">
        <v>3864</v>
      </c>
      <c r="B4291" s="41" t="s">
        <v>13354</v>
      </c>
      <c r="C4291" s="41" t="s">
        <v>13304</v>
      </c>
      <c r="D4291" s="41" t="s">
        <v>13352</v>
      </c>
      <c r="E4291" s="41" t="s">
        <v>102</v>
      </c>
      <c r="F4291" s="41" t="s">
        <v>13353</v>
      </c>
      <c r="G4291" s="41" t="s">
        <v>15</v>
      </c>
      <c r="H4291" s="41" t="s">
        <v>56</v>
      </c>
      <c r="I4291" s="41">
        <v>200.91</v>
      </c>
    </row>
    <row r="4292" spans="1:9" x14ac:dyDescent="0.25">
      <c r="A4292" s="82" t="s">
        <v>3864</v>
      </c>
      <c r="B4292" s="41" t="s">
        <v>13358</v>
      </c>
      <c r="C4292" s="41" t="s">
        <v>13355</v>
      </c>
      <c r="D4292" s="41" t="s">
        <v>3032</v>
      </c>
      <c r="E4292" s="41" t="s">
        <v>13356</v>
      </c>
      <c r="F4292" s="41" t="s">
        <v>13357</v>
      </c>
      <c r="G4292" s="41" t="s">
        <v>15</v>
      </c>
      <c r="H4292" s="41" t="s">
        <v>51</v>
      </c>
      <c r="I4292" s="41">
        <v>496.7</v>
      </c>
    </row>
    <row r="4293" spans="1:9" x14ac:dyDescent="0.25">
      <c r="A4293" s="82" t="s">
        <v>3864</v>
      </c>
      <c r="B4293" s="41" t="s">
        <v>13360</v>
      </c>
      <c r="C4293" s="41" t="s">
        <v>13304</v>
      </c>
      <c r="D4293" s="41" t="s">
        <v>13359</v>
      </c>
      <c r="E4293" s="41" t="s">
        <v>1263</v>
      </c>
      <c r="F4293" s="41" t="s">
        <v>108</v>
      </c>
      <c r="G4293" s="41" t="s">
        <v>15</v>
      </c>
      <c r="H4293" s="41" t="s">
        <v>56</v>
      </c>
      <c r="I4293" s="41">
        <v>200.91</v>
      </c>
    </row>
    <row r="4294" spans="1:9" x14ac:dyDescent="0.25">
      <c r="A4294" s="82" t="s">
        <v>3864</v>
      </c>
      <c r="B4294" s="41" t="s">
        <v>13361</v>
      </c>
      <c r="C4294" s="41" t="s">
        <v>13304</v>
      </c>
      <c r="D4294" s="41" t="s">
        <v>13325</v>
      </c>
      <c r="E4294" s="41" t="s">
        <v>1185</v>
      </c>
      <c r="F4294" s="41" t="s">
        <v>1908</v>
      </c>
      <c r="G4294" s="41" t="s">
        <v>15</v>
      </c>
      <c r="H4294" s="41" t="s">
        <v>51</v>
      </c>
      <c r="I4294" s="41">
        <v>496.7</v>
      </c>
    </row>
    <row r="4295" spans="1:9" x14ac:dyDescent="0.25">
      <c r="A4295" s="82" t="s">
        <v>3864</v>
      </c>
      <c r="B4295" s="41" t="s">
        <v>13363</v>
      </c>
      <c r="C4295" s="41" t="s">
        <v>13312</v>
      </c>
      <c r="D4295" s="41" t="s">
        <v>216</v>
      </c>
      <c r="E4295" s="41" t="s">
        <v>1973</v>
      </c>
      <c r="F4295" s="41" t="s">
        <v>13362</v>
      </c>
      <c r="G4295" s="41" t="s">
        <v>15</v>
      </c>
      <c r="H4295" s="41" t="s">
        <v>48</v>
      </c>
      <c r="I4295" s="41">
        <v>496.7</v>
      </c>
    </row>
    <row r="4296" spans="1:9" x14ac:dyDescent="0.25">
      <c r="A4296" s="82" t="s">
        <v>3864</v>
      </c>
      <c r="B4296" s="41" t="s">
        <v>13365</v>
      </c>
      <c r="C4296" s="41" t="s">
        <v>13304</v>
      </c>
      <c r="D4296" s="41" t="s">
        <v>3087</v>
      </c>
      <c r="E4296" s="41" t="s">
        <v>1734</v>
      </c>
      <c r="F4296" s="41" t="s">
        <v>13364</v>
      </c>
      <c r="G4296" s="41" t="s">
        <v>15</v>
      </c>
      <c r="H4296" s="41" t="s">
        <v>51</v>
      </c>
      <c r="I4296" s="41">
        <v>496.7</v>
      </c>
    </row>
    <row r="4297" spans="1:9" x14ac:dyDescent="0.25">
      <c r="A4297" s="82" t="s">
        <v>3864</v>
      </c>
      <c r="B4297" s="41" t="s">
        <v>13368</v>
      </c>
      <c r="C4297" s="41" t="s">
        <v>13366</v>
      </c>
      <c r="D4297" s="41" t="s">
        <v>13367</v>
      </c>
      <c r="E4297" s="41" t="s">
        <v>363</v>
      </c>
      <c r="F4297" s="41" t="s">
        <v>3160</v>
      </c>
      <c r="G4297" s="41" t="s">
        <v>15</v>
      </c>
      <c r="H4297" s="41" t="s">
        <v>48</v>
      </c>
      <c r="I4297" s="41">
        <v>496.7</v>
      </c>
    </row>
    <row r="4298" spans="1:9" x14ac:dyDescent="0.25">
      <c r="A4298" s="82" t="s">
        <v>3864</v>
      </c>
      <c r="B4298" s="41" t="s">
        <v>13371</v>
      </c>
      <c r="C4298" s="41" t="s">
        <v>13369</v>
      </c>
      <c r="D4298" s="41" t="s">
        <v>7989</v>
      </c>
      <c r="E4298" s="41" t="s">
        <v>699</v>
      </c>
      <c r="F4298" s="41" t="s">
        <v>13370</v>
      </c>
      <c r="G4298" s="41" t="s">
        <v>15</v>
      </c>
      <c r="H4298" s="41" t="s">
        <v>56</v>
      </c>
      <c r="I4298" s="41">
        <v>200.91</v>
      </c>
    </row>
    <row r="4299" spans="1:9" x14ac:dyDescent="0.25">
      <c r="A4299" s="82" t="s">
        <v>3864</v>
      </c>
      <c r="B4299" s="41" t="s">
        <v>13373</v>
      </c>
      <c r="C4299" s="41" t="s">
        <v>13312</v>
      </c>
      <c r="D4299" s="41" t="s">
        <v>3043</v>
      </c>
      <c r="E4299" s="41" t="s">
        <v>340</v>
      </c>
      <c r="F4299" s="41" t="s">
        <v>13372</v>
      </c>
      <c r="G4299" s="41" t="s">
        <v>15</v>
      </c>
      <c r="H4299" s="41" t="s">
        <v>51</v>
      </c>
      <c r="I4299" s="41">
        <v>496.7</v>
      </c>
    </row>
    <row r="4300" spans="1:9" x14ac:dyDescent="0.25">
      <c r="A4300" s="82" t="s">
        <v>3864</v>
      </c>
      <c r="B4300" s="41" t="s">
        <v>13375</v>
      </c>
      <c r="C4300" s="41" t="s">
        <v>13304</v>
      </c>
      <c r="D4300" s="41" t="s">
        <v>13374</v>
      </c>
      <c r="E4300" s="41" t="s">
        <v>2399</v>
      </c>
      <c r="F4300" s="41" t="s">
        <v>1288</v>
      </c>
      <c r="G4300" s="41" t="s">
        <v>15</v>
      </c>
      <c r="H4300" s="41" t="s">
        <v>56</v>
      </c>
      <c r="I4300" s="41">
        <v>200.91</v>
      </c>
    </row>
    <row r="4301" spans="1:9" x14ac:dyDescent="0.25">
      <c r="A4301" s="82" t="s">
        <v>3864</v>
      </c>
      <c r="B4301" s="41" t="s">
        <v>13377</v>
      </c>
      <c r="C4301" s="41" t="s">
        <v>13312</v>
      </c>
      <c r="D4301" s="41" t="s">
        <v>12769</v>
      </c>
      <c r="E4301" s="41" t="s">
        <v>2997</v>
      </c>
      <c r="F4301" s="41" t="s">
        <v>13376</v>
      </c>
      <c r="G4301" s="41" t="s">
        <v>15</v>
      </c>
      <c r="H4301" s="41" t="s">
        <v>56</v>
      </c>
      <c r="I4301" s="41">
        <v>200.91</v>
      </c>
    </row>
    <row r="4302" spans="1:9" x14ac:dyDescent="0.25">
      <c r="A4302" s="82" t="s">
        <v>3864</v>
      </c>
      <c r="B4302" s="41" t="s">
        <v>13379</v>
      </c>
      <c r="C4302" s="41" t="s">
        <v>13378</v>
      </c>
      <c r="D4302" s="41" t="s">
        <v>3082</v>
      </c>
      <c r="E4302" s="41" t="s">
        <v>74</v>
      </c>
      <c r="F4302" s="41" t="s">
        <v>2333</v>
      </c>
      <c r="G4302" s="41" t="s">
        <v>15</v>
      </c>
      <c r="H4302" s="41" t="s">
        <v>56</v>
      </c>
      <c r="I4302" s="41">
        <v>200.91</v>
      </c>
    </row>
    <row r="4303" spans="1:9" ht="30" x14ac:dyDescent="0.25">
      <c r="A4303" s="82" t="s">
        <v>3864</v>
      </c>
      <c r="B4303" s="41" t="s">
        <v>13382</v>
      </c>
      <c r="C4303" s="41" t="s">
        <v>13380</v>
      </c>
      <c r="D4303" s="41" t="s">
        <v>13381</v>
      </c>
      <c r="E4303" s="41" t="s">
        <v>118</v>
      </c>
      <c r="F4303" s="41" t="s">
        <v>2983</v>
      </c>
      <c r="G4303" s="41" t="s">
        <v>15</v>
      </c>
      <c r="H4303" s="41" t="s">
        <v>49</v>
      </c>
      <c r="I4303" s="41">
        <v>512.49</v>
      </c>
    </row>
    <row r="4304" spans="1:9" x14ac:dyDescent="0.25">
      <c r="A4304" s="82" t="s">
        <v>3864</v>
      </c>
      <c r="B4304" s="41" t="s">
        <v>13385</v>
      </c>
      <c r="C4304" s="41" t="s">
        <v>13312</v>
      </c>
      <c r="D4304" s="41" t="s">
        <v>13383</v>
      </c>
      <c r="E4304" s="41" t="s">
        <v>1029</v>
      </c>
      <c r="F4304" s="41" t="s">
        <v>13384</v>
      </c>
      <c r="G4304" s="41" t="s">
        <v>15</v>
      </c>
      <c r="H4304" s="41" t="s">
        <v>48</v>
      </c>
      <c r="I4304" s="41">
        <v>496.7</v>
      </c>
    </row>
    <row r="4305" spans="1:9" x14ac:dyDescent="0.25">
      <c r="A4305" s="82" t="s">
        <v>3864</v>
      </c>
      <c r="B4305" s="41" t="s">
        <v>13388</v>
      </c>
      <c r="C4305" s="41" t="s">
        <v>13304</v>
      </c>
      <c r="D4305" s="41" t="s">
        <v>13386</v>
      </c>
      <c r="E4305" s="41" t="s">
        <v>2613</v>
      </c>
      <c r="F4305" s="41" t="s">
        <v>13387</v>
      </c>
      <c r="G4305" s="41" t="s">
        <v>15</v>
      </c>
      <c r="H4305" s="41" t="s">
        <v>56</v>
      </c>
      <c r="I4305" s="41">
        <v>200.91</v>
      </c>
    </row>
    <row r="4306" spans="1:9" x14ac:dyDescent="0.25">
      <c r="A4306" s="82" t="s">
        <v>3864</v>
      </c>
      <c r="B4306" s="41" t="s">
        <v>13390</v>
      </c>
      <c r="C4306" s="41" t="s">
        <v>13340</v>
      </c>
      <c r="D4306" s="41" t="s">
        <v>3007</v>
      </c>
      <c r="E4306" s="41" t="s">
        <v>1910</v>
      </c>
      <c r="F4306" s="41" t="s">
        <v>13389</v>
      </c>
      <c r="G4306" s="41" t="s">
        <v>15</v>
      </c>
      <c r="H4306" s="41" t="s">
        <v>48</v>
      </c>
      <c r="I4306" s="41">
        <v>496.7</v>
      </c>
    </row>
    <row r="4307" spans="1:9" x14ac:dyDescent="0.25">
      <c r="A4307" s="82" t="s">
        <v>3864</v>
      </c>
      <c r="B4307" s="41" t="s">
        <v>13392</v>
      </c>
      <c r="C4307" s="41" t="s">
        <v>13391</v>
      </c>
      <c r="D4307" s="41" t="s">
        <v>8317</v>
      </c>
      <c r="E4307" s="41" t="s">
        <v>3097</v>
      </c>
      <c r="F4307" s="41" t="s">
        <v>1498</v>
      </c>
      <c r="G4307" s="41" t="s">
        <v>15</v>
      </c>
      <c r="H4307" s="41" t="s">
        <v>56</v>
      </c>
      <c r="I4307" s="41">
        <v>200.91</v>
      </c>
    </row>
    <row r="4308" spans="1:9" x14ac:dyDescent="0.25">
      <c r="A4308" s="82" t="s">
        <v>3864</v>
      </c>
      <c r="B4308" s="41" t="s">
        <v>13394</v>
      </c>
      <c r="C4308" s="41" t="s">
        <v>13393</v>
      </c>
      <c r="D4308" s="41" t="s">
        <v>3073</v>
      </c>
      <c r="E4308" s="41" t="s">
        <v>1479</v>
      </c>
      <c r="F4308" s="41" t="s">
        <v>151</v>
      </c>
      <c r="G4308" s="41" t="s">
        <v>15</v>
      </c>
      <c r="H4308" s="41" t="s">
        <v>56</v>
      </c>
      <c r="I4308" s="41">
        <v>200.91</v>
      </c>
    </row>
    <row r="4309" spans="1:9" x14ac:dyDescent="0.25">
      <c r="A4309" s="82" t="s">
        <v>3864</v>
      </c>
      <c r="B4309" s="41" t="s">
        <v>13396</v>
      </c>
      <c r="C4309" s="41" t="s">
        <v>13395</v>
      </c>
      <c r="D4309" s="41" t="s">
        <v>3073</v>
      </c>
      <c r="E4309" s="41" t="s">
        <v>1296</v>
      </c>
      <c r="F4309" s="41" t="s">
        <v>1294</v>
      </c>
      <c r="G4309" s="41" t="s">
        <v>15</v>
      </c>
      <c r="H4309" s="41" t="s">
        <v>56</v>
      </c>
      <c r="I4309" s="41">
        <v>200.91</v>
      </c>
    </row>
    <row r="4310" spans="1:9" ht="30" x14ac:dyDescent="0.25">
      <c r="A4310" s="82" t="s">
        <v>3864</v>
      </c>
      <c r="B4310" s="41" t="s">
        <v>13399</v>
      </c>
      <c r="C4310" s="41" t="s">
        <v>13380</v>
      </c>
      <c r="D4310" s="41" t="s">
        <v>13397</v>
      </c>
      <c r="E4310" s="41" t="s">
        <v>190</v>
      </c>
      <c r="F4310" s="41" t="s">
        <v>13398</v>
      </c>
      <c r="G4310" s="41" t="s">
        <v>15</v>
      </c>
      <c r="H4310" s="41" t="s">
        <v>48</v>
      </c>
      <c r="I4310" s="41">
        <v>496.7</v>
      </c>
    </row>
    <row r="4311" spans="1:9" x14ac:dyDescent="0.25">
      <c r="A4311" s="82" t="s">
        <v>3864</v>
      </c>
      <c r="B4311" s="41" t="s">
        <v>13400</v>
      </c>
      <c r="C4311" s="41" t="s">
        <v>13304</v>
      </c>
      <c r="D4311" s="41" t="s">
        <v>3044</v>
      </c>
      <c r="E4311" s="41" t="s">
        <v>344</v>
      </c>
      <c r="F4311" s="41" t="s">
        <v>1702</v>
      </c>
      <c r="G4311" s="41" t="s">
        <v>15</v>
      </c>
      <c r="H4311" s="41" t="s">
        <v>49</v>
      </c>
      <c r="I4311" s="41">
        <v>512.49</v>
      </c>
    </row>
    <row r="4312" spans="1:9" x14ac:dyDescent="0.25">
      <c r="A4312" s="82" t="s">
        <v>3864</v>
      </c>
      <c r="B4312" s="41" t="s">
        <v>13403</v>
      </c>
      <c r="C4312" s="41" t="s">
        <v>13312</v>
      </c>
      <c r="D4312" s="41" t="s">
        <v>13401</v>
      </c>
      <c r="E4312" s="41" t="s">
        <v>3121</v>
      </c>
      <c r="F4312" s="41" t="s">
        <v>13402</v>
      </c>
      <c r="G4312" s="41" t="s">
        <v>15</v>
      </c>
      <c r="H4312" s="41" t="s">
        <v>52</v>
      </c>
      <c r="I4312" s="41">
        <v>496.7</v>
      </c>
    </row>
    <row r="4313" spans="1:9" x14ac:dyDescent="0.25">
      <c r="A4313" s="82" t="s">
        <v>3864</v>
      </c>
      <c r="B4313" s="41" t="s">
        <v>13405</v>
      </c>
      <c r="C4313" s="41" t="s">
        <v>13304</v>
      </c>
      <c r="D4313" s="41" t="s">
        <v>8439</v>
      </c>
      <c r="E4313" s="41" t="s">
        <v>13404</v>
      </c>
      <c r="F4313" s="41" t="s">
        <v>2634</v>
      </c>
      <c r="G4313" s="41" t="s">
        <v>15</v>
      </c>
      <c r="H4313" s="41" t="s">
        <v>49</v>
      </c>
      <c r="I4313" s="41">
        <v>512.49</v>
      </c>
    </row>
    <row r="4314" spans="1:9" x14ac:dyDescent="0.25">
      <c r="A4314" s="82" t="s">
        <v>3864</v>
      </c>
      <c r="B4314" s="41" t="s">
        <v>13408</v>
      </c>
      <c r="C4314" s="41" t="s">
        <v>13406</v>
      </c>
      <c r="D4314" s="41" t="s">
        <v>107</v>
      </c>
      <c r="E4314" s="41" t="s">
        <v>107</v>
      </c>
      <c r="F4314" s="41" t="s">
        <v>13407</v>
      </c>
      <c r="G4314" s="41" t="s">
        <v>15</v>
      </c>
      <c r="H4314" s="41" t="s">
        <v>51</v>
      </c>
      <c r="I4314" s="41">
        <v>496.7</v>
      </c>
    </row>
    <row r="4315" spans="1:9" x14ac:dyDescent="0.25">
      <c r="A4315" s="82" t="s">
        <v>3864</v>
      </c>
      <c r="B4315" s="41" t="s">
        <v>13411</v>
      </c>
      <c r="C4315" s="41" t="s">
        <v>13409</v>
      </c>
      <c r="D4315" s="41" t="s">
        <v>3089</v>
      </c>
      <c r="E4315" s="41" t="s">
        <v>2315</v>
      </c>
      <c r="F4315" s="41" t="s">
        <v>13410</v>
      </c>
      <c r="G4315" s="41" t="s">
        <v>15</v>
      </c>
      <c r="H4315" s="41" t="s">
        <v>51</v>
      </c>
      <c r="I4315" s="41">
        <v>496.7</v>
      </c>
    </row>
    <row r="4316" spans="1:9" x14ac:dyDescent="0.25">
      <c r="A4316" s="82" t="s">
        <v>3864</v>
      </c>
      <c r="B4316" s="41" t="s">
        <v>13413</v>
      </c>
      <c r="C4316" s="41" t="s">
        <v>13391</v>
      </c>
      <c r="D4316" s="41" t="s">
        <v>3070</v>
      </c>
      <c r="E4316" s="41" t="s">
        <v>512</v>
      </c>
      <c r="F4316" s="41" t="s">
        <v>13412</v>
      </c>
      <c r="G4316" s="41" t="s">
        <v>15</v>
      </c>
      <c r="H4316" s="41" t="s">
        <v>56</v>
      </c>
      <c r="I4316" s="41">
        <v>200.91</v>
      </c>
    </row>
    <row r="4317" spans="1:9" x14ac:dyDescent="0.25">
      <c r="A4317" s="82" t="s">
        <v>3864</v>
      </c>
      <c r="B4317" s="41" t="s">
        <v>13415</v>
      </c>
      <c r="C4317" s="41" t="s">
        <v>13304</v>
      </c>
      <c r="D4317" s="41" t="s">
        <v>3000</v>
      </c>
      <c r="E4317" s="41" t="s">
        <v>471</v>
      </c>
      <c r="F4317" s="41" t="s">
        <v>13414</v>
      </c>
      <c r="G4317" s="41" t="s">
        <v>15</v>
      </c>
      <c r="H4317" s="41" t="s">
        <v>56</v>
      </c>
      <c r="I4317" s="41">
        <v>200.91</v>
      </c>
    </row>
    <row r="4318" spans="1:9" x14ac:dyDescent="0.25">
      <c r="A4318" s="82" t="s">
        <v>3864</v>
      </c>
      <c r="B4318" s="41" t="s">
        <v>13417</v>
      </c>
      <c r="C4318" s="41" t="s">
        <v>13340</v>
      </c>
      <c r="D4318" s="41" t="s">
        <v>13416</v>
      </c>
      <c r="E4318" s="41" t="s">
        <v>3105</v>
      </c>
      <c r="F4318" s="41" t="s">
        <v>1916</v>
      </c>
      <c r="G4318" s="41" t="s">
        <v>15</v>
      </c>
      <c r="H4318" s="41" t="s">
        <v>51</v>
      </c>
      <c r="I4318" s="41">
        <v>496.7</v>
      </c>
    </row>
    <row r="4319" spans="1:9" x14ac:dyDescent="0.25">
      <c r="A4319" s="82" t="s">
        <v>3864</v>
      </c>
      <c r="B4319" s="41" t="s">
        <v>13419</v>
      </c>
      <c r="C4319" s="41" t="s">
        <v>13312</v>
      </c>
      <c r="D4319" s="41" t="s">
        <v>5565</v>
      </c>
      <c r="E4319" s="41" t="s">
        <v>67</v>
      </c>
      <c r="F4319" s="41" t="s">
        <v>13418</v>
      </c>
      <c r="G4319" s="41" t="s">
        <v>15</v>
      </c>
      <c r="H4319" s="41" t="s">
        <v>56</v>
      </c>
      <c r="I4319" s="41">
        <v>200.91</v>
      </c>
    </row>
    <row r="4320" spans="1:9" x14ac:dyDescent="0.25">
      <c r="A4320" s="82" t="s">
        <v>3864</v>
      </c>
      <c r="B4320" s="41" t="s">
        <v>13421</v>
      </c>
      <c r="C4320" s="41" t="s">
        <v>13321</v>
      </c>
      <c r="D4320" s="41" t="s">
        <v>5565</v>
      </c>
      <c r="E4320" s="41" t="s">
        <v>765</v>
      </c>
      <c r="F4320" s="41" t="s">
        <v>13420</v>
      </c>
      <c r="G4320" s="41" t="s">
        <v>15</v>
      </c>
      <c r="H4320" s="41" t="s">
        <v>56</v>
      </c>
      <c r="I4320" s="41">
        <v>200.91</v>
      </c>
    </row>
    <row r="4321" spans="1:9" x14ac:dyDescent="0.25">
      <c r="A4321" s="82" t="s">
        <v>3864</v>
      </c>
      <c r="B4321" s="41" t="s">
        <v>13424</v>
      </c>
      <c r="C4321" s="41" t="s">
        <v>13312</v>
      </c>
      <c r="D4321" s="41" t="s">
        <v>13422</v>
      </c>
      <c r="E4321" s="41" t="s">
        <v>471</v>
      </c>
      <c r="F4321" s="41" t="s">
        <v>13423</v>
      </c>
      <c r="G4321" s="41" t="s">
        <v>15</v>
      </c>
      <c r="H4321" s="41" t="s">
        <v>51</v>
      </c>
      <c r="I4321" s="41">
        <v>496.7</v>
      </c>
    </row>
    <row r="4322" spans="1:9" x14ac:dyDescent="0.25">
      <c r="A4322" s="82" t="s">
        <v>3864</v>
      </c>
      <c r="B4322" s="41" t="s">
        <v>13427</v>
      </c>
      <c r="C4322" s="41" t="s">
        <v>13312</v>
      </c>
      <c r="D4322" s="41" t="s">
        <v>13425</v>
      </c>
      <c r="E4322" s="41" t="s">
        <v>363</v>
      </c>
      <c r="F4322" s="41" t="s">
        <v>13426</v>
      </c>
      <c r="G4322" s="41" t="s">
        <v>15</v>
      </c>
      <c r="H4322" s="41" t="s">
        <v>53</v>
      </c>
      <c r="I4322" s="41">
        <v>496.7</v>
      </c>
    </row>
    <row r="4323" spans="1:9" x14ac:dyDescent="0.25">
      <c r="A4323" s="82" t="s">
        <v>3864</v>
      </c>
      <c r="B4323" s="41" t="s">
        <v>13430</v>
      </c>
      <c r="C4323" s="41" t="s">
        <v>13333</v>
      </c>
      <c r="D4323" s="41" t="s">
        <v>13428</v>
      </c>
      <c r="E4323" s="41" t="s">
        <v>131</v>
      </c>
      <c r="F4323" s="41" t="s">
        <v>13429</v>
      </c>
      <c r="G4323" s="41" t="s">
        <v>15</v>
      </c>
      <c r="H4323" s="41" t="s">
        <v>56</v>
      </c>
      <c r="I4323" s="41">
        <v>200.91</v>
      </c>
    </row>
    <row r="4324" spans="1:9" x14ac:dyDescent="0.25">
      <c r="A4324" s="82" t="s">
        <v>3864</v>
      </c>
      <c r="B4324" s="41" t="s">
        <v>13433</v>
      </c>
      <c r="C4324" s="41" t="s">
        <v>13321</v>
      </c>
      <c r="D4324" s="41" t="s">
        <v>3079</v>
      </c>
      <c r="E4324" s="41" t="s">
        <v>13431</v>
      </c>
      <c r="F4324" s="41" t="s">
        <v>13432</v>
      </c>
      <c r="G4324" s="41" t="s">
        <v>15</v>
      </c>
      <c r="H4324" s="41" t="s">
        <v>56</v>
      </c>
      <c r="I4324" s="41">
        <v>200.91</v>
      </c>
    </row>
    <row r="4325" spans="1:9" x14ac:dyDescent="0.25">
      <c r="A4325" s="82" t="s">
        <v>3864</v>
      </c>
      <c r="B4325" s="41" t="s">
        <v>13436</v>
      </c>
      <c r="C4325" s="41" t="s">
        <v>13304</v>
      </c>
      <c r="D4325" s="41" t="s">
        <v>13434</v>
      </c>
      <c r="E4325" s="41" t="s">
        <v>277</v>
      </c>
      <c r="F4325" s="41" t="s">
        <v>13435</v>
      </c>
      <c r="G4325" s="41" t="s">
        <v>15</v>
      </c>
      <c r="H4325" s="41" t="s">
        <v>51</v>
      </c>
      <c r="I4325" s="41">
        <v>496.7</v>
      </c>
    </row>
    <row r="4326" spans="1:9" x14ac:dyDescent="0.25">
      <c r="A4326" s="82" t="s">
        <v>3864</v>
      </c>
      <c r="B4326" s="41" t="s">
        <v>13439</v>
      </c>
      <c r="C4326" s="41" t="s">
        <v>13312</v>
      </c>
      <c r="D4326" s="41" t="s">
        <v>13437</v>
      </c>
      <c r="E4326" s="41" t="s">
        <v>13438</v>
      </c>
      <c r="F4326" s="41" t="s">
        <v>179</v>
      </c>
      <c r="G4326" s="41" t="s">
        <v>15</v>
      </c>
      <c r="H4326" s="41" t="s">
        <v>53</v>
      </c>
      <c r="I4326" s="41">
        <v>496.7</v>
      </c>
    </row>
    <row r="4327" spans="1:9" x14ac:dyDescent="0.25">
      <c r="A4327" s="82" t="s">
        <v>3864</v>
      </c>
      <c r="B4327" s="41" t="s">
        <v>13442</v>
      </c>
      <c r="C4327" s="41" t="s">
        <v>13312</v>
      </c>
      <c r="D4327" s="41" t="s">
        <v>13440</v>
      </c>
      <c r="E4327" s="41" t="s">
        <v>107</v>
      </c>
      <c r="F4327" s="41" t="s">
        <v>13441</v>
      </c>
      <c r="G4327" s="41" t="s">
        <v>15</v>
      </c>
      <c r="H4327" s="41" t="s">
        <v>48</v>
      </c>
      <c r="I4327" s="41">
        <v>496.7</v>
      </c>
    </row>
    <row r="4328" spans="1:9" x14ac:dyDescent="0.25">
      <c r="A4328" s="82" t="s">
        <v>3864</v>
      </c>
      <c r="B4328" s="41" t="s">
        <v>13445</v>
      </c>
      <c r="C4328" s="41" t="s">
        <v>13443</v>
      </c>
      <c r="D4328" s="41" t="s">
        <v>13444</v>
      </c>
      <c r="E4328" s="41" t="s">
        <v>959</v>
      </c>
      <c r="F4328" s="41" t="s">
        <v>433</v>
      </c>
      <c r="G4328" s="41" t="s">
        <v>15</v>
      </c>
      <c r="H4328" s="41" t="s">
        <v>56</v>
      </c>
      <c r="I4328" s="41">
        <v>200.91</v>
      </c>
    </row>
    <row r="4329" spans="1:9" x14ac:dyDescent="0.25">
      <c r="A4329" s="82" t="s">
        <v>3864</v>
      </c>
      <c r="B4329" s="41" t="s">
        <v>13448</v>
      </c>
      <c r="C4329" s="41" t="s">
        <v>13312</v>
      </c>
      <c r="D4329" s="41" t="s">
        <v>13446</v>
      </c>
      <c r="E4329" s="41" t="s">
        <v>958</v>
      </c>
      <c r="F4329" s="41" t="s">
        <v>13447</v>
      </c>
      <c r="G4329" s="41" t="s">
        <v>15</v>
      </c>
      <c r="H4329" s="41" t="s">
        <v>51</v>
      </c>
      <c r="I4329" s="41">
        <v>496.7</v>
      </c>
    </row>
    <row r="4330" spans="1:9" x14ac:dyDescent="0.25">
      <c r="A4330" s="82" t="s">
        <v>3866</v>
      </c>
      <c r="B4330" s="41" t="s">
        <v>13452</v>
      </c>
      <c r="C4330" s="41" t="s">
        <v>2148</v>
      </c>
      <c r="D4330" s="41" t="s">
        <v>13449</v>
      </c>
      <c r="E4330" s="41" t="s">
        <v>13450</v>
      </c>
      <c r="F4330" s="41" t="s">
        <v>13451</v>
      </c>
      <c r="G4330" s="41" t="s">
        <v>15</v>
      </c>
      <c r="H4330" s="41" t="s">
        <v>56</v>
      </c>
      <c r="I4330" s="41">
        <v>200.91</v>
      </c>
    </row>
    <row r="4331" spans="1:9" x14ac:dyDescent="0.25">
      <c r="A4331" s="82" t="s">
        <v>3866</v>
      </c>
      <c r="B4331" s="41" t="s">
        <v>13454</v>
      </c>
      <c r="C4331" s="41" t="s">
        <v>2148</v>
      </c>
      <c r="D4331" s="41" t="s">
        <v>259</v>
      </c>
      <c r="E4331" s="41" t="s">
        <v>77</v>
      </c>
      <c r="F4331" s="41" t="s">
        <v>13453</v>
      </c>
      <c r="G4331" s="41" t="s">
        <v>15</v>
      </c>
      <c r="H4331" s="41" t="s">
        <v>49</v>
      </c>
      <c r="I4331" s="41">
        <v>512.49</v>
      </c>
    </row>
    <row r="4332" spans="1:9" x14ac:dyDescent="0.25">
      <c r="A4332" s="82" t="s">
        <v>3866</v>
      </c>
      <c r="B4332" s="41" t="s">
        <v>13456</v>
      </c>
      <c r="C4332" s="41" t="s">
        <v>2148</v>
      </c>
      <c r="D4332" s="41" t="s">
        <v>2113</v>
      </c>
      <c r="E4332" s="41" t="s">
        <v>660</v>
      </c>
      <c r="F4332" s="41" t="s">
        <v>13455</v>
      </c>
      <c r="G4332" s="41" t="s">
        <v>15</v>
      </c>
      <c r="H4332" s="41" t="s">
        <v>48</v>
      </c>
      <c r="I4332" s="41">
        <v>496.7</v>
      </c>
    </row>
    <row r="4333" spans="1:9" x14ac:dyDescent="0.25">
      <c r="A4333" s="82" t="s">
        <v>3866</v>
      </c>
      <c r="B4333" s="41" t="s">
        <v>13458</v>
      </c>
      <c r="C4333" s="41" t="s">
        <v>2148</v>
      </c>
      <c r="D4333" s="41" t="s">
        <v>2345</v>
      </c>
      <c r="E4333" s="41" t="s">
        <v>2322</v>
      </c>
      <c r="F4333" s="41" t="s">
        <v>13457</v>
      </c>
      <c r="G4333" s="41" t="s">
        <v>15</v>
      </c>
      <c r="H4333" s="41" t="s">
        <v>56</v>
      </c>
      <c r="I4333" s="41">
        <v>200.91</v>
      </c>
    </row>
    <row r="4334" spans="1:9" x14ac:dyDescent="0.25">
      <c r="A4334" s="82" t="s">
        <v>3866</v>
      </c>
      <c r="B4334" s="41" t="s">
        <v>13459</v>
      </c>
      <c r="C4334" s="41" t="s">
        <v>2148</v>
      </c>
      <c r="D4334" s="41" t="s">
        <v>782</v>
      </c>
      <c r="E4334" s="41" t="s">
        <v>102</v>
      </c>
      <c r="F4334" s="41" t="s">
        <v>1358</v>
      </c>
      <c r="G4334" s="41" t="s">
        <v>15</v>
      </c>
      <c r="H4334" s="41" t="s">
        <v>51</v>
      </c>
      <c r="I4334" s="41">
        <v>496.7</v>
      </c>
    </row>
    <row r="4335" spans="1:9" x14ac:dyDescent="0.25">
      <c r="A4335" s="82" t="s">
        <v>3866</v>
      </c>
      <c r="B4335" s="41" t="s">
        <v>13462</v>
      </c>
      <c r="C4335" s="41" t="s">
        <v>2148</v>
      </c>
      <c r="D4335" s="41" t="s">
        <v>2309</v>
      </c>
      <c r="E4335" s="41" t="s">
        <v>13460</v>
      </c>
      <c r="F4335" s="41" t="s">
        <v>13461</v>
      </c>
      <c r="G4335" s="41" t="s">
        <v>15</v>
      </c>
      <c r="H4335" s="41" t="s">
        <v>51</v>
      </c>
      <c r="I4335" s="41">
        <v>496.7</v>
      </c>
    </row>
    <row r="4336" spans="1:9" x14ac:dyDescent="0.25">
      <c r="A4336" s="82" t="s">
        <v>3866</v>
      </c>
      <c r="B4336" s="41" t="s">
        <v>13463</v>
      </c>
      <c r="C4336" s="41" t="s">
        <v>2148</v>
      </c>
      <c r="D4336" s="41" t="s">
        <v>2645</v>
      </c>
      <c r="E4336" s="41" t="s">
        <v>245</v>
      </c>
      <c r="F4336" s="41" t="s">
        <v>503</v>
      </c>
      <c r="G4336" s="41" t="s">
        <v>15</v>
      </c>
      <c r="H4336" s="41" t="s">
        <v>56</v>
      </c>
      <c r="I4336" s="41">
        <v>200.91</v>
      </c>
    </row>
    <row r="4337" spans="1:9" x14ac:dyDescent="0.25">
      <c r="A4337" s="82" t="s">
        <v>3866</v>
      </c>
      <c r="B4337" s="41" t="s">
        <v>13465</v>
      </c>
      <c r="C4337" s="41" t="s">
        <v>2148</v>
      </c>
      <c r="D4337" s="41" t="s">
        <v>329</v>
      </c>
      <c r="E4337" s="41" t="s">
        <v>177</v>
      </c>
      <c r="F4337" s="41" t="s">
        <v>13464</v>
      </c>
      <c r="G4337" s="41" t="s">
        <v>15</v>
      </c>
      <c r="H4337" s="41" t="s">
        <v>51</v>
      </c>
      <c r="I4337" s="41">
        <v>496.7</v>
      </c>
    </row>
    <row r="4338" spans="1:9" x14ac:dyDescent="0.25">
      <c r="A4338" s="82" t="s">
        <v>3866</v>
      </c>
      <c r="B4338" s="41" t="s">
        <v>13466</v>
      </c>
      <c r="C4338" s="41" t="s">
        <v>2148</v>
      </c>
      <c r="D4338" s="41" t="s">
        <v>678</v>
      </c>
      <c r="E4338" s="41" t="s">
        <v>1055</v>
      </c>
      <c r="F4338" s="41" t="s">
        <v>944</v>
      </c>
      <c r="G4338" s="41" t="s">
        <v>15</v>
      </c>
      <c r="H4338" s="41" t="s">
        <v>51</v>
      </c>
      <c r="I4338" s="41">
        <v>496.7</v>
      </c>
    </row>
    <row r="4339" spans="1:9" x14ac:dyDescent="0.25">
      <c r="A4339" s="82" t="s">
        <v>3866</v>
      </c>
      <c r="B4339" s="41" t="s">
        <v>13467</v>
      </c>
      <c r="C4339" s="41" t="s">
        <v>2148</v>
      </c>
      <c r="D4339" s="41" t="s">
        <v>767</v>
      </c>
      <c r="E4339" s="41" t="s">
        <v>1681</v>
      </c>
      <c r="F4339" s="41" t="s">
        <v>70</v>
      </c>
      <c r="G4339" s="41" t="s">
        <v>15</v>
      </c>
      <c r="H4339" s="41" t="s">
        <v>56</v>
      </c>
      <c r="I4339" s="41">
        <v>200.91</v>
      </c>
    </row>
    <row r="4340" spans="1:9" x14ac:dyDescent="0.25">
      <c r="A4340" s="82" t="s">
        <v>3866</v>
      </c>
      <c r="B4340" s="41" t="s">
        <v>13468</v>
      </c>
      <c r="C4340" s="41" t="s">
        <v>2148</v>
      </c>
      <c r="D4340" s="41" t="s">
        <v>211</v>
      </c>
      <c r="E4340" s="41" t="s">
        <v>2425</v>
      </c>
      <c r="F4340" s="41" t="s">
        <v>406</v>
      </c>
      <c r="G4340" s="41" t="s">
        <v>15</v>
      </c>
      <c r="H4340" s="41" t="s">
        <v>53</v>
      </c>
      <c r="I4340" s="41">
        <v>496.7</v>
      </c>
    </row>
    <row r="4341" spans="1:9" x14ac:dyDescent="0.25">
      <c r="A4341" s="82" t="s">
        <v>3866</v>
      </c>
      <c r="B4341" s="41" t="s">
        <v>13469</v>
      </c>
      <c r="C4341" s="41" t="s">
        <v>2148</v>
      </c>
      <c r="D4341" s="41" t="s">
        <v>2171</v>
      </c>
      <c r="E4341" s="41" t="s">
        <v>2400</v>
      </c>
      <c r="F4341" s="41" t="s">
        <v>1466</v>
      </c>
      <c r="G4341" s="41" t="s">
        <v>15</v>
      </c>
      <c r="H4341" s="41" t="s">
        <v>52</v>
      </c>
      <c r="I4341" s="41">
        <v>496.7</v>
      </c>
    </row>
    <row r="4342" spans="1:9" x14ac:dyDescent="0.25">
      <c r="A4342" s="82" t="s">
        <v>3866</v>
      </c>
      <c r="B4342" s="41" t="s">
        <v>13471</v>
      </c>
      <c r="C4342" s="41" t="s">
        <v>2148</v>
      </c>
      <c r="D4342" s="41" t="s">
        <v>429</v>
      </c>
      <c r="E4342" s="41" t="s">
        <v>228</v>
      </c>
      <c r="F4342" s="41" t="s">
        <v>13470</v>
      </c>
      <c r="G4342" s="41" t="s">
        <v>15</v>
      </c>
      <c r="H4342" s="41" t="s">
        <v>48</v>
      </c>
      <c r="I4342" s="41">
        <v>496.7</v>
      </c>
    </row>
    <row r="4343" spans="1:9" x14ac:dyDescent="0.25">
      <c r="A4343" s="82" t="s">
        <v>3867</v>
      </c>
      <c r="B4343" s="41" t="s">
        <v>13473</v>
      </c>
      <c r="C4343" s="41" t="s">
        <v>12878</v>
      </c>
      <c r="D4343" s="41" t="s">
        <v>2784</v>
      </c>
      <c r="E4343" s="41" t="s">
        <v>685</v>
      </c>
      <c r="F4343" s="41" t="s">
        <v>13472</v>
      </c>
      <c r="G4343" s="41" t="s">
        <v>15</v>
      </c>
      <c r="H4343" s="41" t="s">
        <v>51</v>
      </c>
      <c r="I4343" s="41">
        <v>496.7</v>
      </c>
    </row>
    <row r="4344" spans="1:9" x14ac:dyDescent="0.25">
      <c r="A4344" s="82" t="s">
        <v>3867</v>
      </c>
      <c r="B4344" s="41" t="s">
        <v>13476</v>
      </c>
      <c r="C4344" s="41" t="s">
        <v>13474</v>
      </c>
      <c r="D4344" s="41" t="s">
        <v>2409</v>
      </c>
      <c r="E4344" s="41" t="s">
        <v>1263</v>
      </c>
      <c r="F4344" s="41" t="s">
        <v>13475</v>
      </c>
      <c r="G4344" s="41" t="s">
        <v>15</v>
      </c>
      <c r="H4344" s="41" t="s">
        <v>49</v>
      </c>
      <c r="I4344" s="41">
        <v>512.49</v>
      </c>
    </row>
    <row r="4345" spans="1:9" x14ac:dyDescent="0.25">
      <c r="A4345" s="82" t="s">
        <v>3867</v>
      </c>
      <c r="B4345" s="41" t="s">
        <v>13478</v>
      </c>
      <c r="C4345" s="41" t="s">
        <v>4064</v>
      </c>
      <c r="D4345" s="41" t="s">
        <v>530</v>
      </c>
      <c r="E4345" s="41" t="s">
        <v>1263</v>
      </c>
      <c r="F4345" s="41" t="s">
        <v>13477</v>
      </c>
      <c r="G4345" s="41" t="s">
        <v>15</v>
      </c>
      <c r="H4345" s="41" t="s">
        <v>56</v>
      </c>
      <c r="I4345" s="41">
        <v>200.91</v>
      </c>
    </row>
    <row r="4346" spans="1:9" x14ac:dyDescent="0.25">
      <c r="A4346" s="82" t="s">
        <v>3867</v>
      </c>
      <c r="B4346" s="41" t="s">
        <v>13480</v>
      </c>
      <c r="C4346" s="41" t="s">
        <v>4055</v>
      </c>
      <c r="D4346" s="41" t="s">
        <v>319</v>
      </c>
      <c r="E4346" s="41" t="s">
        <v>3154</v>
      </c>
      <c r="F4346" s="41" t="s">
        <v>13479</v>
      </c>
      <c r="G4346" s="41" t="s">
        <v>15</v>
      </c>
      <c r="H4346" s="41" t="s">
        <v>49</v>
      </c>
      <c r="I4346" s="41">
        <v>512.49</v>
      </c>
    </row>
    <row r="4347" spans="1:9" x14ac:dyDescent="0.25">
      <c r="A4347" s="82" t="s">
        <v>3867</v>
      </c>
      <c r="B4347" s="41" t="s">
        <v>13482</v>
      </c>
      <c r="C4347" s="41" t="s">
        <v>2623</v>
      </c>
      <c r="D4347" s="41" t="s">
        <v>98</v>
      </c>
      <c r="E4347" s="41" t="s">
        <v>190</v>
      </c>
      <c r="F4347" s="41" t="s">
        <v>13481</v>
      </c>
      <c r="G4347" s="41" t="s">
        <v>15</v>
      </c>
      <c r="H4347" s="41" t="s">
        <v>48</v>
      </c>
      <c r="I4347" s="41">
        <v>496.7</v>
      </c>
    </row>
    <row r="4348" spans="1:9" x14ac:dyDescent="0.25">
      <c r="A4348" s="82" t="s">
        <v>3867</v>
      </c>
      <c r="B4348" s="41" t="s">
        <v>13484</v>
      </c>
      <c r="C4348" s="41" t="s">
        <v>4056</v>
      </c>
      <c r="D4348" s="41" t="s">
        <v>2370</v>
      </c>
      <c r="E4348" s="41" t="s">
        <v>357</v>
      </c>
      <c r="F4348" s="41" t="s">
        <v>13483</v>
      </c>
      <c r="G4348" s="41" t="s">
        <v>15</v>
      </c>
      <c r="H4348" s="41" t="s">
        <v>51</v>
      </c>
      <c r="I4348" s="41">
        <v>496.7</v>
      </c>
    </row>
    <row r="4349" spans="1:9" x14ac:dyDescent="0.25">
      <c r="A4349" s="82" t="s">
        <v>3867</v>
      </c>
      <c r="B4349" s="41" t="s">
        <v>13486</v>
      </c>
      <c r="C4349" s="41" t="s">
        <v>4064</v>
      </c>
      <c r="D4349" s="41" t="s">
        <v>1457</v>
      </c>
      <c r="E4349" s="41" t="s">
        <v>190</v>
      </c>
      <c r="F4349" s="41" t="s">
        <v>13485</v>
      </c>
      <c r="G4349" s="41" t="s">
        <v>15</v>
      </c>
      <c r="H4349" s="41" t="s">
        <v>48</v>
      </c>
      <c r="I4349" s="41">
        <v>496.7</v>
      </c>
    </row>
    <row r="4350" spans="1:9" x14ac:dyDescent="0.25">
      <c r="A4350" s="82" t="s">
        <v>3867</v>
      </c>
      <c r="B4350" s="41" t="s">
        <v>13488</v>
      </c>
      <c r="C4350" s="41" t="s">
        <v>2623</v>
      </c>
      <c r="D4350" s="41" t="s">
        <v>229</v>
      </c>
      <c r="E4350" s="41" t="s">
        <v>1104</v>
      </c>
      <c r="F4350" s="41" t="s">
        <v>13487</v>
      </c>
      <c r="G4350" s="41" t="s">
        <v>15</v>
      </c>
      <c r="H4350" s="41" t="s">
        <v>51</v>
      </c>
      <c r="I4350" s="41">
        <v>496.7</v>
      </c>
    </row>
    <row r="4351" spans="1:9" x14ac:dyDescent="0.25">
      <c r="A4351" s="82" t="s">
        <v>3867</v>
      </c>
      <c r="B4351" s="41" t="s">
        <v>13491</v>
      </c>
      <c r="C4351" s="41" t="s">
        <v>13489</v>
      </c>
      <c r="D4351" s="41" t="s">
        <v>117</v>
      </c>
      <c r="E4351" s="41" t="s">
        <v>211</v>
      </c>
      <c r="F4351" s="41" t="s">
        <v>13490</v>
      </c>
      <c r="G4351" s="41" t="s">
        <v>15</v>
      </c>
      <c r="H4351" s="41" t="s">
        <v>56</v>
      </c>
      <c r="I4351" s="41">
        <v>200.91</v>
      </c>
    </row>
    <row r="4352" spans="1:9" x14ac:dyDescent="0.25">
      <c r="A4352" s="82" t="s">
        <v>3867</v>
      </c>
      <c r="B4352" s="41" t="s">
        <v>13493</v>
      </c>
      <c r="C4352" s="41" t="s">
        <v>4055</v>
      </c>
      <c r="D4352" s="41" t="s">
        <v>117</v>
      </c>
      <c r="E4352" s="41" t="s">
        <v>1242</v>
      </c>
      <c r="F4352" s="41" t="s">
        <v>13492</v>
      </c>
      <c r="G4352" s="41" t="s">
        <v>15</v>
      </c>
      <c r="H4352" s="41" t="s">
        <v>51</v>
      </c>
      <c r="I4352" s="41">
        <v>496.7</v>
      </c>
    </row>
    <row r="4353" spans="1:9" ht="30" x14ac:dyDescent="0.25">
      <c r="A4353" s="82" t="s">
        <v>3867</v>
      </c>
      <c r="B4353" s="41" t="s">
        <v>13496</v>
      </c>
      <c r="C4353" s="41" t="s">
        <v>13494</v>
      </c>
      <c r="D4353" s="41" t="s">
        <v>2752</v>
      </c>
      <c r="E4353" s="41" t="s">
        <v>2706</v>
      </c>
      <c r="F4353" s="41" t="s">
        <v>13495</v>
      </c>
      <c r="G4353" s="41" t="s">
        <v>15</v>
      </c>
      <c r="H4353" s="41" t="s">
        <v>48</v>
      </c>
      <c r="I4353" s="41">
        <v>496.7</v>
      </c>
    </row>
    <row r="4354" spans="1:9" x14ac:dyDescent="0.25">
      <c r="A4354" s="82" t="s">
        <v>3867</v>
      </c>
      <c r="B4354" s="41" t="s">
        <v>13497</v>
      </c>
      <c r="C4354" s="41" t="s">
        <v>4054</v>
      </c>
      <c r="D4354" s="41" t="s">
        <v>986</v>
      </c>
      <c r="E4354" s="41" t="s">
        <v>2959</v>
      </c>
      <c r="F4354" s="41" t="s">
        <v>3086</v>
      </c>
      <c r="G4354" s="41" t="s">
        <v>15</v>
      </c>
      <c r="H4354" s="41" t="s">
        <v>49</v>
      </c>
      <c r="I4354" s="41">
        <v>512.49</v>
      </c>
    </row>
    <row r="4355" spans="1:9" x14ac:dyDescent="0.25">
      <c r="A4355" s="82" t="s">
        <v>3867</v>
      </c>
      <c r="B4355" s="41" t="s">
        <v>13500</v>
      </c>
      <c r="C4355" s="41" t="s">
        <v>13498</v>
      </c>
      <c r="D4355" s="41" t="s">
        <v>984</v>
      </c>
      <c r="E4355" s="41" t="s">
        <v>252</v>
      </c>
      <c r="F4355" s="41" t="s">
        <v>13499</v>
      </c>
      <c r="G4355" s="41" t="s">
        <v>15</v>
      </c>
      <c r="H4355" s="41" t="s">
        <v>48</v>
      </c>
      <c r="I4355" s="41">
        <v>496.7</v>
      </c>
    </row>
    <row r="4356" spans="1:9" x14ac:dyDescent="0.25">
      <c r="A4356" s="82" t="s">
        <v>3867</v>
      </c>
      <c r="B4356" s="41" t="s">
        <v>13503</v>
      </c>
      <c r="C4356" s="41" t="s">
        <v>13501</v>
      </c>
      <c r="D4356" s="41" t="s">
        <v>961</v>
      </c>
      <c r="E4356" s="41" t="s">
        <v>751</v>
      </c>
      <c r="F4356" s="41" t="s">
        <v>13502</v>
      </c>
      <c r="G4356" s="41" t="s">
        <v>15</v>
      </c>
      <c r="H4356" s="41" t="s">
        <v>56</v>
      </c>
      <c r="I4356" s="41">
        <v>200.91</v>
      </c>
    </row>
    <row r="4357" spans="1:9" x14ac:dyDescent="0.25">
      <c r="A4357" s="82" t="s">
        <v>3867</v>
      </c>
      <c r="B4357" s="41" t="s">
        <v>13506</v>
      </c>
      <c r="C4357" s="41" t="s">
        <v>13504</v>
      </c>
      <c r="D4357" s="41" t="s">
        <v>292</v>
      </c>
      <c r="E4357" s="41" t="s">
        <v>1878</v>
      </c>
      <c r="F4357" s="41" t="s">
        <v>13505</v>
      </c>
      <c r="G4357" s="41" t="s">
        <v>15</v>
      </c>
      <c r="H4357" s="41" t="s">
        <v>56</v>
      </c>
      <c r="I4357" s="41">
        <v>200.91</v>
      </c>
    </row>
    <row r="4358" spans="1:9" ht="30" x14ac:dyDescent="0.25">
      <c r="A4358" s="82" t="s">
        <v>3867</v>
      </c>
      <c r="B4358" s="41" t="s">
        <v>13508</v>
      </c>
      <c r="C4358" s="41" t="s">
        <v>13494</v>
      </c>
      <c r="D4358" s="41" t="s">
        <v>1162</v>
      </c>
      <c r="E4358" s="41" t="s">
        <v>1614</v>
      </c>
      <c r="F4358" s="41" t="s">
        <v>13507</v>
      </c>
      <c r="G4358" s="41" t="s">
        <v>15</v>
      </c>
      <c r="H4358" s="41" t="s">
        <v>56</v>
      </c>
      <c r="I4358" s="41">
        <v>200.91</v>
      </c>
    </row>
    <row r="4359" spans="1:9" x14ac:dyDescent="0.25">
      <c r="A4359" s="82" t="s">
        <v>3867</v>
      </c>
      <c r="B4359" s="41" t="s">
        <v>13510</v>
      </c>
      <c r="C4359" s="41" t="s">
        <v>4061</v>
      </c>
      <c r="D4359" s="41" t="s">
        <v>561</v>
      </c>
      <c r="E4359" s="41" t="s">
        <v>603</v>
      </c>
      <c r="F4359" s="41" t="s">
        <v>13509</v>
      </c>
      <c r="G4359" s="41" t="s">
        <v>15</v>
      </c>
      <c r="H4359" s="41" t="s">
        <v>52</v>
      </c>
      <c r="I4359" s="41">
        <v>496.7</v>
      </c>
    </row>
    <row r="4360" spans="1:9" x14ac:dyDescent="0.25">
      <c r="A4360" s="82" t="s">
        <v>3867</v>
      </c>
      <c r="B4360" s="41" t="s">
        <v>13511</v>
      </c>
      <c r="C4360" s="41" t="s">
        <v>1581</v>
      </c>
      <c r="D4360" s="41" t="s">
        <v>938</v>
      </c>
      <c r="E4360" s="41" t="s">
        <v>147</v>
      </c>
      <c r="F4360" s="41" t="s">
        <v>2908</v>
      </c>
      <c r="G4360" s="41" t="s">
        <v>15</v>
      </c>
      <c r="H4360" s="41" t="s">
        <v>48</v>
      </c>
      <c r="I4360" s="41">
        <v>496.7</v>
      </c>
    </row>
    <row r="4361" spans="1:9" x14ac:dyDescent="0.25">
      <c r="A4361" s="82" t="s">
        <v>3867</v>
      </c>
      <c r="B4361" s="41" t="s">
        <v>13512</v>
      </c>
      <c r="C4361" s="41" t="s">
        <v>2623</v>
      </c>
      <c r="D4361" s="41" t="s">
        <v>2315</v>
      </c>
      <c r="E4361" s="41" t="s">
        <v>228</v>
      </c>
      <c r="F4361" s="41" t="s">
        <v>2607</v>
      </c>
      <c r="G4361" s="41" t="s">
        <v>15</v>
      </c>
      <c r="H4361" s="41" t="s">
        <v>56</v>
      </c>
      <c r="I4361" s="41">
        <v>200.91</v>
      </c>
    </row>
    <row r="4362" spans="1:9" x14ac:dyDescent="0.25">
      <c r="A4362" s="82" t="s">
        <v>3867</v>
      </c>
      <c r="B4362" s="41" t="s">
        <v>13515</v>
      </c>
      <c r="C4362" s="41" t="s">
        <v>13513</v>
      </c>
      <c r="D4362" s="41" t="s">
        <v>71</v>
      </c>
      <c r="E4362" s="41" t="s">
        <v>107</v>
      </c>
      <c r="F4362" s="41" t="s">
        <v>13514</v>
      </c>
      <c r="G4362" s="41" t="s">
        <v>15</v>
      </c>
      <c r="H4362" s="41" t="s">
        <v>51</v>
      </c>
      <c r="I4362" s="41">
        <v>496.7</v>
      </c>
    </row>
    <row r="4363" spans="1:9" x14ac:dyDescent="0.25">
      <c r="A4363" s="82" t="s">
        <v>3867</v>
      </c>
      <c r="B4363" s="41" t="s">
        <v>13517</v>
      </c>
      <c r="C4363" s="41" t="s">
        <v>4057</v>
      </c>
      <c r="D4363" s="41" t="s">
        <v>3378</v>
      </c>
      <c r="E4363" s="41" t="s">
        <v>67</v>
      </c>
      <c r="F4363" s="41" t="s">
        <v>13516</v>
      </c>
      <c r="G4363" s="41" t="s">
        <v>15</v>
      </c>
      <c r="H4363" s="41" t="s">
        <v>48</v>
      </c>
      <c r="I4363" s="41">
        <v>496.7</v>
      </c>
    </row>
    <row r="4364" spans="1:9" x14ac:dyDescent="0.25">
      <c r="A4364" s="82" t="s">
        <v>3867</v>
      </c>
      <c r="B4364" s="41" t="s">
        <v>13519</v>
      </c>
      <c r="C4364" s="41" t="s">
        <v>13518</v>
      </c>
      <c r="D4364" s="41" t="s">
        <v>1015</v>
      </c>
      <c r="E4364" s="41" t="s">
        <v>292</v>
      </c>
      <c r="F4364" s="41" t="s">
        <v>4326</v>
      </c>
      <c r="G4364" s="41" t="s">
        <v>15</v>
      </c>
      <c r="H4364" s="41" t="s">
        <v>56</v>
      </c>
      <c r="I4364" s="41">
        <v>200.91</v>
      </c>
    </row>
    <row r="4365" spans="1:9" x14ac:dyDescent="0.25">
      <c r="A4365" s="82" t="s">
        <v>3867</v>
      </c>
      <c r="B4365" s="41" t="s">
        <v>13521</v>
      </c>
      <c r="C4365" s="41" t="s">
        <v>13520</v>
      </c>
      <c r="D4365" s="41" t="s">
        <v>547</v>
      </c>
      <c r="E4365" s="41" t="s">
        <v>703</v>
      </c>
      <c r="F4365" s="41" t="s">
        <v>13062</v>
      </c>
      <c r="G4365" s="41" t="s">
        <v>15</v>
      </c>
      <c r="H4365" s="41" t="s">
        <v>51</v>
      </c>
      <c r="I4365" s="41">
        <v>496.7</v>
      </c>
    </row>
    <row r="4366" spans="1:9" x14ac:dyDescent="0.25">
      <c r="A4366" s="82" t="s">
        <v>3867</v>
      </c>
      <c r="B4366" s="41" t="s">
        <v>13523</v>
      </c>
      <c r="C4366" s="41" t="s">
        <v>13518</v>
      </c>
      <c r="D4366" s="41" t="s">
        <v>2707</v>
      </c>
      <c r="E4366" s="41" t="s">
        <v>2313</v>
      </c>
      <c r="F4366" s="41" t="s">
        <v>13522</v>
      </c>
      <c r="G4366" s="41" t="s">
        <v>15</v>
      </c>
      <c r="H4366" s="41" t="s">
        <v>51</v>
      </c>
      <c r="I4366" s="41">
        <v>496.7</v>
      </c>
    </row>
    <row r="4367" spans="1:9" x14ac:dyDescent="0.25">
      <c r="A4367" s="82" t="s">
        <v>3867</v>
      </c>
      <c r="B4367" s="41" t="s">
        <v>13526</v>
      </c>
      <c r="C4367" s="41" t="s">
        <v>13524</v>
      </c>
      <c r="D4367" s="41" t="s">
        <v>254</v>
      </c>
      <c r="E4367" s="41" t="s">
        <v>2392</v>
      </c>
      <c r="F4367" s="41" t="s">
        <v>13525</v>
      </c>
      <c r="G4367" s="41" t="s">
        <v>15</v>
      </c>
      <c r="H4367" s="41" t="s">
        <v>48</v>
      </c>
      <c r="I4367" s="41">
        <v>496.7</v>
      </c>
    </row>
    <row r="4368" spans="1:9" x14ac:dyDescent="0.25">
      <c r="A4368" s="82" t="s">
        <v>3867</v>
      </c>
      <c r="B4368" s="41" t="s">
        <v>13528</v>
      </c>
      <c r="C4368" s="41" t="s">
        <v>13474</v>
      </c>
      <c r="D4368" s="41" t="s">
        <v>171</v>
      </c>
      <c r="E4368" s="41" t="s">
        <v>1323</v>
      </c>
      <c r="F4368" s="41" t="s">
        <v>13527</v>
      </c>
      <c r="G4368" s="41" t="s">
        <v>15</v>
      </c>
      <c r="H4368" s="41" t="s">
        <v>53</v>
      </c>
      <c r="I4368" s="41">
        <v>496.7</v>
      </c>
    </row>
    <row r="4369" spans="1:9" x14ac:dyDescent="0.25">
      <c r="A4369" s="82" t="s">
        <v>3867</v>
      </c>
      <c r="B4369" s="41" t="s">
        <v>13531</v>
      </c>
      <c r="C4369" s="41" t="s">
        <v>4062</v>
      </c>
      <c r="D4369" s="41" t="s">
        <v>997</v>
      </c>
      <c r="E4369" s="41" t="s">
        <v>13529</v>
      </c>
      <c r="F4369" s="41" t="s">
        <v>13530</v>
      </c>
      <c r="G4369" s="41" t="s">
        <v>15</v>
      </c>
      <c r="H4369" s="41" t="s">
        <v>48</v>
      </c>
      <c r="I4369" s="41">
        <v>496.7</v>
      </c>
    </row>
    <row r="4370" spans="1:9" x14ac:dyDescent="0.25">
      <c r="A4370" s="82" t="s">
        <v>3867</v>
      </c>
      <c r="B4370" s="41" t="s">
        <v>13534</v>
      </c>
      <c r="C4370" s="41" t="s">
        <v>13532</v>
      </c>
      <c r="D4370" s="41" t="s">
        <v>137</v>
      </c>
      <c r="E4370" s="41" t="s">
        <v>276</v>
      </c>
      <c r="F4370" s="41" t="s">
        <v>13533</v>
      </c>
      <c r="G4370" s="41" t="s">
        <v>15</v>
      </c>
      <c r="H4370" s="41" t="s">
        <v>48</v>
      </c>
      <c r="I4370" s="41">
        <v>496.7</v>
      </c>
    </row>
    <row r="4371" spans="1:9" x14ac:dyDescent="0.25">
      <c r="A4371" s="82" t="s">
        <v>3867</v>
      </c>
      <c r="B4371" s="41" t="s">
        <v>13538</v>
      </c>
      <c r="C4371" s="41" t="s">
        <v>13535</v>
      </c>
      <c r="D4371" s="41" t="s">
        <v>137</v>
      </c>
      <c r="E4371" s="41" t="s">
        <v>13536</v>
      </c>
      <c r="F4371" s="41" t="s">
        <v>13537</v>
      </c>
      <c r="G4371" s="41" t="s">
        <v>15</v>
      </c>
      <c r="H4371" s="41" t="s">
        <v>56</v>
      </c>
      <c r="I4371" s="41">
        <v>200.91</v>
      </c>
    </row>
    <row r="4372" spans="1:9" x14ac:dyDescent="0.25">
      <c r="A4372" s="82" t="s">
        <v>3867</v>
      </c>
      <c r="B4372" s="41" t="s">
        <v>13540</v>
      </c>
      <c r="C4372" s="41" t="s">
        <v>2623</v>
      </c>
      <c r="D4372" s="41" t="s">
        <v>13539</v>
      </c>
      <c r="E4372" s="41" t="s">
        <v>495</v>
      </c>
      <c r="F4372" s="41" t="s">
        <v>411</v>
      </c>
      <c r="G4372" s="41" t="s">
        <v>15</v>
      </c>
      <c r="H4372" s="41" t="s">
        <v>52</v>
      </c>
      <c r="I4372" s="41">
        <v>496.7</v>
      </c>
    </row>
    <row r="4373" spans="1:9" x14ac:dyDescent="0.25">
      <c r="A4373" s="82" t="s">
        <v>3867</v>
      </c>
      <c r="B4373" s="41" t="s">
        <v>13542</v>
      </c>
      <c r="C4373" s="41" t="s">
        <v>13524</v>
      </c>
      <c r="D4373" s="41" t="s">
        <v>1123</v>
      </c>
      <c r="E4373" s="41" t="s">
        <v>211</v>
      </c>
      <c r="F4373" s="41" t="s">
        <v>13541</v>
      </c>
      <c r="G4373" s="41" t="s">
        <v>15</v>
      </c>
      <c r="H4373" s="41" t="s">
        <v>51</v>
      </c>
      <c r="I4373" s="41">
        <v>496.7</v>
      </c>
    </row>
    <row r="4374" spans="1:9" x14ac:dyDescent="0.25">
      <c r="A4374" s="82" t="s">
        <v>3867</v>
      </c>
      <c r="B4374" s="41" t="s">
        <v>13544</v>
      </c>
      <c r="C4374" s="41" t="s">
        <v>13543</v>
      </c>
      <c r="D4374" s="41" t="s">
        <v>1206</v>
      </c>
      <c r="E4374" s="41" t="s">
        <v>1206</v>
      </c>
      <c r="F4374" s="41" t="s">
        <v>639</v>
      </c>
      <c r="G4374" s="41" t="s">
        <v>15</v>
      </c>
      <c r="H4374" s="41" t="s">
        <v>48</v>
      </c>
      <c r="I4374" s="41">
        <v>496.7</v>
      </c>
    </row>
    <row r="4375" spans="1:9" x14ac:dyDescent="0.25">
      <c r="A4375" s="82" t="s">
        <v>3867</v>
      </c>
      <c r="B4375" s="41" t="s">
        <v>13547</v>
      </c>
      <c r="C4375" s="41" t="s">
        <v>8289</v>
      </c>
      <c r="D4375" s="41" t="s">
        <v>67</v>
      </c>
      <c r="E4375" s="41" t="s">
        <v>13545</v>
      </c>
      <c r="F4375" s="41" t="s">
        <v>13546</v>
      </c>
      <c r="G4375" s="41" t="s">
        <v>15</v>
      </c>
      <c r="H4375" s="41" t="s">
        <v>49</v>
      </c>
      <c r="I4375" s="41">
        <v>512.49</v>
      </c>
    </row>
    <row r="4376" spans="1:9" x14ac:dyDescent="0.25">
      <c r="A4376" s="82" t="s">
        <v>3867</v>
      </c>
      <c r="B4376" s="41" t="s">
        <v>13550</v>
      </c>
      <c r="C4376" s="41" t="s">
        <v>13548</v>
      </c>
      <c r="D4376" s="41" t="s">
        <v>3148</v>
      </c>
      <c r="E4376" s="41" t="s">
        <v>147</v>
      </c>
      <c r="F4376" s="41" t="s">
        <v>13549</v>
      </c>
      <c r="G4376" s="41" t="s">
        <v>15</v>
      </c>
      <c r="H4376" s="41" t="s">
        <v>56</v>
      </c>
      <c r="I4376" s="41">
        <v>200.91</v>
      </c>
    </row>
    <row r="4377" spans="1:9" x14ac:dyDescent="0.25">
      <c r="A4377" s="82" t="s">
        <v>3867</v>
      </c>
      <c r="B4377" s="41" t="s">
        <v>13552</v>
      </c>
      <c r="C4377" s="41" t="s">
        <v>13524</v>
      </c>
      <c r="D4377" s="41" t="s">
        <v>118</v>
      </c>
      <c r="E4377" s="41" t="s">
        <v>2405</v>
      </c>
      <c r="F4377" s="41" t="s">
        <v>13551</v>
      </c>
      <c r="G4377" s="41" t="s">
        <v>15</v>
      </c>
      <c r="H4377" s="41" t="s">
        <v>49</v>
      </c>
      <c r="I4377" s="41">
        <v>512.49</v>
      </c>
    </row>
    <row r="4378" spans="1:9" x14ac:dyDescent="0.25">
      <c r="A4378" s="82" t="s">
        <v>3867</v>
      </c>
      <c r="B4378" s="41" t="s">
        <v>13553</v>
      </c>
      <c r="C4378" s="41" t="s">
        <v>1927</v>
      </c>
      <c r="D4378" s="41" t="s">
        <v>2319</v>
      </c>
      <c r="E4378" s="41" t="s">
        <v>102</v>
      </c>
      <c r="F4378" s="41" t="s">
        <v>8895</v>
      </c>
      <c r="G4378" s="41" t="s">
        <v>15</v>
      </c>
      <c r="H4378" s="41" t="s">
        <v>56</v>
      </c>
      <c r="I4378" s="41">
        <v>200.91</v>
      </c>
    </row>
    <row r="4379" spans="1:9" ht="30" x14ac:dyDescent="0.25">
      <c r="A4379" s="82" t="s">
        <v>3867</v>
      </c>
      <c r="B4379" s="41" t="s">
        <v>13555</v>
      </c>
      <c r="C4379" s="41" t="s">
        <v>13494</v>
      </c>
      <c r="D4379" s="41" t="s">
        <v>211</v>
      </c>
      <c r="E4379" s="41" t="s">
        <v>3465</v>
      </c>
      <c r="F4379" s="41" t="s">
        <v>13554</v>
      </c>
      <c r="G4379" s="41" t="s">
        <v>15</v>
      </c>
      <c r="H4379" s="41" t="s">
        <v>51</v>
      </c>
      <c r="I4379" s="41">
        <v>496.7</v>
      </c>
    </row>
    <row r="4380" spans="1:9" x14ac:dyDescent="0.25">
      <c r="A4380" s="82" t="s">
        <v>3867</v>
      </c>
      <c r="B4380" s="41" t="s">
        <v>13556</v>
      </c>
      <c r="C4380" s="41" t="s">
        <v>4054</v>
      </c>
      <c r="D4380" s="41" t="s">
        <v>206</v>
      </c>
      <c r="E4380" s="41" t="s">
        <v>98</v>
      </c>
      <c r="F4380" s="41" t="s">
        <v>3511</v>
      </c>
      <c r="G4380" s="41" t="s">
        <v>15</v>
      </c>
      <c r="H4380" s="41" t="s">
        <v>49</v>
      </c>
      <c r="I4380" s="41">
        <v>512.49</v>
      </c>
    </row>
    <row r="4381" spans="1:9" x14ac:dyDescent="0.25">
      <c r="A4381" s="82" t="s">
        <v>3867</v>
      </c>
      <c r="B4381" s="41" t="s">
        <v>13559</v>
      </c>
      <c r="C4381" s="41" t="s">
        <v>4058</v>
      </c>
      <c r="D4381" s="41" t="s">
        <v>3115</v>
      </c>
      <c r="E4381" s="41" t="s">
        <v>13557</v>
      </c>
      <c r="F4381" s="41" t="s">
        <v>13558</v>
      </c>
      <c r="G4381" s="41" t="s">
        <v>15</v>
      </c>
      <c r="H4381" s="41" t="s">
        <v>56</v>
      </c>
      <c r="I4381" s="41">
        <v>200.91</v>
      </c>
    </row>
    <row r="4382" spans="1:9" x14ac:dyDescent="0.25">
      <c r="A4382" s="82" t="s">
        <v>3867</v>
      </c>
      <c r="B4382" s="41" t="s">
        <v>13562</v>
      </c>
      <c r="C4382" s="41" t="s">
        <v>13560</v>
      </c>
      <c r="D4382" s="41" t="s">
        <v>1211</v>
      </c>
      <c r="E4382" s="41" t="s">
        <v>2925</v>
      </c>
      <c r="F4382" s="41" t="s">
        <v>13561</v>
      </c>
      <c r="G4382" s="41" t="s">
        <v>15</v>
      </c>
      <c r="H4382" s="41" t="s">
        <v>56</v>
      </c>
      <c r="I4382" s="41">
        <v>200.91</v>
      </c>
    </row>
    <row r="4383" spans="1:9" x14ac:dyDescent="0.25">
      <c r="A4383" s="82" t="s">
        <v>3867</v>
      </c>
      <c r="B4383" s="41" t="s">
        <v>13564</v>
      </c>
      <c r="C4383" s="41" t="s">
        <v>4060</v>
      </c>
      <c r="D4383" s="41" t="s">
        <v>357</v>
      </c>
      <c r="E4383" s="41" t="s">
        <v>1725</v>
      </c>
      <c r="F4383" s="41" t="s">
        <v>13563</v>
      </c>
      <c r="G4383" s="41" t="s">
        <v>15</v>
      </c>
      <c r="H4383" s="41" t="s">
        <v>48</v>
      </c>
      <c r="I4383" s="41">
        <v>496.7</v>
      </c>
    </row>
    <row r="4384" spans="1:9" x14ac:dyDescent="0.25">
      <c r="A4384" s="82" t="s">
        <v>3867</v>
      </c>
      <c r="B4384" s="41" t="s">
        <v>13566</v>
      </c>
      <c r="C4384" s="41" t="s">
        <v>13565</v>
      </c>
      <c r="D4384" s="41" t="s">
        <v>308</v>
      </c>
      <c r="E4384" s="41" t="s">
        <v>418</v>
      </c>
      <c r="F4384" s="41" t="s">
        <v>12251</v>
      </c>
      <c r="G4384" s="41" t="s">
        <v>15</v>
      </c>
      <c r="H4384" s="41" t="s">
        <v>56</v>
      </c>
      <c r="I4384" s="41">
        <v>200.91</v>
      </c>
    </row>
    <row r="4385" spans="1:9" x14ac:dyDescent="0.25">
      <c r="A4385" s="82" t="s">
        <v>3880</v>
      </c>
      <c r="B4385" s="41" t="s">
        <v>13569</v>
      </c>
      <c r="C4385" s="41" t="s">
        <v>13567</v>
      </c>
      <c r="D4385" s="41" t="s">
        <v>691</v>
      </c>
      <c r="E4385" s="41" t="s">
        <v>118</v>
      </c>
      <c r="F4385" s="41" t="s">
        <v>13568</v>
      </c>
      <c r="G4385" s="41" t="s">
        <v>15</v>
      </c>
      <c r="H4385" s="41" t="s">
        <v>53</v>
      </c>
      <c r="I4385" s="41">
        <v>496.7</v>
      </c>
    </row>
    <row r="4386" spans="1:9" x14ac:dyDescent="0.25">
      <c r="A4386" s="82" t="s">
        <v>3880</v>
      </c>
      <c r="B4386" s="41" t="s">
        <v>13571</v>
      </c>
      <c r="C4386" s="41" t="s">
        <v>13567</v>
      </c>
      <c r="D4386" s="41" t="s">
        <v>117</v>
      </c>
      <c r="E4386" s="41" t="s">
        <v>234</v>
      </c>
      <c r="F4386" s="41" t="s">
        <v>13570</v>
      </c>
      <c r="G4386" s="41" t="s">
        <v>15</v>
      </c>
      <c r="H4386" s="41" t="s">
        <v>56</v>
      </c>
      <c r="I4386" s="41">
        <v>200.91</v>
      </c>
    </row>
    <row r="4387" spans="1:9" x14ac:dyDescent="0.25">
      <c r="A4387" s="82" t="s">
        <v>3880</v>
      </c>
      <c r="B4387" s="41" t="s">
        <v>13573</v>
      </c>
      <c r="C4387" s="41" t="s">
        <v>13567</v>
      </c>
      <c r="D4387" s="41" t="s">
        <v>403</v>
      </c>
      <c r="E4387" s="41" t="s">
        <v>547</v>
      </c>
      <c r="F4387" s="41" t="s">
        <v>13572</v>
      </c>
      <c r="G4387" s="41" t="s">
        <v>15</v>
      </c>
      <c r="H4387" s="41" t="s">
        <v>53</v>
      </c>
      <c r="I4387" s="41">
        <v>496.7</v>
      </c>
    </row>
    <row r="4388" spans="1:9" x14ac:dyDescent="0.25">
      <c r="A4388" s="82" t="s">
        <v>3880</v>
      </c>
      <c r="B4388" s="41" t="s">
        <v>13574</v>
      </c>
      <c r="C4388" s="41" t="s">
        <v>13567</v>
      </c>
      <c r="D4388" s="41" t="s">
        <v>132</v>
      </c>
      <c r="E4388" s="41" t="s">
        <v>678</v>
      </c>
      <c r="F4388" s="41" t="s">
        <v>335</v>
      </c>
      <c r="G4388" s="41" t="s">
        <v>15</v>
      </c>
      <c r="H4388" s="41" t="s">
        <v>56</v>
      </c>
      <c r="I4388" s="41">
        <v>200.91</v>
      </c>
    </row>
    <row r="4389" spans="1:9" x14ac:dyDescent="0.25">
      <c r="A4389" s="82" t="s">
        <v>3880</v>
      </c>
      <c r="B4389" s="41" t="s">
        <v>13576</v>
      </c>
      <c r="C4389" s="41" t="s">
        <v>13567</v>
      </c>
      <c r="D4389" s="41" t="s">
        <v>1064</v>
      </c>
      <c r="E4389" s="41" t="s">
        <v>226</v>
      </c>
      <c r="F4389" s="41" t="s">
        <v>13575</v>
      </c>
      <c r="G4389" s="41" t="s">
        <v>15</v>
      </c>
      <c r="H4389" s="41" t="s">
        <v>56</v>
      </c>
      <c r="I4389" s="41">
        <v>200.91</v>
      </c>
    </row>
    <row r="4390" spans="1:9" x14ac:dyDescent="0.25">
      <c r="A4390" s="82" t="s">
        <v>3885</v>
      </c>
      <c r="B4390" s="41" t="s">
        <v>13577</v>
      </c>
      <c r="C4390" s="41" t="s">
        <v>3259</v>
      </c>
      <c r="D4390" s="41" t="s">
        <v>2805</v>
      </c>
      <c r="E4390" s="41" t="s">
        <v>589</v>
      </c>
      <c r="F4390" s="41" t="s">
        <v>4287</v>
      </c>
      <c r="G4390" s="41" t="s">
        <v>15</v>
      </c>
      <c r="H4390" s="41" t="s">
        <v>56</v>
      </c>
      <c r="I4390" s="41">
        <v>200.91</v>
      </c>
    </row>
    <row r="4391" spans="1:9" x14ac:dyDescent="0.25">
      <c r="A4391" s="82" t="s">
        <v>3885</v>
      </c>
      <c r="B4391" s="41" t="s">
        <v>13581</v>
      </c>
      <c r="C4391" s="41" t="s">
        <v>13578</v>
      </c>
      <c r="D4391" s="41" t="s">
        <v>13579</v>
      </c>
      <c r="E4391" s="41" t="s">
        <v>190</v>
      </c>
      <c r="F4391" s="41" t="s">
        <v>13580</v>
      </c>
      <c r="G4391" s="41" t="s">
        <v>15</v>
      </c>
      <c r="H4391" s="41" t="s">
        <v>48</v>
      </c>
      <c r="I4391" s="41">
        <v>496.7</v>
      </c>
    </row>
    <row r="4392" spans="1:9" x14ac:dyDescent="0.25">
      <c r="A4392" s="82" t="s">
        <v>3885</v>
      </c>
      <c r="B4392" s="41" t="s">
        <v>13585</v>
      </c>
      <c r="C4392" s="41" t="s">
        <v>13582</v>
      </c>
      <c r="D4392" s="41" t="s">
        <v>13583</v>
      </c>
      <c r="E4392" s="41" t="s">
        <v>2655</v>
      </c>
      <c r="F4392" s="41" t="s">
        <v>13584</v>
      </c>
      <c r="G4392" s="41" t="s">
        <v>15</v>
      </c>
      <c r="H4392" s="41" t="s">
        <v>51</v>
      </c>
      <c r="I4392" s="41">
        <v>496.7</v>
      </c>
    </row>
    <row r="4393" spans="1:9" x14ac:dyDescent="0.25">
      <c r="A4393" s="82" t="s">
        <v>3885</v>
      </c>
      <c r="B4393" s="41" t="s">
        <v>13588</v>
      </c>
      <c r="C4393" s="41" t="s">
        <v>3270</v>
      </c>
      <c r="D4393" s="41" t="s">
        <v>1968</v>
      </c>
      <c r="E4393" s="41" t="s">
        <v>13586</v>
      </c>
      <c r="F4393" s="41" t="s">
        <v>13587</v>
      </c>
      <c r="G4393" s="41" t="s">
        <v>15</v>
      </c>
      <c r="H4393" s="41" t="s">
        <v>51</v>
      </c>
      <c r="I4393" s="41">
        <v>496.7</v>
      </c>
    </row>
    <row r="4394" spans="1:9" x14ac:dyDescent="0.25">
      <c r="A4394" s="82" t="s">
        <v>3885</v>
      </c>
      <c r="B4394" s="41" t="s">
        <v>13591</v>
      </c>
      <c r="C4394" s="41" t="s">
        <v>13589</v>
      </c>
      <c r="D4394" s="41" t="s">
        <v>85</v>
      </c>
      <c r="E4394" s="41" t="s">
        <v>302</v>
      </c>
      <c r="F4394" s="41" t="s">
        <v>13590</v>
      </c>
      <c r="G4394" s="41" t="s">
        <v>15</v>
      </c>
      <c r="H4394" s="41" t="s">
        <v>51</v>
      </c>
      <c r="I4394" s="41">
        <v>496.7</v>
      </c>
    </row>
    <row r="4395" spans="1:9" x14ac:dyDescent="0.25">
      <c r="A4395" s="82" t="s">
        <v>3885</v>
      </c>
      <c r="B4395" s="41" t="s">
        <v>13594</v>
      </c>
      <c r="C4395" s="41" t="s">
        <v>13592</v>
      </c>
      <c r="D4395" s="41" t="s">
        <v>29</v>
      </c>
      <c r="E4395" s="41" t="s">
        <v>89</v>
      </c>
      <c r="F4395" s="41" t="s">
        <v>13593</v>
      </c>
      <c r="G4395" s="41" t="s">
        <v>15</v>
      </c>
      <c r="H4395" s="41" t="s">
        <v>51</v>
      </c>
      <c r="I4395" s="41">
        <v>496.7</v>
      </c>
    </row>
    <row r="4396" spans="1:9" x14ac:dyDescent="0.25">
      <c r="A4396" s="82" t="s">
        <v>3885</v>
      </c>
      <c r="B4396" s="41" t="s">
        <v>13597</v>
      </c>
      <c r="C4396" s="41" t="s">
        <v>13595</v>
      </c>
      <c r="D4396" s="41" t="s">
        <v>3314</v>
      </c>
      <c r="E4396" s="41" t="s">
        <v>241</v>
      </c>
      <c r="F4396" s="41" t="s">
        <v>13596</v>
      </c>
      <c r="G4396" s="41" t="s">
        <v>15</v>
      </c>
      <c r="H4396" s="41" t="s">
        <v>56</v>
      </c>
      <c r="I4396" s="41">
        <v>200.91</v>
      </c>
    </row>
    <row r="4397" spans="1:9" x14ac:dyDescent="0.25">
      <c r="A4397" s="82" t="s">
        <v>3885</v>
      </c>
      <c r="B4397" s="41" t="s">
        <v>13600</v>
      </c>
      <c r="C4397" s="41" t="s">
        <v>13598</v>
      </c>
      <c r="D4397" s="41" t="s">
        <v>530</v>
      </c>
      <c r="E4397" s="41" t="s">
        <v>1873</v>
      </c>
      <c r="F4397" s="41" t="s">
        <v>13599</v>
      </c>
      <c r="G4397" s="41" t="s">
        <v>15</v>
      </c>
      <c r="H4397" s="41" t="s">
        <v>48</v>
      </c>
      <c r="I4397" s="41">
        <v>496.7</v>
      </c>
    </row>
    <row r="4398" spans="1:9" x14ac:dyDescent="0.25">
      <c r="A4398" s="82" t="s">
        <v>3885</v>
      </c>
      <c r="B4398" s="41" t="s">
        <v>13601</v>
      </c>
      <c r="C4398" s="41" t="s">
        <v>3277</v>
      </c>
      <c r="D4398" s="41" t="s">
        <v>1680</v>
      </c>
      <c r="E4398" s="41" t="s">
        <v>97</v>
      </c>
      <c r="F4398" s="41" t="s">
        <v>126</v>
      </c>
      <c r="G4398" s="41" t="s">
        <v>15</v>
      </c>
      <c r="H4398" s="41" t="s">
        <v>53</v>
      </c>
      <c r="I4398" s="41">
        <v>496.7</v>
      </c>
    </row>
    <row r="4399" spans="1:9" x14ac:dyDescent="0.25">
      <c r="A4399" s="82" t="s">
        <v>3885</v>
      </c>
      <c r="B4399" s="41" t="s">
        <v>13603</v>
      </c>
      <c r="C4399" s="41" t="s">
        <v>3289</v>
      </c>
      <c r="D4399" s="41" t="s">
        <v>98</v>
      </c>
      <c r="E4399" s="41" t="s">
        <v>85</v>
      </c>
      <c r="F4399" s="41" t="s">
        <v>13602</v>
      </c>
      <c r="G4399" s="41" t="s">
        <v>15</v>
      </c>
      <c r="H4399" s="41" t="s">
        <v>56</v>
      </c>
      <c r="I4399" s="41">
        <v>200.91</v>
      </c>
    </row>
    <row r="4400" spans="1:9" x14ac:dyDescent="0.25">
      <c r="A4400" s="82" t="s">
        <v>3885</v>
      </c>
      <c r="B4400" s="41" t="s">
        <v>13606</v>
      </c>
      <c r="C4400" s="41" t="s">
        <v>616</v>
      </c>
      <c r="D4400" s="41" t="s">
        <v>13604</v>
      </c>
      <c r="E4400" s="41" t="s">
        <v>1479</v>
      </c>
      <c r="F4400" s="41" t="s">
        <v>13605</v>
      </c>
      <c r="G4400" s="41" t="s">
        <v>15</v>
      </c>
      <c r="H4400" s="41" t="s">
        <v>51</v>
      </c>
      <c r="I4400" s="41">
        <v>496.7</v>
      </c>
    </row>
    <row r="4401" spans="1:9" x14ac:dyDescent="0.25">
      <c r="A4401" s="82" t="s">
        <v>3885</v>
      </c>
      <c r="B4401" s="41" t="s">
        <v>13609</v>
      </c>
      <c r="C4401" s="41" t="s">
        <v>13607</v>
      </c>
      <c r="D4401" s="41" t="s">
        <v>1405</v>
      </c>
      <c r="E4401" s="41" t="s">
        <v>121</v>
      </c>
      <c r="F4401" s="41" t="s">
        <v>13608</v>
      </c>
      <c r="G4401" s="41" t="s">
        <v>15</v>
      </c>
      <c r="H4401" s="41" t="s">
        <v>56</v>
      </c>
      <c r="I4401" s="41">
        <v>200.91</v>
      </c>
    </row>
    <row r="4402" spans="1:9" x14ac:dyDescent="0.25">
      <c r="A4402" s="82" t="s">
        <v>3885</v>
      </c>
      <c r="B4402" s="41" t="s">
        <v>13611</v>
      </c>
      <c r="C4402" s="41" t="s">
        <v>3306</v>
      </c>
      <c r="D4402" s="41" t="s">
        <v>117</v>
      </c>
      <c r="E4402" s="41" t="s">
        <v>124</v>
      </c>
      <c r="F4402" s="41" t="s">
        <v>13610</v>
      </c>
      <c r="G4402" s="41" t="s">
        <v>15</v>
      </c>
      <c r="H4402" s="41" t="s">
        <v>51</v>
      </c>
      <c r="I4402" s="41">
        <v>496.7</v>
      </c>
    </row>
    <row r="4403" spans="1:9" x14ac:dyDescent="0.25">
      <c r="A4403" s="82" t="s">
        <v>3885</v>
      </c>
      <c r="B4403" s="41" t="s">
        <v>13614</v>
      </c>
      <c r="C4403" s="41" t="s">
        <v>13612</v>
      </c>
      <c r="D4403" s="41" t="s">
        <v>403</v>
      </c>
      <c r="E4403" s="41" t="s">
        <v>101</v>
      </c>
      <c r="F4403" s="41" t="s">
        <v>13613</v>
      </c>
      <c r="G4403" s="41" t="s">
        <v>15</v>
      </c>
      <c r="H4403" s="41" t="s">
        <v>48</v>
      </c>
      <c r="I4403" s="41">
        <v>496.7</v>
      </c>
    </row>
    <row r="4404" spans="1:9" x14ac:dyDescent="0.25">
      <c r="A4404" s="82" t="s">
        <v>3885</v>
      </c>
      <c r="B4404" s="41" t="s">
        <v>13616</v>
      </c>
      <c r="C4404" s="41" t="s">
        <v>13615</v>
      </c>
      <c r="D4404" s="41" t="s">
        <v>403</v>
      </c>
      <c r="E4404" s="41" t="s">
        <v>171</v>
      </c>
      <c r="F4404" s="41" t="s">
        <v>12923</v>
      </c>
      <c r="G4404" s="41" t="s">
        <v>15</v>
      </c>
      <c r="H4404" s="41" t="s">
        <v>56</v>
      </c>
      <c r="I4404" s="41">
        <v>200.91</v>
      </c>
    </row>
    <row r="4405" spans="1:9" x14ac:dyDescent="0.25">
      <c r="A4405" s="82" t="s">
        <v>3885</v>
      </c>
      <c r="B4405" s="41" t="s">
        <v>13617</v>
      </c>
      <c r="C4405" s="41" t="s">
        <v>3305</v>
      </c>
      <c r="D4405" s="41" t="s">
        <v>224</v>
      </c>
      <c r="E4405" s="41" t="s">
        <v>192</v>
      </c>
      <c r="F4405" s="41" t="s">
        <v>2023</v>
      </c>
      <c r="G4405" s="41" t="s">
        <v>15</v>
      </c>
      <c r="H4405" s="41" t="s">
        <v>56</v>
      </c>
      <c r="I4405" s="41">
        <v>200.91</v>
      </c>
    </row>
    <row r="4406" spans="1:9" x14ac:dyDescent="0.25">
      <c r="A4406" s="82" t="s">
        <v>3885</v>
      </c>
      <c r="B4406" s="41" t="s">
        <v>13619</v>
      </c>
      <c r="C4406" s="41" t="s">
        <v>1547</v>
      </c>
      <c r="D4406" s="41" t="s">
        <v>2807</v>
      </c>
      <c r="E4406" s="41" t="s">
        <v>2956</v>
      </c>
      <c r="F4406" s="41" t="s">
        <v>13618</v>
      </c>
      <c r="G4406" s="41" t="s">
        <v>15</v>
      </c>
      <c r="H4406" s="41" t="s">
        <v>56</v>
      </c>
      <c r="I4406" s="41">
        <v>200.91</v>
      </c>
    </row>
    <row r="4407" spans="1:9" x14ac:dyDescent="0.25">
      <c r="A4407" s="82" t="s">
        <v>3885</v>
      </c>
      <c r="B4407" s="41" t="s">
        <v>13620</v>
      </c>
      <c r="C4407" s="41" t="s">
        <v>3269</v>
      </c>
      <c r="D4407" s="41" t="s">
        <v>2035</v>
      </c>
      <c r="E4407" s="41" t="s">
        <v>2208</v>
      </c>
      <c r="F4407" s="41" t="s">
        <v>1796</v>
      </c>
      <c r="G4407" s="41" t="s">
        <v>15</v>
      </c>
      <c r="H4407" s="41" t="s">
        <v>48</v>
      </c>
      <c r="I4407" s="41">
        <v>496.7</v>
      </c>
    </row>
    <row r="4408" spans="1:9" x14ac:dyDescent="0.25">
      <c r="A4408" s="82" t="s">
        <v>3885</v>
      </c>
      <c r="B4408" s="41" t="s">
        <v>13621</v>
      </c>
      <c r="C4408" s="41" t="s">
        <v>3271</v>
      </c>
      <c r="D4408" s="41" t="s">
        <v>2411</v>
      </c>
      <c r="E4408" s="41" t="s">
        <v>84</v>
      </c>
      <c r="F4408" s="41" t="s">
        <v>921</v>
      </c>
      <c r="G4408" s="41" t="s">
        <v>15</v>
      </c>
      <c r="H4408" s="41" t="s">
        <v>56</v>
      </c>
      <c r="I4408" s="41">
        <v>200.91</v>
      </c>
    </row>
    <row r="4409" spans="1:9" x14ac:dyDescent="0.25">
      <c r="A4409" s="82" t="s">
        <v>3885</v>
      </c>
      <c r="B4409" s="41" t="s">
        <v>13624</v>
      </c>
      <c r="C4409" s="41" t="s">
        <v>13622</v>
      </c>
      <c r="D4409" s="41" t="s">
        <v>3308</v>
      </c>
      <c r="E4409" s="41" t="s">
        <v>180</v>
      </c>
      <c r="F4409" s="41" t="s">
        <v>13623</v>
      </c>
      <c r="G4409" s="41" t="s">
        <v>15</v>
      </c>
      <c r="H4409" s="41" t="s">
        <v>56</v>
      </c>
      <c r="I4409" s="41">
        <v>200.91</v>
      </c>
    </row>
    <row r="4410" spans="1:9" x14ac:dyDescent="0.25">
      <c r="A4410" s="82" t="s">
        <v>3885</v>
      </c>
      <c r="B4410" s="41" t="s">
        <v>13627</v>
      </c>
      <c r="C4410" s="41" t="s">
        <v>13625</v>
      </c>
      <c r="D4410" s="41" t="s">
        <v>2931</v>
      </c>
      <c r="E4410" s="41" t="s">
        <v>357</v>
      </c>
      <c r="F4410" s="41" t="s">
        <v>13626</v>
      </c>
      <c r="G4410" s="41" t="s">
        <v>15</v>
      </c>
      <c r="H4410" s="41" t="s">
        <v>53</v>
      </c>
      <c r="I4410" s="41">
        <v>496.7</v>
      </c>
    </row>
    <row r="4411" spans="1:9" x14ac:dyDescent="0.25">
      <c r="A4411" s="82" t="s">
        <v>3885</v>
      </c>
      <c r="B4411" s="41" t="s">
        <v>13630</v>
      </c>
      <c r="C4411" s="41" t="s">
        <v>3311</v>
      </c>
      <c r="D4411" s="41" t="s">
        <v>3254</v>
      </c>
      <c r="E4411" s="41" t="s">
        <v>13628</v>
      </c>
      <c r="F4411" s="41" t="s">
        <v>13629</v>
      </c>
      <c r="G4411" s="41" t="s">
        <v>15</v>
      </c>
      <c r="H4411" s="41" t="s">
        <v>56</v>
      </c>
      <c r="I4411" s="41">
        <v>200.91</v>
      </c>
    </row>
    <row r="4412" spans="1:9" x14ac:dyDescent="0.25">
      <c r="A4412" s="82" t="s">
        <v>3885</v>
      </c>
      <c r="B4412" s="41" t="s">
        <v>13632</v>
      </c>
      <c r="C4412" s="41" t="s">
        <v>3207</v>
      </c>
      <c r="D4412" s="41" t="s">
        <v>109</v>
      </c>
      <c r="E4412" s="41" t="s">
        <v>212</v>
      </c>
      <c r="F4412" s="41" t="s">
        <v>13631</v>
      </c>
      <c r="G4412" s="41" t="s">
        <v>15</v>
      </c>
      <c r="H4412" s="41" t="s">
        <v>48</v>
      </c>
      <c r="I4412" s="41">
        <v>496.7</v>
      </c>
    </row>
    <row r="4413" spans="1:9" x14ac:dyDescent="0.25">
      <c r="A4413" s="82" t="s">
        <v>3885</v>
      </c>
      <c r="B4413" s="41" t="s">
        <v>13634</v>
      </c>
      <c r="C4413" s="41" t="s">
        <v>3207</v>
      </c>
      <c r="D4413" s="41" t="s">
        <v>497</v>
      </c>
      <c r="E4413" s="41" t="s">
        <v>512</v>
      </c>
      <c r="F4413" s="41" t="s">
        <v>13633</v>
      </c>
      <c r="G4413" s="41" t="s">
        <v>15</v>
      </c>
      <c r="H4413" s="41" t="s">
        <v>51</v>
      </c>
      <c r="I4413" s="41">
        <v>496.7</v>
      </c>
    </row>
    <row r="4414" spans="1:9" x14ac:dyDescent="0.25">
      <c r="A4414" s="82" t="s">
        <v>3885</v>
      </c>
      <c r="B4414" s="41" t="s">
        <v>13637</v>
      </c>
      <c r="C4414" s="41" t="s">
        <v>13635</v>
      </c>
      <c r="D4414" s="41" t="s">
        <v>439</v>
      </c>
      <c r="E4414" s="41" t="s">
        <v>114</v>
      </c>
      <c r="F4414" s="41" t="s">
        <v>13636</v>
      </c>
      <c r="G4414" s="41" t="s">
        <v>15</v>
      </c>
      <c r="H4414" s="41" t="s">
        <v>48</v>
      </c>
      <c r="I4414" s="41">
        <v>496.7</v>
      </c>
    </row>
    <row r="4415" spans="1:9" x14ac:dyDescent="0.25">
      <c r="A4415" s="82" t="s">
        <v>3885</v>
      </c>
      <c r="B4415" s="41" t="s">
        <v>13639</v>
      </c>
      <c r="C4415" s="41" t="s">
        <v>13638</v>
      </c>
      <c r="D4415" s="41" t="s">
        <v>121</v>
      </c>
      <c r="E4415" s="41" t="s">
        <v>445</v>
      </c>
      <c r="F4415" s="41" t="s">
        <v>1661</v>
      </c>
      <c r="G4415" s="41" t="s">
        <v>15</v>
      </c>
      <c r="H4415" s="41" t="s">
        <v>56</v>
      </c>
      <c r="I4415" s="41">
        <v>200.91</v>
      </c>
    </row>
    <row r="4416" spans="1:9" x14ac:dyDescent="0.25">
      <c r="A4416" s="82" t="s">
        <v>3885</v>
      </c>
      <c r="B4416" s="41" t="s">
        <v>13641</v>
      </c>
      <c r="C4416" s="41" t="s">
        <v>3263</v>
      </c>
      <c r="D4416" s="41" t="s">
        <v>121</v>
      </c>
      <c r="E4416" s="41" t="s">
        <v>847</v>
      </c>
      <c r="F4416" s="41" t="s">
        <v>13640</v>
      </c>
      <c r="G4416" s="41" t="s">
        <v>15</v>
      </c>
      <c r="H4416" s="41" t="s">
        <v>56</v>
      </c>
      <c r="I4416" s="41">
        <v>200.91</v>
      </c>
    </row>
    <row r="4417" spans="1:9" x14ac:dyDescent="0.25">
      <c r="A4417" s="82" t="s">
        <v>3885</v>
      </c>
      <c r="B4417" s="41" t="s">
        <v>13642</v>
      </c>
      <c r="C4417" s="41" t="s">
        <v>3312</v>
      </c>
      <c r="D4417" s="41" t="s">
        <v>192</v>
      </c>
      <c r="E4417" s="41" t="s">
        <v>3301</v>
      </c>
      <c r="F4417" s="41" t="s">
        <v>3647</v>
      </c>
      <c r="G4417" s="41" t="s">
        <v>15</v>
      </c>
      <c r="H4417" s="41" t="s">
        <v>48</v>
      </c>
      <c r="I4417" s="41">
        <v>496.7</v>
      </c>
    </row>
    <row r="4418" spans="1:9" x14ac:dyDescent="0.25">
      <c r="A4418" s="82" t="s">
        <v>3885</v>
      </c>
      <c r="B4418" s="41" t="s">
        <v>13645</v>
      </c>
      <c r="C4418" s="41" t="s">
        <v>3274</v>
      </c>
      <c r="D4418" s="41" t="s">
        <v>212</v>
      </c>
      <c r="E4418" s="41" t="s">
        <v>13643</v>
      </c>
      <c r="F4418" s="41" t="s">
        <v>13644</v>
      </c>
      <c r="G4418" s="41" t="s">
        <v>15</v>
      </c>
      <c r="H4418" s="41" t="s">
        <v>56</v>
      </c>
      <c r="I4418" s="41">
        <v>200.91</v>
      </c>
    </row>
    <row r="4419" spans="1:9" x14ac:dyDescent="0.25">
      <c r="A4419" s="82" t="s">
        <v>3885</v>
      </c>
      <c r="B4419" s="41" t="s">
        <v>13647</v>
      </c>
      <c r="C4419" s="41" t="s">
        <v>13646</v>
      </c>
      <c r="D4419" s="41" t="s">
        <v>212</v>
      </c>
      <c r="E4419" s="41" t="s">
        <v>82</v>
      </c>
      <c r="F4419" s="41" t="s">
        <v>3596</v>
      </c>
      <c r="G4419" s="41" t="s">
        <v>15</v>
      </c>
      <c r="H4419" s="41" t="s">
        <v>56</v>
      </c>
      <c r="I4419" s="41">
        <v>200.91</v>
      </c>
    </row>
    <row r="4420" spans="1:9" x14ac:dyDescent="0.25">
      <c r="A4420" s="82" t="s">
        <v>3885</v>
      </c>
      <c r="B4420" s="41" t="s">
        <v>13651</v>
      </c>
      <c r="C4420" s="41" t="s">
        <v>13648</v>
      </c>
      <c r="D4420" s="41" t="s">
        <v>92</v>
      </c>
      <c r="E4420" s="41" t="s">
        <v>13649</v>
      </c>
      <c r="F4420" s="41" t="s">
        <v>13650</v>
      </c>
      <c r="G4420" s="41" t="s">
        <v>15</v>
      </c>
      <c r="H4420" s="41" t="s">
        <v>48</v>
      </c>
      <c r="I4420" s="41">
        <v>496.7</v>
      </c>
    </row>
    <row r="4421" spans="1:9" x14ac:dyDescent="0.25">
      <c r="A4421" s="82" t="s">
        <v>3885</v>
      </c>
      <c r="B4421" s="41" t="s">
        <v>13654</v>
      </c>
      <c r="C4421" s="41" t="s">
        <v>13652</v>
      </c>
      <c r="D4421" s="41" t="s">
        <v>101</v>
      </c>
      <c r="E4421" s="41" t="s">
        <v>89</v>
      </c>
      <c r="F4421" s="41" t="s">
        <v>13653</v>
      </c>
      <c r="G4421" s="41" t="s">
        <v>15</v>
      </c>
      <c r="H4421" s="41" t="s">
        <v>51</v>
      </c>
      <c r="I4421" s="41">
        <v>496.7</v>
      </c>
    </row>
    <row r="4422" spans="1:9" x14ac:dyDescent="0.25">
      <c r="A4422" s="82" t="s">
        <v>3885</v>
      </c>
      <c r="B4422" s="41" t="s">
        <v>13655</v>
      </c>
      <c r="C4422" s="41" t="s">
        <v>3260</v>
      </c>
      <c r="D4422" s="41" t="s">
        <v>101</v>
      </c>
      <c r="E4422" s="41" t="s">
        <v>1938</v>
      </c>
      <c r="F4422" s="41" t="s">
        <v>3169</v>
      </c>
      <c r="G4422" s="41" t="s">
        <v>15</v>
      </c>
      <c r="H4422" s="41" t="s">
        <v>51</v>
      </c>
      <c r="I4422" s="41">
        <v>496.7</v>
      </c>
    </row>
    <row r="4423" spans="1:9" x14ac:dyDescent="0.25">
      <c r="A4423" s="82" t="s">
        <v>3885</v>
      </c>
      <c r="B4423" s="41" t="s">
        <v>13658</v>
      </c>
      <c r="C4423" s="41" t="s">
        <v>13656</v>
      </c>
      <c r="D4423" s="41" t="s">
        <v>572</v>
      </c>
      <c r="E4423" s="41" t="s">
        <v>97</v>
      </c>
      <c r="F4423" s="41" t="s">
        <v>13657</v>
      </c>
      <c r="G4423" s="41" t="s">
        <v>15</v>
      </c>
      <c r="H4423" s="41" t="s">
        <v>56</v>
      </c>
      <c r="I4423" s="41">
        <v>200.91</v>
      </c>
    </row>
    <row r="4424" spans="1:9" x14ac:dyDescent="0.25">
      <c r="A4424" s="82" t="s">
        <v>3885</v>
      </c>
      <c r="B4424" s="41" t="s">
        <v>13660</v>
      </c>
      <c r="C4424" s="41" t="s">
        <v>13656</v>
      </c>
      <c r="D4424" s="41" t="s">
        <v>147</v>
      </c>
      <c r="E4424" s="41" t="s">
        <v>445</v>
      </c>
      <c r="F4424" s="41" t="s">
        <v>13659</v>
      </c>
      <c r="G4424" s="41" t="s">
        <v>15</v>
      </c>
      <c r="H4424" s="41" t="s">
        <v>48</v>
      </c>
      <c r="I4424" s="41">
        <v>496.7</v>
      </c>
    </row>
    <row r="4425" spans="1:9" x14ac:dyDescent="0.25">
      <c r="A4425" s="82" t="s">
        <v>3885</v>
      </c>
      <c r="B4425" s="41" t="s">
        <v>13662</v>
      </c>
      <c r="C4425" s="41" t="s">
        <v>3207</v>
      </c>
      <c r="D4425" s="41" t="s">
        <v>3294</v>
      </c>
      <c r="E4425" s="41" t="s">
        <v>297</v>
      </c>
      <c r="F4425" s="41" t="s">
        <v>13661</v>
      </c>
      <c r="G4425" s="41" t="s">
        <v>15</v>
      </c>
      <c r="H4425" s="41" t="s">
        <v>48</v>
      </c>
      <c r="I4425" s="41">
        <v>496.7</v>
      </c>
    </row>
    <row r="4426" spans="1:9" x14ac:dyDescent="0.25">
      <c r="A4426" s="82" t="s">
        <v>3885</v>
      </c>
      <c r="B4426" s="41" t="s">
        <v>13665</v>
      </c>
      <c r="C4426" s="41" t="s">
        <v>13663</v>
      </c>
      <c r="D4426" s="41" t="s">
        <v>82</v>
      </c>
      <c r="E4426" s="41" t="s">
        <v>2799</v>
      </c>
      <c r="F4426" s="41" t="s">
        <v>13664</v>
      </c>
      <c r="G4426" s="41" t="s">
        <v>15</v>
      </c>
      <c r="H4426" s="41" t="s">
        <v>51</v>
      </c>
      <c r="I4426" s="41">
        <v>496.7</v>
      </c>
    </row>
    <row r="4427" spans="1:9" x14ac:dyDescent="0.25">
      <c r="A4427" s="82" t="s">
        <v>3885</v>
      </c>
      <c r="B4427" s="41" t="s">
        <v>13667</v>
      </c>
      <c r="C4427" s="41" t="s">
        <v>4053</v>
      </c>
      <c r="D4427" s="41" t="s">
        <v>142</v>
      </c>
      <c r="E4427" s="41" t="s">
        <v>497</v>
      </c>
      <c r="F4427" s="41" t="s">
        <v>13666</v>
      </c>
      <c r="G4427" s="41" t="s">
        <v>15</v>
      </c>
      <c r="H4427" s="41" t="s">
        <v>53</v>
      </c>
      <c r="I4427" s="41">
        <v>496.7</v>
      </c>
    </row>
    <row r="4428" spans="1:9" x14ac:dyDescent="0.25">
      <c r="A4428" s="82" t="s">
        <v>3885</v>
      </c>
      <c r="B4428" s="41" t="s">
        <v>13669</v>
      </c>
      <c r="C4428" s="41" t="s">
        <v>3274</v>
      </c>
      <c r="D4428" s="41" t="s">
        <v>426</v>
      </c>
      <c r="E4428" s="41" t="s">
        <v>1068</v>
      </c>
      <c r="F4428" s="41" t="s">
        <v>13668</v>
      </c>
      <c r="G4428" s="41" t="s">
        <v>15</v>
      </c>
      <c r="H4428" s="41" t="s">
        <v>48</v>
      </c>
      <c r="I4428" s="41">
        <v>496.7</v>
      </c>
    </row>
    <row r="4429" spans="1:9" x14ac:dyDescent="0.25">
      <c r="A4429" s="82" t="s">
        <v>3885</v>
      </c>
      <c r="B4429" s="41" t="s">
        <v>13671</v>
      </c>
      <c r="C4429" s="41" t="s">
        <v>633</v>
      </c>
      <c r="D4429" s="41" t="s">
        <v>1911</v>
      </c>
      <c r="E4429" s="41" t="s">
        <v>621</v>
      </c>
      <c r="F4429" s="41" t="s">
        <v>13670</v>
      </c>
      <c r="G4429" s="41" t="s">
        <v>15</v>
      </c>
      <c r="H4429" s="41" t="s">
        <v>51</v>
      </c>
      <c r="I4429" s="41">
        <v>496.7</v>
      </c>
    </row>
    <row r="4430" spans="1:9" x14ac:dyDescent="0.25">
      <c r="A4430" s="82" t="s">
        <v>3885</v>
      </c>
      <c r="B4430" s="41" t="s">
        <v>13673</v>
      </c>
      <c r="C4430" s="41" t="s">
        <v>3261</v>
      </c>
      <c r="D4430" s="41" t="s">
        <v>102</v>
      </c>
      <c r="E4430" s="41" t="s">
        <v>470</v>
      </c>
      <c r="F4430" s="41" t="s">
        <v>13672</v>
      </c>
      <c r="G4430" s="41" t="s">
        <v>15</v>
      </c>
      <c r="H4430" s="41" t="s">
        <v>48</v>
      </c>
      <c r="I4430" s="41">
        <v>496.7</v>
      </c>
    </row>
    <row r="4431" spans="1:9" x14ac:dyDescent="0.25">
      <c r="A4431" s="82" t="s">
        <v>3885</v>
      </c>
      <c r="B4431" s="41" t="s">
        <v>13675</v>
      </c>
      <c r="C4431" s="41" t="s">
        <v>3207</v>
      </c>
      <c r="D4431" s="41" t="s">
        <v>102</v>
      </c>
      <c r="E4431" s="41" t="s">
        <v>299</v>
      </c>
      <c r="F4431" s="41" t="s">
        <v>13674</v>
      </c>
      <c r="G4431" s="41" t="s">
        <v>15</v>
      </c>
      <c r="H4431" s="41" t="s">
        <v>48</v>
      </c>
      <c r="I4431" s="41">
        <v>496.7</v>
      </c>
    </row>
    <row r="4432" spans="1:9" x14ac:dyDescent="0.25">
      <c r="A4432" s="82" t="s">
        <v>3885</v>
      </c>
      <c r="B4432" s="41" t="s">
        <v>13677</v>
      </c>
      <c r="C4432" s="41" t="s">
        <v>13663</v>
      </c>
      <c r="D4432" s="41" t="s">
        <v>102</v>
      </c>
      <c r="E4432" s="41" t="s">
        <v>98</v>
      </c>
      <c r="F4432" s="41" t="s">
        <v>13676</v>
      </c>
      <c r="G4432" s="41" t="s">
        <v>15</v>
      </c>
      <c r="H4432" s="41" t="s">
        <v>56</v>
      </c>
      <c r="I4432" s="41">
        <v>200.91</v>
      </c>
    </row>
    <row r="4433" spans="1:9" x14ac:dyDescent="0.25">
      <c r="A4433" s="82" t="s">
        <v>3885</v>
      </c>
      <c r="B4433" s="41" t="s">
        <v>13680</v>
      </c>
      <c r="C4433" s="41" t="s">
        <v>13678</v>
      </c>
      <c r="D4433" s="41" t="s">
        <v>102</v>
      </c>
      <c r="E4433" s="41" t="s">
        <v>121</v>
      </c>
      <c r="F4433" s="41" t="s">
        <v>13679</v>
      </c>
      <c r="G4433" s="41" t="s">
        <v>15</v>
      </c>
      <c r="H4433" s="41" t="s">
        <v>56</v>
      </c>
      <c r="I4433" s="41">
        <v>200.91</v>
      </c>
    </row>
    <row r="4434" spans="1:9" x14ac:dyDescent="0.25">
      <c r="A4434" s="82" t="s">
        <v>3885</v>
      </c>
      <c r="B4434" s="41" t="s">
        <v>13683</v>
      </c>
      <c r="C4434" s="41" t="s">
        <v>13681</v>
      </c>
      <c r="D4434" s="41" t="s">
        <v>623</v>
      </c>
      <c r="E4434" s="41" t="s">
        <v>2097</v>
      </c>
      <c r="F4434" s="41" t="s">
        <v>13682</v>
      </c>
      <c r="G4434" s="41" t="s">
        <v>15</v>
      </c>
      <c r="H4434" s="41" t="s">
        <v>51</v>
      </c>
      <c r="I4434" s="41">
        <v>496.7</v>
      </c>
    </row>
    <row r="4435" spans="1:9" x14ac:dyDescent="0.25">
      <c r="A4435" s="82" t="s">
        <v>3885</v>
      </c>
      <c r="B4435" s="41" t="s">
        <v>13686</v>
      </c>
      <c r="C4435" s="41" t="s">
        <v>13684</v>
      </c>
      <c r="D4435" s="41" t="s">
        <v>329</v>
      </c>
      <c r="E4435" s="41" t="s">
        <v>3310</v>
      </c>
      <c r="F4435" s="41" t="s">
        <v>13685</v>
      </c>
      <c r="G4435" s="41" t="s">
        <v>15</v>
      </c>
      <c r="H4435" s="41" t="s">
        <v>53</v>
      </c>
      <c r="I4435" s="41">
        <v>496.7</v>
      </c>
    </row>
    <row r="4436" spans="1:9" x14ac:dyDescent="0.25">
      <c r="A4436" s="82" t="s">
        <v>3885</v>
      </c>
      <c r="B4436" s="41" t="s">
        <v>13688</v>
      </c>
      <c r="C4436" s="41" t="s">
        <v>3255</v>
      </c>
      <c r="D4436" s="41" t="s">
        <v>1266</v>
      </c>
      <c r="E4436" s="41" t="s">
        <v>471</v>
      </c>
      <c r="F4436" s="41" t="s">
        <v>13687</v>
      </c>
      <c r="G4436" s="41" t="s">
        <v>15</v>
      </c>
      <c r="H4436" s="41" t="s">
        <v>48</v>
      </c>
      <c r="I4436" s="41">
        <v>496.7</v>
      </c>
    </row>
    <row r="4437" spans="1:9" x14ac:dyDescent="0.25">
      <c r="A4437" s="82" t="s">
        <v>3885</v>
      </c>
      <c r="B4437" s="41" t="s">
        <v>13690</v>
      </c>
      <c r="C4437" s="41" t="s">
        <v>13689</v>
      </c>
      <c r="D4437" s="41" t="s">
        <v>1266</v>
      </c>
      <c r="E4437" s="41" t="s">
        <v>379</v>
      </c>
      <c r="F4437" s="41" t="s">
        <v>2945</v>
      </c>
      <c r="G4437" s="41" t="s">
        <v>15</v>
      </c>
      <c r="H4437" s="41" t="s">
        <v>51</v>
      </c>
      <c r="I4437" s="41">
        <v>496.7</v>
      </c>
    </row>
    <row r="4438" spans="1:9" x14ac:dyDescent="0.25">
      <c r="A4438" s="82" t="s">
        <v>3885</v>
      </c>
      <c r="B4438" s="41" t="s">
        <v>13692</v>
      </c>
      <c r="C4438" s="41" t="s">
        <v>3207</v>
      </c>
      <c r="D4438" s="41" t="s">
        <v>2794</v>
      </c>
      <c r="E4438" s="41" t="s">
        <v>73</v>
      </c>
      <c r="F4438" s="41" t="s">
        <v>13691</v>
      </c>
      <c r="G4438" s="41" t="s">
        <v>15</v>
      </c>
      <c r="H4438" s="41" t="s">
        <v>56</v>
      </c>
      <c r="I4438" s="41">
        <v>200.91</v>
      </c>
    </row>
    <row r="4439" spans="1:9" x14ac:dyDescent="0.25">
      <c r="A4439" s="82" t="s">
        <v>3885</v>
      </c>
      <c r="B4439" s="41" t="s">
        <v>13694</v>
      </c>
      <c r="C4439" s="41" t="s">
        <v>3259</v>
      </c>
      <c r="D4439" s="41" t="s">
        <v>2464</v>
      </c>
      <c r="E4439" s="41" t="s">
        <v>530</v>
      </c>
      <c r="F4439" s="41" t="s">
        <v>13693</v>
      </c>
      <c r="G4439" s="41" t="s">
        <v>15</v>
      </c>
      <c r="H4439" s="41" t="s">
        <v>56</v>
      </c>
      <c r="I4439" s="41">
        <v>200.91</v>
      </c>
    </row>
    <row r="4440" spans="1:9" x14ac:dyDescent="0.25">
      <c r="A4440" s="82" t="s">
        <v>3885</v>
      </c>
      <c r="B4440" s="41" t="s">
        <v>13696</v>
      </c>
      <c r="C4440" s="41" t="s">
        <v>3273</v>
      </c>
      <c r="D4440" s="41" t="s">
        <v>625</v>
      </c>
      <c r="E4440" s="41" t="s">
        <v>579</v>
      </c>
      <c r="F4440" s="41" t="s">
        <v>13695</v>
      </c>
      <c r="G4440" s="41" t="s">
        <v>15</v>
      </c>
      <c r="H4440" s="41" t="s">
        <v>52</v>
      </c>
      <c r="I4440" s="41">
        <v>496.7</v>
      </c>
    </row>
    <row r="4441" spans="1:9" x14ac:dyDescent="0.25">
      <c r="A4441" s="82" t="s">
        <v>3885</v>
      </c>
      <c r="B4441" s="41" t="s">
        <v>13697</v>
      </c>
      <c r="C4441" s="41" t="s">
        <v>633</v>
      </c>
      <c r="D4441" s="41" t="s">
        <v>625</v>
      </c>
      <c r="E4441" s="41" t="s">
        <v>2130</v>
      </c>
      <c r="F4441" s="41" t="s">
        <v>1935</v>
      </c>
      <c r="G4441" s="41" t="s">
        <v>15</v>
      </c>
      <c r="H4441" s="41" t="s">
        <v>56</v>
      </c>
      <c r="I4441" s="41">
        <v>200.91</v>
      </c>
    </row>
    <row r="4442" spans="1:9" x14ac:dyDescent="0.25">
      <c r="A4442" s="82" t="s">
        <v>3885</v>
      </c>
      <c r="B4442" s="41" t="s">
        <v>13699</v>
      </c>
      <c r="C4442" s="41" t="s">
        <v>3266</v>
      </c>
      <c r="D4442" s="41" t="s">
        <v>276</v>
      </c>
      <c r="E4442" s="41" t="s">
        <v>101</v>
      </c>
      <c r="F4442" s="41" t="s">
        <v>13698</v>
      </c>
      <c r="G4442" s="41" t="s">
        <v>15</v>
      </c>
      <c r="H4442" s="41" t="s">
        <v>51</v>
      </c>
      <c r="I4442" s="41">
        <v>496.7</v>
      </c>
    </row>
    <row r="4443" spans="1:9" x14ac:dyDescent="0.25">
      <c r="A4443" s="82" t="s">
        <v>3885</v>
      </c>
      <c r="B4443" s="41" t="s">
        <v>13700</v>
      </c>
      <c r="C4443" s="41" t="s">
        <v>3305</v>
      </c>
      <c r="D4443" s="41" t="s">
        <v>276</v>
      </c>
      <c r="E4443" s="41" t="s">
        <v>212</v>
      </c>
      <c r="F4443" s="41" t="s">
        <v>2790</v>
      </c>
      <c r="G4443" s="41" t="s">
        <v>15</v>
      </c>
      <c r="H4443" s="41" t="s">
        <v>51</v>
      </c>
      <c r="I4443" s="41">
        <v>496.7</v>
      </c>
    </row>
    <row r="4444" spans="1:9" x14ac:dyDescent="0.25">
      <c r="A4444" s="82" t="s">
        <v>3885</v>
      </c>
      <c r="B4444" s="41" t="s">
        <v>13701</v>
      </c>
      <c r="C4444" s="41" t="s">
        <v>3256</v>
      </c>
      <c r="D4444" s="41" t="s">
        <v>455</v>
      </c>
      <c r="E4444" s="41" t="s">
        <v>1017</v>
      </c>
      <c r="F4444" s="41" t="s">
        <v>240</v>
      </c>
      <c r="G4444" s="41" t="s">
        <v>15</v>
      </c>
      <c r="H4444" s="41" t="s">
        <v>56</v>
      </c>
      <c r="I4444" s="41">
        <v>200.91</v>
      </c>
    </row>
    <row r="4445" spans="1:9" x14ac:dyDescent="0.25">
      <c r="A4445" s="82" t="s">
        <v>3885</v>
      </c>
      <c r="B4445" s="41" t="s">
        <v>13702</v>
      </c>
      <c r="C4445" s="41" t="s">
        <v>3261</v>
      </c>
      <c r="D4445" s="41" t="s">
        <v>3284</v>
      </c>
      <c r="E4445" s="41" t="s">
        <v>3307</v>
      </c>
      <c r="F4445" s="41" t="s">
        <v>3304</v>
      </c>
      <c r="G4445" s="41" t="s">
        <v>15</v>
      </c>
      <c r="H4445" s="41" t="s">
        <v>53</v>
      </c>
      <c r="I4445" s="41">
        <v>496.7</v>
      </c>
    </row>
    <row r="4446" spans="1:9" x14ac:dyDescent="0.25">
      <c r="A4446" s="82" t="s">
        <v>3885</v>
      </c>
      <c r="B4446" s="41" t="s">
        <v>13705</v>
      </c>
      <c r="C4446" s="41" t="s">
        <v>13703</v>
      </c>
      <c r="D4446" s="41" t="s">
        <v>3284</v>
      </c>
      <c r="E4446" s="41" t="s">
        <v>211</v>
      </c>
      <c r="F4446" s="41" t="s">
        <v>13704</v>
      </c>
      <c r="G4446" s="41" t="s">
        <v>15</v>
      </c>
      <c r="H4446" s="41" t="s">
        <v>56</v>
      </c>
      <c r="I4446" s="41">
        <v>200.91</v>
      </c>
    </row>
    <row r="4447" spans="1:9" x14ac:dyDescent="0.25">
      <c r="A4447" s="82" t="s">
        <v>3885</v>
      </c>
      <c r="B4447" s="41" t="s">
        <v>13708</v>
      </c>
      <c r="C4447" s="41" t="s">
        <v>3271</v>
      </c>
      <c r="D4447" s="41" t="s">
        <v>73</v>
      </c>
      <c r="E4447" s="41" t="s">
        <v>13706</v>
      </c>
      <c r="F4447" s="41" t="s">
        <v>13707</v>
      </c>
      <c r="G4447" s="41" t="s">
        <v>15</v>
      </c>
      <c r="H4447" s="41" t="s">
        <v>56</v>
      </c>
      <c r="I4447" s="41">
        <v>200.91</v>
      </c>
    </row>
    <row r="4448" spans="1:9" x14ac:dyDescent="0.25">
      <c r="A4448" s="82" t="s">
        <v>3885</v>
      </c>
      <c r="B4448" s="41" t="s">
        <v>13710</v>
      </c>
      <c r="C4448" s="41" t="s">
        <v>3292</v>
      </c>
      <c r="D4448" s="41" t="s">
        <v>1421</v>
      </c>
      <c r="E4448" s="41" t="s">
        <v>136</v>
      </c>
      <c r="F4448" s="41" t="s">
        <v>13709</v>
      </c>
      <c r="G4448" s="41" t="s">
        <v>15</v>
      </c>
      <c r="H4448" s="41" t="s">
        <v>48</v>
      </c>
      <c r="I4448" s="41">
        <v>496.7</v>
      </c>
    </row>
    <row r="4449" spans="1:9" x14ac:dyDescent="0.25">
      <c r="A4449" s="82" t="s">
        <v>3885</v>
      </c>
      <c r="B4449" s="41" t="s">
        <v>13714</v>
      </c>
      <c r="C4449" s="41" t="s">
        <v>13711</v>
      </c>
      <c r="D4449" s="41" t="s">
        <v>13712</v>
      </c>
      <c r="E4449" s="41" t="s">
        <v>2860</v>
      </c>
      <c r="F4449" s="41" t="s">
        <v>13713</v>
      </c>
      <c r="G4449" s="41" t="s">
        <v>15</v>
      </c>
      <c r="H4449" s="41" t="s">
        <v>28</v>
      </c>
      <c r="I4449" s="41">
        <v>200.91</v>
      </c>
    </row>
    <row r="4450" spans="1:9" x14ac:dyDescent="0.25">
      <c r="A4450" s="82" t="s">
        <v>3885</v>
      </c>
      <c r="B4450" s="41" t="s">
        <v>13718</v>
      </c>
      <c r="C4450" s="41" t="s">
        <v>13715</v>
      </c>
      <c r="D4450" s="41" t="s">
        <v>378</v>
      </c>
      <c r="E4450" s="41" t="s">
        <v>13716</v>
      </c>
      <c r="F4450" s="41" t="s">
        <v>13717</v>
      </c>
      <c r="G4450" s="41" t="s">
        <v>15</v>
      </c>
      <c r="H4450" s="41" t="s">
        <v>56</v>
      </c>
      <c r="I4450" s="41">
        <v>200.91</v>
      </c>
    </row>
    <row r="4451" spans="1:9" x14ac:dyDescent="0.25">
      <c r="A4451" s="82" t="s">
        <v>3885</v>
      </c>
      <c r="B4451" s="41" t="s">
        <v>13720</v>
      </c>
      <c r="C4451" s="41" t="s">
        <v>3260</v>
      </c>
      <c r="D4451" s="41" t="s">
        <v>100</v>
      </c>
      <c r="E4451" s="41" t="s">
        <v>269</v>
      </c>
      <c r="F4451" s="41" t="s">
        <v>13719</v>
      </c>
      <c r="G4451" s="41" t="s">
        <v>15</v>
      </c>
      <c r="H4451" s="41" t="s">
        <v>53</v>
      </c>
      <c r="I4451" s="41">
        <v>496.7</v>
      </c>
    </row>
    <row r="4452" spans="1:9" x14ac:dyDescent="0.25">
      <c r="A4452" s="82" t="s">
        <v>3885</v>
      </c>
      <c r="B4452" s="41" t="s">
        <v>13722</v>
      </c>
      <c r="C4452" s="41" t="s">
        <v>3305</v>
      </c>
      <c r="D4452" s="41" t="s">
        <v>544</v>
      </c>
      <c r="E4452" s="41" t="s">
        <v>2046</v>
      </c>
      <c r="F4452" s="41" t="s">
        <v>13721</v>
      </c>
      <c r="G4452" s="41" t="s">
        <v>15</v>
      </c>
      <c r="H4452" s="41" t="s">
        <v>51</v>
      </c>
      <c r="I4452" s="41">
        <v>496.7</v>
      </c>
    </row>
    <row r="4453" spans="1:9" x14ac:dyDescent="0.25">
      <c r="A4453" s="82" t="s">
        <v>3885</v>
      </c>
      <c r="B4453" s="41" t="s">
        <v>13725</v>
      </c>
      <c r="C4453" s="41" t="s">
        <v>13723</v>
      </c>
      <c r="D4453" s="41" t="s">
        <v>132</v>
      </c>
      <c r="E4453" s="41" t="s">
        <v>253</v>
      </c>
      <c r="F4453" s="41" t="s">
        <v>13724</v>
      </c>
      <c r="G4453" s="41" t="s">
        <v>15</v>
      </c>
      <c r="H4453" s="41" t="s">
        <v>51</v>
      </c>
      <c r="I4453" s="41">
        <v>496.7</v>
      </c>
    </row>
    <row r="4454" spans="1:9" x14ac:dyDescent="0.25">
      <c r="A4454" s="82" t="s">
        <v>3885</v>
      </c>
      <c r="B4454" s="41" t="s">
        <v>13728</v>
      </c>
      <c r="C4454" s="41" t="s">
        <v>3263</v>
      </c>
      <c r="D4454" s="41" t="s">
        <v>13726</v>
      </c>
      <c r="E4454" s="41" t="s">
        <v>1831</v>
      </c>
      <c r="F4454" s="41" t="s">
        <v>13727</v>
      </c>
      <c r="G4454" s="41" t="s">
        <v>15</v>
      </c>
      <c r="H4454" s="41" t="s">
        <v>49</v>
      </c>
      <c r="I4454" s="41">
        <v>512.49</v>
      </c>
    </row>
    <row r="4455" spans="1:9" x14ac:dyDescent="0.25">
      <c r="A4455" s="82" t="s">
        <v>3885</v>
      </c>
      <c r="B4455" s="41" t="s">
        <v>13729</v>
      </c>
      <c r="C4455" s="41" t="s">
        <v>3288</v>
      </c>
      <c r="D4455" s="41" t="s">
        <v>2698</v>
      </c>
      <c r="E4455" s="41" t="s">
        <v>3102</v>
      </c>
      <c r="F4455" s="41" t="s">
        <v>351</v>
      </c>
      <c r="G4455" s="41" t="s">
        <v>15</v>
      </c>
      <c r="H4455" s="41" t="s">
        <v>51</v>
      </c>
      <c r="I4455" s="41">
        <v>496.7</v>
      </c>
    </row>
    <row r="4456" spans="1:9" x14ac:dyDescent="0.25">
      <c r="A4456" s="82" t="s">
        <v>3885</v>
      </c>
      <c r="B4456" s="41" t="s">
        <v>13732</v>
      </c>
      <c r="C4456" s="41" t="s">
        <v>13730</v>
      </c>
      <c r="D4456" s="41" t="s">
        <v>443</v>
      </c>
      <c r="E4456" s="41" t="s">
        <v>471</v>
      </c>
      <c r="F4456" s="41" t="s">
        <v>13731</v>
      </c>
      <c r="G4456" s="41" t="s">
        <v>15</v>
      </c>
      <c r="H4456" s="41" t="s">
        <v>56</v>
      </c>
      <c r="I4456" s="41">
        <v>200.91</v>
      </c>
    </row>
    <row r="4457" spans="1:9" x14ac:dyDescent="0.25">
      <c r="A4457" s="82" t="s">
        <v>3885</v>
      </c>
      <c r="B4457" s="41" t="s">
        <v>13735</v>
      </c>
      <c r="C4457" s="41" t="s">
        <v>13733</v>
      </c>
      <c r="D4457" s="41" t="s">
        <v>2865</v>
      </c>
      <c r="E4457" s="41" t="s">
        <v>247</v>
      </c>
      <c r="F4457" s="41" t="s">
        <v>13734</v>
      </c>
      <c r="G4457" s="41" t="s">
        <v>15</v>
      </c>
      <c r="H4457" s="41" t="s">
        <v>51</v>
      </c>
      <c r="I4457" s="41">
        <v>496.7</v>
      </c>
    </row>
    <row r="4458" spans="1:9" x14ac:dyDescent="0.25">
      <c r="A4458" s="82" t="s">
        <v>3885</v>
      </c>
      <c r="B4458" s="41" t="s">
        <v>13737</v>
      </c>
      <c r="C4458" s="41" t="s">
        <v>3297</v>
      </c>
      <c r="D4458" s="41" t="s">
        <v>3228</v>
      </c>
      <c r="E4458" s="41" t="s">
        <v>158</v>
      </c>
      <c r="F4458" s="41" t="s">
        <v>13736</v>
      </c>
      <c r="G4458" s="41" t="s">
        <v>15</v>
      </c>
      <c r="H4458" s="41" t="s">
        <v>52</v>
      </c>
      <c r="I4458" s="41">
        <v>496.7</v>
      </c>
    </row>
    <row r="4459" spans="1:9" x14ac:dyDescent="0.25">
      <c r="A4459" s="82" t="s">
        <v>3885</v>
      </c>
      <c r="B4459" s="41" t="s">
        <v>13739</v>
      </c>
      <c r="C4459" s="41" t="s">
        <v>13663</v>
      </c>
      <c r="D4459" s="41" t="s">
        <v>2685</v>
      </c>
      <c r="E4459" s="41" t="s">
        <v>2658</v>
      </c>
      <c r="F4459" s="41" t="s">
        <v>13738</v>
      </c>
      <c r="G4459" s="41" t="s">
        <v>15</v>
      </c>
      <c r="H4459" s="41" t="s">
        <v>53</v>
      </c>
      <c r="I4459" s="41">
        <v>496.7</v>
      </c>
    </row>
    <row r="4460" spans="1:9" x14ac:dyDescent="0.25">
      <c r="A4460" s="82" t="s">
        <v>3885</v>
      </c>
      <c r="B4460" s="41" t="s">
        <v>13741</v>
      </c>
      <c r="C4460" s="41" t="s">
        <v>3297</v>
      </c>
      <c r="D4460" s="41" t="s">
        <v>369</v>
      </c>
      <c r="E4460" s="41" t="s">
        <v>1066</v>
      </c>
      <c r="F4460" s="41" t="s">
        <v>13740</v>
      </c>
      <c r="G4460" s="41" t="s">
        <v>15</v>
      </c>
      <c r="H4460" s="41" t="s">
        <v>48</v>
      </c>
      <c r="I4460" s="41">
        <v>496.7</v>
      </c>
    </row>
    <row r="4461" spans="1:9" x14ac:dyDescent="0.25">
      <c r="A4461" s="82" t="s">
        <v>3885</v>
      </c>
      <c r="B4461" s="41" t="s">
        <v>13742</v>
      </c>
      <c r="C4461" s="41" t="s">
        <v>3306</v>
      </c>
      <c r="D4461" s="41" t="s">
        <v>927</v>
      </c>
      <c r="E4461" s="41" t="s">
        <v>474</v>
      </c>
      <c r="F4461" s="41" t="s">
        <v>2894</v>
      </c>
      <c r="G4461" s="41" t="s">
        <v>15</v>
      </c>
      <c r="H4461" s="41" t="s">
        <v>56</v>
      </c>
      <c r="I4461" s="41">
        <v>200.91</v>
      </c>
    </row>
    <row r="4462" spans="1:9" x14ac:dyDescent="0.25">
      <c r="A4462" s="82" t="s">
        <v>3885</v>
      </c>
      <c r="B4462" s="41" t="s">
        <v>13743</v>
      </c>
      <c r="C4462" s="41" t="s">
        <v>3259</v>
      </c>
      <c r="D4462" s="41" t="s">
        <v>387</v>
      </c>
      <c r="E4462" s="41" t="s">
        <v>403</v>
      </c>
      <c r="F4462" s="41" t="s">
        <v>3003</v>
      </c>
      <c r="G4462" s="41" t="s">
        <v>15</v>
      </c>
      <c r="H4462" s="41" t="s">
        <v>48</v>
      </c>
      <c r="I4462" s="41">
        <v>496.7</v>
      </c>
    </row>
    <row r="4463" spans="1:9" x14ac:dyDescent="0.25">
      <c r="A4463" s="82" t="s">
        <v>3885</v>
      </c>
      <c r="B4463" s="41" t="s">
        <v>13745</v>
      </c>
      <c r="C4463" s="41" t="s">
        <v>13744</v>
      </c>
      <c r="D4463" s="41" t="s">
        <v>264</v>
      </c>
      <c r="E4463" s="41" t="s">
        <v>137</v>
      </c>
      <c r="F4463" s="41" t="s">
        <v>1390</v>
      </c>
      <c r="G4463" s="41" t="s">
        <v>15</v>
      </c>
      <c r="H4463" s="41" t="s">
        <v>48</v>
      </c>
      <c r="I4463" s="41">
        <v>496.7</v>
      </c>
    </row>
    <row r="4464" spans="1:9" x14ac:dyDescent="0.25">
      <c r="A4464" s="82" t="s">
        <v>3885</v>
      </c>
      <c r="B4464" s="41" t="s">
        <v>13746</v>
      </c>
      <c r="C4464" s="41" t="s">
        <v>3305</v>
      </c>
      <c r="D4464" s="41" t="s">
        <v>264</v>
      </c>
      <c r="E4464" s="41" t="s">
        <v>177</v>
      </c>
      <c r="F4464" s="41" t="s">
        <v>541</v>
      </c>
      <c r="G4464" s="41" t="s">
        <v>15</v>
      </c>
      <c r="H4464" s="41" t="s">
        <v>51</v>
      </c>
      <c r="I4464" s="41">
        <v>496.7</v>
      </c>
    </row>
    <row r="4465" spans="1:9" x14ac:dyDescent="0.25">
      <c r="A4465" s="82" t="s">
        <v>3885</v>
      </c>
      <c r="B4465" s="41" t="s">
        <v>13747</v>
      </c>
      <c r="C4465" s="41" t="s">
        <v>1547</v>
      </c>
      <c r="D4465" s="41" t="s">
        <v>2840</v>
      </c>
      <c r="E4465" s="41" t="s">
        <v>3280</v>
      </c>
      <c r="F4465" s="41" t="s">
        <v>1538</v>
      </c>
      <c r="G4465" s="41" t="s">
        <v>15</v>
      </c>
      <c r="H4465" s="41" t="s">
        <v>53</v>
      </c>
      <c r="I4465" s="41">
        <v>496.7</v>
      </c>
    </row>
    <row r="4466" spans="1:9" x14ac:dyDescent="0.25">
      <c r="A4466" s="82" t="s">
        <v>3885</v>
      </c>
      <c r="B4466" s="41" t="s">
        <v>13749</v>
      </c>
      <c r="C4466" s="41" t="s">
        <v>3269</v>
      </c>
      <c r="D4466" s="41" t="s">
        <v>899</v>
      </c>
      <c r="E4466" s="41" t="s">
        <v>544</v>
      </c>
      <c r="F4466" s="41" t="s">
        <v>13748</v>
      </c>
      <c r="G4466" s="41" t="s">
        <v>15</v>
      </c>
      <c r="H4466" s="41" t="s">
        <v>48</v>
      </c>
      <c r="I4466" s="41">
        <v>496.7</v>
      </c>
    </row>
    <row r="4467" spans="1:9" x14ac:dyDescent="0.25">
      <c r="A4467" s="82" t="s">
        <v>3885</v>
      </c>
      <c r="B4467" s="41" t="s">
        <v>13751</v>
      </c>
      <c r="C4467" s="41" t="s">
        <v>13656</v>
      </c>
      <c r="D4467" s="41" t="s">
        <v>2225</v>
      </c>
      <c r="E4467" s="41" t="s">
        <v>402</v>
      </c>
      <c r="F4467" s="41" t="s">
        <v>13750</v>
      </c>
      <c r="G4467" s="41" t="s">
        <v>15</v>
      </c>
      <c r="H4467" s="41" t="s">
        <v>49</v>
      </c>
      <c r="I4467" s="41">
        <v>512.49</v>
      </c>
    </row>
    <row r="4468" spans="1:9" x14ac:dyDescent="0.25">
      <c r="A4468" s="82" t="s">
        <v>3885</v>
      </c>
      <c r="B4468" s="41" t="s">
        <v>13752</v>
      </c>
      <c r="C4468" s="41" t="s">
        <v>13715</v>
      </c>
      <c r="D4468" s="41" t="s">
        <v>79</v>
      </c>
      <c r="E4468" s="41" t="s">
        <v>196</v>
      </c>
      <c r="F4468" s="41" t="s">
        <v>8343</v>
      </c>
      <c r="G4468" s="41" t="s">
        <v>15</v>
      </c>
      <c r="H4468" s="41" t="s">
        <v>56</v>
      </c>
      <c r="I4468" s="41">
        <v>200.91</v>
      </c>
    </row>
    <row r="4469" spans="1:9" x14ac:dyDescent="0.25">
      <c r="A4469" s="82" t="s">
        <v>3885</v>
      </c>
      <c r="B4469" s="41" t="s">
        <v>13754</v>
      </c>
      <c r="C4469" s="41" t="s">
        <v>3263</v>
      </c>
      <c r="D4469" s="41" t="s">
        <v>347</v>
      </c>
      <c r="E4469" s="41" t="s">
        <v>114</v>
      </c>
      <c r="F4469" s="41" t="s">
        <v>13753</v>
      </c>
      <c r="G4469" s="41" t="s">
        <v>15</v>
      </c>
      <c r="H4469" s="41" t="s">
        <v>49</v>
      </c>
      <c r="I4469" s="41">
        <v>512.49</v>
      </c>
    </row>
    <row r="4470" spans="1:9" x14ac:dyDescent="0.25">
      <c r="A4470" s="82" t="s">
        <v>3885</v>
      </c>
      <c r="B4470" s="41" t="s">
        <v>13756</v>
      </c>
      <c r="C4470" s="41" t="s">
        <v>13703</v>
      </c>
      <c r="D4470" s="41" t="s">
        <v>67</v>
      </c>
      <c r="E4470" s="41" t="s">
        <v>142</v>
      </c>
      <c r="F4470" s="41" t="s">
        <v>13755</v>
      </c>
      <c r="G4470" s="41" t="s">
        <v>15</v>
      </c>
      <c r="H4470" s="41" t="s">
        <v>51</v>
      </c>
      <c r="I4470" s="41">
        <v>496.7</v>
      </c>
    </row>
    <row r="4471" spans="1:9" x14ac:dyDescent="0.25">
      <c r="A4471" s="82" t="s">
        <v>3885</v>
      </c>
      <c r="B4471" s="41" t="s">
        <v>13759</v>
      </c>
      <c r="C4471" s="41" t="s">
        <v>13757</v>
      </c>
      <c r="D4471" s="41" t="s">
        <v>249</v>
      </c>
      <c r="E4471" s="41" t="s">
        <v>2693</v>
      </c>
      <c r="F4471" s="41" t="s">
        <v>13758</v>
      </c>
      <c r="G4471" s="41" t="s">
        <v>15</v>
      </c>
      <c r="H4471" s="41" t="s">
        <v>56</v>
      </c>
      <c r="I4471" s="41">
        <v>200.91</v>
      </c>
    </row>
    <row r="4472" spans="1:9" x14ac:dyDescent="0.25">
      <c r="A4472" s="82" t="s">
        <v>3885</v>
      </c>
      <c r="B4472" s="41" t="s">
        <v>13760</v>
      </c>
      <c r="C4472" s="41" t="s">
        <v>3312</v>
      </c>
      <c r="D4472" s="41" t="s">
        <v>3280</v>
      </c>
      <c r="E4472" s="41" t="s">
        <v>2097</v>
      </c>
      <c r="F4472" s="41" t="s">
        <v>535</v>
      </c>
      <c r="G4472" s="41" t="s">
        <v>15</v>
      </c>
      <c r="H4472" s="41" t="s">
        <v>51</v>
      </c>
      <c r="I4472" s="41">
        <v>496.7</v>
      </c>
    </row>
    <row r="4473" spans="1:9" x14ac:dyDescent="0.25">
      <c r="A4473" s="82" t="s">
        <v>3885</v>
      </c>
      <c r="B4473" s="41" t="s">
        <v>13761</v>
      </c>
      <c r="C4473" s="41" t="s">
        <v>13625</v>
      </c>
      <c r="D4473" s="41" t="s">
        <v>1730</v>
      </c>
      <c r="E4473" s="41" t="s">
        <v>530</v>
      </c>
      <c r="F4473" s="41" t="s">
        <v>584</v>
      </c>
      <c r="G4473" s="41" t="s">
        <v>15</v>
      </c>
      <c r="H4473" s="41" t="s">
        <v>53</v>
      </c>
      <c r="I4473" s="41">
        <v>496.7</v>
      </c>
    </row>
    <row r="4474" spans="1:9" x14ac:dyDescent="0.25">
      <c r="A4474" s="82" t="s">
        <v>3885</v>
      </c>
      <c r="B4474" s="41" t="s">
        <v>13764</v>
      </c>
      <c r="C4474" s="41" t="s">
        <v>3260</v>
      </c>
      <c r="D4474" s="41" t="s">
        <v>13762</v>
      </c>
      <c r="E4474" s="41" t="s">
        <v>307</v>
      </c>
      <c r="F4474" s="41" t="s">
        <v>13763</v>
      </c>
      <c r="G4474" s="41" t="s">
        <v>15</v>
      </c>
      <c r="H4474" s="41" t="s">
        <v>53</v>
      </c>
      <c r="I4474" s="41">
        <v>496.7</v>
      </c>
    </row>
    <row r="4475" spans="1:9" x14ac:dyDescent="0.25">
      <c r="A4475" s="82" t="s">
        <v>3885</v>
      </c>
      <c r="B4475" s="41" t="s">
        <v>13766</v>
      </c>
      <c r="C4475" s="41" t="s">
        <v>13765</v>
      </c>
      <c r="D4475" s="41" t="s">
        <v>81</v>
      </c>
      <c r="E4475" s="41" t="s">
        <v>326</v>
      </c>
      <c r="F4475" s="41" t="s">
        <v>3304</v>
      </c>
      <c r="G4475" s="41" t="s">
        <v>15</v>
      </c>
      <c r="H4475" s="41" t="s">
        <v>56</v>
      </c>
      <c r="I4475" s="41">
        <v>200.91</v>
      </c>
    </row>
    <row r="4476" spans="1:9" x14ac:dyDescent="0.25">
      <c r="A4476" s="82" t="s">
        <v>3885</v>
      </c>
      <c r="B4476" s="41" t="s">
        <v>13767</v>
      </c>
      <c r="C4476" s="41" t="s">
        <v>3305</v>
      </c>
      <c r="D4476" s="41" t="s">
        <v>574</v>
      </c>
      <c r="E4476" s="41" t="s">
        <v>939</v>
      </c>
      <c r="F4476" s="41" t="s">
        <v>1331</v>
      </c>
      <c r="G4476" s="41" t="s">
        <v>15</v>
      </c>
      <c r="H4476" s="41" t="s">
        <v>56</v>
      </c>
      <c r="I4476" s="41">
        <v>200.91</v>
      </c>
    </row>
    <row r="4477" spans="1:9" x14ac:dyDescent="0.25">
      <c r="A4477" s="82" t="s">
        <v>3885</v>
      </c>
      <c r="B4477" s="41" t="s">
        <v>13768</v>
      </c>
      <c r="C4477" s="41" t="s">
        <v>3267</v>
      </c>
      <c r="D4477" s="41" t="s">
        <v>165</v>
      </c>
      <c r="E4477" s="41" t="s">
        <v>589</v>
      </c>
      <c r="F4477" s="41" t="s">
        <v>2067</v>
      </c>
      <c r="G4477" s="41" t="s">
        <v>15</v>
      </c>
      <c r="H4477" s="41" t="s">
        <v>51</v>
      </c>
      <c r="I4477" s="41">
        <v>496.7</v>
      </c>
    </row>
    <row r="4478" spans="1:9" x14ac:dyDescent="0.25">
      <c r="A4478" s="82" t="s">
        <v>3885</v>
      </c>
      <c r="B4478" s="41" t="s">
        <v>13770</v>
      </c>
      <c r="C4478" s="41" t="s">
        <v>3305</v>
      </c>
      <c r="D4478" s="41" t="s">
        <v>1062</v>
      </c>
      <c r="E4478" s="41" t="s">
        <v>923</v>
      </c>
      <c r="F4478" s="41" t="s">
        <v>13769</v>
      </c>
      <c r="G4478" s="41" t="s">
        <v>15</v>
      </c>
      <c r="H4478" s="41" t="s">
        <v>52</v>
      </c>
      <c r="I4478" s="41">
        <v>496.7</v>
      </c>
    </row>
    <row r="4479" spans="1:9" x14ac:dyDescent="0.25">
      <c r="A4479" s="82" t="s">
        <v>3885</v>
      </c>
      <c r="B4479" s="41" t="s">
        <v>13771</v>
      </c>
      <c r="C4479" s="41" t="s">
        <v>1547</v>
      </c>
      <c r="D4479" s="41" t="s">
        <v>434</v>
      </c>
      <c r="E4479" s="41" t="s">
        <v>3324</v>
      </c>
      <c r="F4479" s="41" t="s">
        <v>126</v>
      </c>
      <c r="G4479" s="41" t="s">
        <v>15</v>
      </c>
      <c r="H4479" s="41" t="s">
        <v>53</v>
      </c>
      <c r="I4479" s="41">
        <v>496.7</v>
      </c>
    </row>
    <row r="4480" spans="1:9" x14ac:dyDescent="0.25">
      <c r="A4480" s="82" t="s">
        <v>3885</v>
      </c>
      <c r="B4480" s="41" t="s">
        <v>13773</v>
      </c>
      <c r="C4480" s="41" t="s">
        <v>13772</v>
      </c>
      <c r="D4480" s="41" t="s">
        <v>180</v>
      </c>
      <c r="E4480" s="41" t="s">
        <v>3314</v>
      </c>
      <c r="F4480" s="41" t="s">
        <v>2068</v>
      </c>
      <c r="G4480" s="41" t="s">
        <v>15</v>
      </c>
      <c r="H4480" s="41" t="s">
        <v>56</v>
      </c>
      <c r="I4480" s="41">
        <v>200.91</v>
      </c>
    </row>
    <row r="4481" spans="1:9" x14ac:dyDescent="0.25">
      <c r="A4481" s="82" t="s">
        <v>3885</v>
      </c>
      <c r="B4481" s="41" t="s">
        <v>13775</v>
      </c>
      <c r="C4481" s="41" t="s">
        <v>3207</v>
      </c>
      <c r="D4481" s="41" t="s">
        <v>190</v>
      </c>
      <c r="E4481" s="41" t="s">
        <v>4354</v>
      </c>
      <c r="F4481" s="41" t="s">
        <v>13774</v>
      </c>
      <c r="G4481" s="41" t="s">
        <v>15</v>
      </c>
      <c r="H4481" s="41" t="s">
        <v>56</v>
      </c>
      <c r="I4481" s="41">
        <v>200.91</v>
      </c>
    </row>
    <row r="4482" spans="1:9" x14ac:dyDescent="0.25">
      <c r="A4482" s="82" t="s">
        <v>3885</v>
      </c>
      <c r="B4482" s="41" t="s">
        <v>13776</v>
      </c>
      <c r="C4482" s="41" t="s">
        <v>3296</v>
      </c>
      <c r="D4482" s="41" t="s">
        <v>344</v>
      </c>
      <c r="E4482" s="41" t="s">
        <v>3315</v>
      </c>
      <c r="F4482" s="41" t="s">
        <v>863</v>
      </c>
      <c r="G4482" s="41" t="s">
        <v>15</v>
      </c>
      <c r="H4482" s="41" t="s">
        <v>28</v>
      </c>
      <c r="I4482" s="41">
        <v>200.91</v>
      </c>
    </row>
    <row r="4483" spans="1:9" x14ac:dyDescent="0.25">
      <c r="A4483" s="82" t="s">
        <v>3885</v>
      </c>
      <c r="B4483" s="41" t="s">
        <v>13778</v>
      </c>
      <c r="C4483" s="41" t="s">
        <v>3298</v>
      </c>
      <c r="D4483" s="41" t="s">
        <v>114</v>
      </c>
      <c r="E4483" s="41" t="s">
        <v>1969</v>
      </c>
      <c r="F4483" s="41" t="s">
        <v>13777</v>
      </c>
      <c r="G4483" s="41" t="s">
        <v>15</v>
      </c>
      <c r="H4483" s="41" t="s">
        <v>56</v>
      </c>
      <c r="I4483" s="41">
        <v>200.91</v>
      </c>
    </row>
    <row r="4484" spans="1:9" x14ac:dyDescent="0.25">
      <c r="A4484" s="82" t="s">
        <v>3885</v>
      </c>
      <c r="B4484" s="41" t="s">
        <v>13780</v>
      </c>
      <c r="C4484" s="41" t="s">
        <v>3264</v>
      </c>
      <c r="D4484" s="41" t="s">
        <v>2676</v>
      </c>
      <c r="E4484" s="41" t="s">
        <v>603</v>
      </c>
      <c r="F4484" s="41" t="s">
        <v>13779</v>
      </c>
      <c r="G4484" s="41" t="s">
        <v>15</v>
      </c>
      <c r="H4484" s="41" t="s">
        <v>48</v>
      </c>
      <c r="I4484" s="41">
        <v>496.7</v>
      </c>
    </row>
    <row r="4485" spans="1:9" x14ac:dyDescent="0.25">
      <c r="A4485" s="82" t="s">
        <v>3885</v>
      </c>
      <c r="B4485" s="41" t="s">
        <v>13782</v>
      </c>
      <c r="C4485" s="41" t="s">
        <v>616</v>
      </c>
      <c r="D4485" s="41" t="s">
        <v>211</v>
      </c>
      <c r="E4485" s="41" t="s">
        <v>165</v>
      </c>
      <c r="F4485" s="41" t="s">
        <v>13781</v>
      </c>
      <c r="G4485" s="41" t="s">
        <v>15</v>
      </c>
      <c r="H4485" s="41" t="s">
        <v>48</v>
      </c>
      <c r="I4485" s="41">
        <v>496.7</v>
      </c>
    </row>
    <row r="4486" spans="1:9" x14ac:dyDescent="0.25">
      <c r="A4486" s="82" t="s">
        <v>3885</v>
      </c>
      <c r="B4486" s="41" t="s">
        <v>13785</v>
      </c>
      <c r="C4486" s="41" t="s">
        <v>3274</v>
      </c>
      <c r="D4486" s="41" t="s">
        <v>280</v>
      </c>
      <c r="E4486" s="41" t="s">
        <v>13783</v>
      </c>
      <c r="F4486" s="41" t="s">
        <v>13784</v>
      </c>
      <c r="G4486" s="41" t="s">
        <v>15</v>
      </c>
      <c r="H4486" s="41" t="s">
        <v>51</v>
      </c>
      <c r="I4486" s="41">
        <v>496.7</v>
      </c>
    </row>
    <row r="4487" spans="1:9" x14ac:dyDescent="0.25">
      <c r="A4487" s="82" t="s">
        <v>3885</v>
      </c>
      <c r="B4487" s="41" t="s">
        <v>13786</v>
      </c>
      <c r="C4487" s="41" t="s">
        <v>3296</v>
      </c>
      <c r="D4487" s="41" t="s">
        <v>614</v>
      </c>
      <c r="E4487" s="41" t="s">
        <v>81</v>
      </c>
      <c r="F4487" s="41" t="s">
        <v>10532</v>
      </c>
      <c r="G4487" s="41" t="s">
        <v>15</v>
      </c>
      <c r="H4487" s="41" t="s">
        <v>56</v>
      </c>
      <c r="I4487" s="41">
        <v>200.91</v>
      </c>
    </row>
    <row r="4488" spans="1:9" x14ac:dyDescent="0.25">
      <c r="A4488" s="82" t="s">
        <v>3885</v>
      </c>
      <c r="B4488" s="41" t="s">
        <v>13788</v>
      </c>
      <c r="C4488" s="41" t="s">
        <v>13684</v>
      </c>
      <c r="D4488" s="41" t="s">
        <v>400</v>
      </c>
      <c r="E4488" s="41" t="s">
        <v>1028</v>
      </c>
      <c r="F4488" s="41" t="s">
        <v>13787</v>
      </c>
      <c r="G4488" s="41" t="s">
        <v>15</v>
      </c>
      <c r="H4488" s="41" t="s">
        <v>51</v>
      </c>
      <c r="I4488" s="41">
        <v>496.7</v>
      </c>
    </row>
    <row r="4489" spans="1:9" x14ac:dyDescent="0.25">
      <c r="A4489" s="82" t="s">
        <v>3885</v>
      </c>
      <c r="B4489" s="41" t="s">
        <v>13789</v>
      </c>
      <c r="C4489" s="41" t="s">
        <v>3258</v>
      </c>
      <c r="D4489" s="41" t="s">
        <v>2063</v>
      </c>
      <c r="E4489" s="41" t="s">
        <v>987</v>
      </c>
      <c r="F4489" s="41" t="s">
        <v>3132</v>
      </c>
      <c r="G4489" s="41" t="s">
        <v>15</v>
      </c>
      <c r="H4489" s="41" t="s">
        <v>53</v>
      </c>
      <c r="I4489" s="41">
        <v>496.7</v>
      </c>
    </row>
    <row r="4490" spans="1:9" x14ac:dyDescent="0.25">
      <c r="A4490" s="82" t="s">
        <v>3885</v>
      </c>
      <c r="B4490" s="41" t="s">
        <v>13791</v>
      </c>
      <c r="C4490" s="41" t="s">
        <v>13589</v>
      </c>
      <c r="D4490" s="41" t="s">
        <v>1899</v>
      </c>
      <c r="E4490" s="41" t="s">
        <v>2465</v>
      </c>
      <c r="F4490" s="41" t="s">
        <v>13790</v>
      </c>
      <c r="G4490" s="41" t="s">
        <v>15</v>
      </c>
      <c r="H4490" s="41" t="s">
        <v>51</v>
      </c>
      <c r="I4490" s="41">
        <v>496.7</v>
      </c>
    </row>
    <row r="4491" spans="1:9" x14ac:dyDescent="0.25">
      <c r="A4491" s="82" t="s">
        <v>3885</v>
      </c>
      <c r="B4491" s="41" t="s">
        <v>13792</v>
      </c>
      <c r="C4491" s="41" t="s">
        <v>13625</v>
      </c>
      <c r="D4491" s="41" t="s">
        <v>840</v>
      </c>
      <c r="E4491" s="41" t="s">
        <v>561</v>
      </c>
      <c r="F4491" s="41" t="s">
        <v>12785</v>
      </c>
      <c r="G4491" s="41" t="s">
        <v>15</v>
      </c>
      <c r="H4491" s="41" t="s">
        <v>53</v>
      </c>
      <c r="I4491" s="41">
        <v>496.7</v>
      </c>
    </row>
    <row r="4492" spans="1:9" x14ac:dyDescent="0.25">
      <c r="A4492" s="82" t="s">
        <v>3885</v>
      </c>
      <c r="B4492" s="41" t="s">
        <v>13794</v>
      </c>
      <c r="C4492" s="41" t="s">
        <v>3272</v>
      </c>
      <c r="D4492" s="41" t="s">
        <v>155</v>
      </c>
      <c r="E4492" s="41" t="s">
        <v>538</v>
      </c>
      <c r="F4492" s="41" t="s">
        <v>13793</v>
      </c>
      <c r="G4492" s="41" t="s">
        <v>15</v>
      </c>
      <c r="H4492" s="41" t="s">
        <v>48</v>
      </c>
      <c r="I4492" s="41">
        <v>496.7</v>
      </c>
    </row>
    <row r="4493" spans="1:9" x14ac:dyDescent="0.25">
      <c r="A4493" s="82" t="s">
        <v>3885</v>
      </c>
      <c r="B4493" s="41" t="s">
        <v>13796</v>
      </c>
      <c r="C4493" s="41" t="s">
        <v>3265</v>
      </c>
      <c r="D4493" s="41" t="s">
        <v>155</v>
      </c>
      <c r="E4493" s="41" t="s">
        <v>181</v>
      </c>
      <c r="F4493" s="41" t="s">
        <v>13795</v>
      </c>
      <c r="G4493" s="41" t="s">
        <v>15</v>
      </c>
      <c r="H4493" s="41" t="s">
        <v>51</v>
      </c>
      <c r="I4493" s="41">
        <v>496.7</v>
      </c>
    </row>
    <row r="4494" spans="1:9" x14ac:dyDescent="0.25">
      <c r="A4494" s="82" t="s">
        <v>3885</v>
      </c>
      <c r="B4494" s="41" t="s">
        <v>13797</v>
      </c>
      <c r="C4494" s="41" t="s">
        <v>3262</v>
      </c>
      <c r="D4494" s="41" t="s">
        <v>456</v>
      </c>
      <c r="E4494" s="41" t="s">
        <v>809</v>
      </c>
      <c r="F4494" s="41" t="s">
        <v>1876</v>
      </c>
      <c r="G4494" s="41" t="s">
        <v>15</v>
      </c>
      <c r="H4494" s="41" t="s">
        <v>48</v>
      </c>
      <c r="I4494" s="41">
        <v>496.7</v>
      </c>
    </row>
    <row r="4495" spans="1:9" x14ac:dyDescent="0.25">
      <c r="A4495" s="82" t="s">
        <v>3885</v>
      </c>
      <c r="B4495" s="41" t="s">
        <v>13798</v>
      </c>
      <c r="C4495" s="41" t="s">
        <v>3278</v>
      </c>
      <c r="D4495" s="41" t="s">
        <v>295</v>
      </c>
      <c r="E4495" s="41" t="s">
        <v>2900</v>
      </c>
      <c r="F4495" s="41" t="s">
        <v>289</v>
      </c>
      <c r="G4495" s="41" t="s">
        <v>15</v>
      </c>
      <c r="H4495" s="41" t="s">
        <v>56</v>
      </c>
      <c r="I4495" s="41">
        <v>200.91</v>
      </c>
    </row>
    <row r="4496" spans="1:9" x14ac:dyDescent="0.25">
      <c r="A4496" s="82" t="s">
        <v>3885</v>
      </c>
      <c r="B4496" s="41" t="s">
        <v>13800</v>
      </c>
      <c r="C4496" s="41" t="s">
        <v>3311</v>
      </c>
      <c r="D4496" s="41" t="s">
        <v>174</v>
      </c>
      <c r="E4496" s="41" t="s">
        <v>1907</v>
      </c>
      <c r="F4496" s="41" t="s">
        <v>13799</v>
      </c>
      <c r="G4496" s="41" t="s">
        <v>15</v>
      </c>
      <c r="H4496" s="41" t="s">
        <v>51</v>
      </c>
      <c r="I4496" s="41">
        <v>496.7</v>
      </c>
    </row>
    <row r="4497" spans="1:9" x14ac:dyDescent="0.25">
      <c r="A4497" s="82" t="s">
        <v>3885</v>
      </c>
      <c r="B4497" s="41" t="s">
        <v>13802</v>
      </c>
      <c r="C4497" s="41" t="s">
        <v>3257</v>
      </c>
      <c r="D4497" s="41" t="s">
        <v>315</v>
      </c>
      <c r="E4497" s="41" t="s">
        <v>517</v>
      </c>
      <c r="F4497" s="41" t="s">
        <v>13801</v>
      </c>
      <c r="G4497" s="41" t="s">
        <v>15</v>
      </c>
      <c r="H4497" s="41" t="s">
        <v>56</v>
      </c>
      <c r="I4497" s="41">
        <v>200.91</v>
      </c>
    </row>
    <row r="4498" spans="1:9" x14ac:dyDescent="0.25">
      <c r="A4498" s="82" t="s">
        <v>3885</v>
      </c>
      <c r="B4498" s="41" t="s">
        <v>13806</v>
      </c>
      <c r="C4498" s="41" t="s">
        <v>13803</v>
      </c>
      <c r="D4498" s="41" t="s">
        <v>3275</v>
      </c>
      <c r="E4498" s="41" t="s">
        <v>13804</v>
      </c>
      <c r="F4498" s="41" t="s">
        <v>13805</v>
      </c>
      <c r="G4498" s="41" t="s">
        <v>15</v>
      </c>
      <c r="H4498" s="41" t="s">
        <v>56</v>
      </c>
      <c r="I4498" s="41">
        <v>200.91</v>
      </c>
    </row>
    <row r="4499" spans="1:9" ht="30" x14ac:dyDescent="0.25">
      <c r="A4499" s="82" t="s">
        <v>3886</v>
      </c>
      <c r="B4499" s="41" t="s">
        <v>13809</v>
      </c>
      <c r="C4499" s="41" t="s">
        <v>13807</v>
      </c>
      <c r="D4499" s="41" t="s">
        <v>245</v>
      </c>
      <c r="E4499" s="41" t="s">
        <v>250</v>
      </c>
      <c r="F4499" s="41" t="s">
        <v>13808</v>
      </c>
      <c r="G4499" s="41" t="s">
        <v>15</v>
      </c>
      <c r="H4499" s="41" t="s">
        <v>48</v>
      </c>
      <c r="I4499" s="41">
        <v>496.7</v>
      </c>
    </row>
    <row r="4500" spans="1:9" ht="30" x14ac:dyDescent="0.25">
      <c r="A4500" s="82" t="s">
        <v>3886</v>
      </c>
      <c r="B4500" s="41" t="s">
        <v>13811</v>
      </c>
      <c r="C4500" s="41" t="s">
        <v>13807</v>
      </c>
      <c r="D4500" s="41" t="s">
        <v>626</v>
      </c>
      <c r="E4500" s="41" t="s">
        <v>69</v>
      </c>
      <c r="F4500" s="41" t="s">
        <v>13810</v>
      </c>
      <c r="G4500" s="41" t="s">
        <v>15</v>
      </c>
      <c r="H4500" s="41" t="s">
        <v>51</v>
      </c>
      <c r="I4500" s="41">
        <v>496.7</v>
      </c>
    </row>
    <row r="4501" spans="1:9" ht="30" x14ac:dyDescent="0.25">
      <c r="A4501" s="82" t="s">
        <v>3886</v>
      </c>
      <c r="B4501" s="41" t="s">
        <v>13812</v>
      </c>
      <c r="C4501" s="41" t="s">
        <v>13807</v>
      </c>
      <c r="D4501" s="41" t="s">
        <v>630</v>
      </c>
      <c r="E4501" s="41" t="s">
        <v>462</v>
      </c>
      <c r="F4501" s="41" t="s">
        <v>1929</v>
      </c>
      <c r="G4501" s="41" t="s">
        <v>15</v>
      </c>
      <c r="H4501" s="41" t="s">
        <v>56</v>
      </c>
      <c r="I4501" s="41">
        <v>200.91</v>
      </c>
    </row>
    <row r="4502" spans="1:9" ht="30" x14ac:dyDescent="0.25">
      <c r="A4502" s="82" t="s">
        <v>3886</v>
      </c>
      <c r="B4502" s="41" t="s">
        <v>13814</v>
      </c>
      <c r="C4502" s="41" t="s">
        <v>13807</v>
      </c>
      <c r="D4502" s="41" t="s">
        <v>302</v>
      </c>
      <c r="E4502" s="41" t="s">
        <v>193</v>
      </c>
      <c r="F4502" s="41" t="s">
        <v>13813</v>
      </c>
      <c r="G4502" s="41" t="s">
        <v>15</v>
      </c>
      <c r="H4502" s="41" t="s">
        <v>56</v>
      </c>
      <c r="I4502" s="41">
        <v>200.91</v>
      </c>
    </row>
    <row r="4503" spans="1:9" ht="30" x14ac:dyDescent="0.25">
      <c r="A4503" s="82" t="s">
        <v>3886</v>
      </c>
      <c r="B4503" s="41" t="s">
        <v>13816</v>
      </c>
      <c r="C4503" s="41" t="s">
        <v>13807</v>
      </c>
      <c r="D4503" s="41" t="s">
        <v>117</v>
      </c>
      <c r="E4503" s="41" t="s">
        <v>13815</v>
      </c>
      <c r="F4503" s="41" t="s">
        <v>411</v>
      </c>
      <c r="G4503" s="41" t="s">
        <v>15</v>
      </c>
      <c r="H4503" s="41" t="s">
        <v>56</v>
      </c>
      <c r="I4503" s="41">
        <v>200.91</v>
      </c>
    </row>
    <row r="4504" spans="1:9" ht="30" x14ac:dyDescent="0.25">
      <c r="A4504" s="82" t="s">
        <v>3886</v>
      </c>
      <c r="B4504" s="41" t="s">
        <v>13818</v>
      </c>
      <c r="C4504" s="41" t="s">
        <v>13807</v>
      </c>
      <c r="D4504" s="41" t="s">
        <v>193</v>
      </c>
      <c r="E4504" s="41" t="s">
        <v>1949</v>
      </c>
      <c r="F4504" s="41" t="s">
        <v>13817</v>
      </c>
      <c r="G4504" s="41" t="s">
        <v>15</v>
      </c>
      <c r="H4504" s="41" t="s">
        <v>48</v>
      </c>
      <c r="I4504" s="41">
        <v>496.7</v>
      </c>
    </row>
    <row r="4505" spans="1:9" ht="30" x14ac:dyDescent="0.25">
      <c r="A4505" s="82" t="s">
        <v>3886</v>
      </c>
      <c r="B4505" s="41" t="s">
        <v>13820</v>
      </c>
      <c r="C4505" s="41" t="s">
        <v>13807</v>
      </c>
      <c r="D4505" s="41" t="s">
        <v>137</v>
      </c>
      <c r="E4505" s="41" t="s">
        <v>190</v>
      </c>
      <c r="F4505" s="41" t="s">
        <v>13819</v>
      </c>
      <c r="G4505" s="41" t="s">
        <v>15</v>
      </c>
      <c r="H4505" s="41" t="s">
        <v>48</v>
      </c>
      <c r="I4505" s="41">
        <v>496.7</v>
      </c>
    </row>
    <row r="4506" spans="1:9" ht="30" x14ac:dyDescent="0.25">
      <c r="A4506" s="82" t="s">
        <v>3886</v>
      </c>
      <c r="B4506" s="41" t="s">
        <v>13821</v>
      </c>
      <c r="C4506" s="41" t="s">
        <v>13807</v>
      </c>
      <c r="D4506" s="41" t="s">
        <v>862</v>
      </c>
      <c r="E4506" s="41" t="s">
        <v>768</v>
      </c>
      <c r="F4506" s="41" t="s">
        <v>4321</v>
      </c>
      <c r="G4506" s="41" t="s">
        <v>15</v>
      </c>
      <c r="H4506" s="41" t="s">
        <v>56</v>
      </c>
      <c r="I4506" s="41">
        <v>200.91</v>
      </c>
    </row>
    <row r="4507" spans="1:9" ht="30" x14ac:dyDescent="0.25">
      <c r="A4507" s="82" t="s">
        <v>3886</v>
      </c>
      <c r="B4507" s="41" t="s">
        <v>13823</v>
      </c>
      <c r="C4507" s="41" t="s">
        <v>13807</v>
      </c>
      <c r="D4507" s="41" t="s">
        <v>1235</v>
      </c>
      <c r="E4507" s="41" t="s">
        <v>6222</v>
      </c>
      <c r="F4507" s="41" t="s">
        <v>13822</v>
      </c>
      <c r="G4507" s="41" t="s">
        <v>15</v>
      </c>
      <c r="H4507" s="41" t="s">
        <v>56</v>
      </c>
      <c r="I4507" s="41">
        <v>200.91</v>
      </c>
    </row>
    <row r="4508" spans="1:9" ht="30" x14ac:dyDescent="0.25">
      <c r="A4508" s="82" t="s">
        <v>3886</v>
      </c>
      <c r="B4508" s="41" t="s">
        <v>13824</v>
      </c>
      <c r="C4508" s="41" t="s">
        <v>13807</v>
      </c>
      <c r="D4508" s="41" t="s">
        <v>1943</v>
      </c>
      <c r="E4508" s="41" t="s">
        <v>1911</v>
      </c>
      <c r="F4508" s="41" t="s">
        <v>632</v>
      </c>
      <c r="G4508" s="41" t="s">
        <v>15</v>
      </c>
      <c r="H4508" s="41" t="s">
        <v>56</v>
      </c>
      <c r="I4508" s="41">
        <v>200.91</v>
      </c>
    </row>
    <row r="4509" spans="1:9" ht="30" x14ac:dyDescent="0.25">
      <c r="A4509" s="82" t="s">
        <v>3886</v>
      </c>
      <c r="B4509" s="41" t="s">
        <v>13826</v>
      </c>
      <c r="C4509" s="41" t="s">
        <v>13807</v>
      </c>
      <c r="D4509" s="41" t="s">
        <v>321</v>
      </c>
      <c r="E4509" s="41" t="s">
        <v>111</v>
      </c>
      <c r="F4509" s="41" t="s">
        <v>13825</v>
      </c>
      <c r="G4509" s="41" t="s">
        <v>15</v>
      </c>
      <c r="H4509" s="41" t="s">
        <v>48</v>
      </c>
      <c r="I4509" s="41">
        <v>496.7</v>
      </c>
    </row>
    <row r="4510" spans="1:9" ht="30" x14ac:dyDescent="0.25">
      <c r="A4510" s="82" t="s">
        <v>3886</v>
      </c>
      <c r="B4510" s="41" t="s">
        <v>13828</v>
      </c>
      <c r="C4510" s="41" t="s">
        <v>13807</v>
      </c>
      <c r="D4510" s="41" t="s">
        <v>4354</v>
      </c>
      <c r="E4510" s="41" t="s">
        <v>306</v>
      </c>
      <c r="F4510" s="41" t="s">
        <v>13827</v>
      </c>
      <c r="G4510" s="41" t="s">
        <v>15</v>
      </c>
      <c r="H4510" s="41" t="s">
        <v>56</v>
      </c>
      <c r="I4510" s="41">
        <v>200.91</v>
      </c>
    </row>
    <row r="4511" spans="1:9" ht="30" x14ac:dyDescent="0.25">
      <c r="A4511" s="82" t="s">
        <v>3886</v>
      </c>
      <c r="B4511" s="41" t="s">
        <v>13829</v>
      </c>
      <c r="C4511" s="41" t="s">
        <v>13807</v>
      </c>
      <c r="D4511" s="41" t="s">
        <v>3287</v>
      </c>
      <c r="E4511" s="41" t="s">
        <v>836</v>
      </c>
      <c r="F4511" s="41" t="s">
        <v>1331</v>
      </c>
      <c r="G4511" s="41" t="s">
        <v>15</v>
      </c>
      <c r="H4511" s="41" t="s">
        <v>48</v>
      </c>
      <c r="I4511" s="41">
        <v>496.7</v>
      </c>
    </row>
    <row r="4512" spans="1:9" ht="30" x14ac:dyDescent="0.25">
      <c r="A4512" s="82" t="s">
        <v>3886</v>
      </c>
      <c r="B4512" s="41" t="s">
        <v>13831</v>
      </c>
      <c r="C4512" s="41" t="s">
        <v>13807</v>
      </c>
      <c r="D4512" s="41" t="s">
        <v>840</v>
      </c>
      <c r="E4512" s="41" t="s">
        <v>896</v>
      </c>
      <c r="F4512" s="41" t="s">
        <v>13830</v>
      </c>
      <c r="G4512" s="41" t="s">
        <v>15</v>
      </c>
      <c r="H4512" s="41" t="s">
        <v>48</v>
      </c>
      <c r="I4512" s="41">
        <v>496.7</v>
      </c>
    </row>
    <row r="4513" spans="1:9" ht="30" x14ac:dyDescent="0.25">
      <c r="A4513" s="82" t="s">
        <v>3886</v>
      </c>
      <c r="B4513" s="41" t="s">
        <v>13833</v>
      </c>
      <c r="C4513" s="41" t="s">
        <v>13807</v>
      </c>
      <c r="D4513" s="41" t="s">
        <v>221</v>
      </c>
      <c r="E4513" s="41" t="s">
        <v>447</v>
      </c>
      <c r="F4513" s="41" t="s">
        <v>13832</v>
      </c>
      <c r="G4513" s="41" t="s">
        <v>15</v>
      </c>
      <c r="H4513" s="41" t="s">
        <v>51</v>
      </c>
      <c r="I4513" s="41">
        <v>496.7</v>
      </c>
    </row>
    <row r="4514" spans="1:9" ht="30" x14ac:dyDescent="0.25">
      <c r="A4514" s="82" t="s">
        <v>3886</v>
      </c>
      <c r="B4514" s="41" t="s">
        <v>13835</v>
      </c>
      <c r="C4514" s="41" t="s">
        <v>13807</v>
      </c>
      <c r="D4514" s="41" t="s">
        <v>155</v>
      </c>
      <c r="E4514" s="41" t="s">
        <v>2157</v>
      </c>
      <c r="F4514" s="41" t="s">
        <v>13834</v>
      </c>
      <c r="G4514" s="41" t="s">
        <v>15</v>
      </c>
      <c r="H4514" s="41" t="s">
        <v>56</v>
      </c>
      <c r="I4514" s="41">
        <v>200.91</v>
      </c>
    </row>
    <row r="4515" spans="1:9" ht="30" x14ac:dyDescent="0.25">
      <c r="A4515" s="82" t="s">
        <v>3886</v>
      </c>
      <c r="B4515" s="41" t="s">
        <v>13837</v>
      </c>
      <c r="C4515" s="41" t="s">
        <v>13807</v>
      </c>
      <c r="D4515" s="41" t="s">
        <v>299</v>
      </c>
      <c r="E4515" s="41" t="s">
        <v>832</v>
      </c>
      <c r="F4515" s="41" t="s">
        <v>13836</v>
      </c>
      <c r="G4515" s="41" t="s">
        <v>15</v>
      </c>
      <c r="H4515" s="41" t="s">
        <v>48</v>
      </c>
      <c r="I4515" s="41">
        <v>496.7</v>
      </c>
    </row>
    <row r="4516" spans="1:9" x14ac:dyDescent="0.25">
      <c r="A4516" s="82" t="s">
        <v>3918</v>
      </c>
      <c r="B4516" s="41" t="s">
        <v>13838</v>
      </c>
      <c r="C4516" s="41" t="s">
        <v>2148</v>
      </c>
      <c r="D4516" s="41" t="s">
        <v>651</v>
      </c>
      <c r="E4516" s="41" t="s">
        <v>932</v>
      </c>
      <c r="F4516" s="41" t="s">
        <v>3392</v>
      </c>
      <c r="G4516" s="41" t="s">
        <v>15</v>
      </c>
      <c r="H4516" s="41" t="s">
        <v>48</v>
      </c>
      <c r="I4516" s="41">
        <v>496.7</v>
      </c>
    </row>
    <row r="4517" spans="1:9" x14ac:dyDescent="0.25">
      <c r="A4517" s="82" t="s">
        <v>3918</v>
      </c>
      <c r="B4517" s="41" t="s">
        <v>13839</v>
      </c>
      <c r="C4517" s="41" t="s">
        <v>2148</v>
      </c>
      <c r="D4517" s="41" t="s">
        <v>3527</v>
      </c>
      <c r="E4517" s="41" t="s">
        <v>91</v>
      </c>
      <c r="F4517" s="41" t="s">
        <v>3654</v>
      </c>
      <c r="G4517" s="41" t="s">
        <v>15</v>
      </c>
      <c r="H4517" s="41" t="s">
        <v>51</v>
      </c>
      <c r="I4517" s="41">
        <v>496.7</v>
      </c>
    </row>
    <row r="4518" spans="1:9" x14ac:dyDescent="0.25">
      <c r="A4518" s="82" t="s">
        <v>3918</v>
      </c>
      <c r="B4518" s="41" t="s">
        <v>13841</v>
      </c>
      <c r="C4518" s="41" t="s">
        <v>2148</v>
      </c>
      <c r="D4518" s="41" t="s">
        <v>2114</v>
      </c>
      <c r="E4518" s="41" t="s">
        <v>67</v>
      </c>
      <c r="F4518" s="41" t="s">
        <v>13840</v>
      </c>
      <c r="G4518" s="41" t="s">
        <v>15</v>
      </c>
      <c r="H4518" s="41" t="s">
        <v>56</v>
      </c>
      <c r="I4518" s="41">
        <v>200.91</v>
      </c>
    </row>
    <row r="4519" spans="1:9" x14ac:dyDescent="0.25">
      <c r="A4519" s="82" t="s">
        <v>3918</v>
      </c>
      <c r="B4519" s="41" t="s">
        <v>13842</v>
      </c>
      <c r="C4519" s="41" t="s">
        <v>2148</v>
      </c>
      <c r="D4519" s="41" t="s">
        <v>831</v>
      </c>
      <c r="E4519" s="41" t="s">
        <v>2812</v>
      </c>
      <c r="F4519" s="41" t="s">
        <v>810</v>
      </c>
      <c r="G4519" s="41" t="s">
        <v>15</v>
      </c>
      <c r="H4519" s="41" t="s">
        <v>56</v>
      </c>
      <c r="I4519" s="41">
        <v>200.91</v>
      </c>
    </row>
    <row r="4520" spans="1:9" x14ac:dyDescent="0.25">
      <c r="A4520" s="82" t="s">
        <v>3940</v>
      </c>
      <c r="B4520" s="41" t="s">
        <v>13845</v>
      </c>
      <c r="C4520" s="41" t="s">
        <v>13843</v>
      </c>
      <c r="D4520" s="41" t="s">
        <v>2026</v>
      </c>
      <c r="E4520" s="41" t="s">
        <v>221</v>
      </c>
      <c r="F4520" s="41" t="s">
        <v>13844</v>
      </c>
      <c r="G4520" s="41" t="s">
        <v>15</v>
      </c>
      <c r="H4520" s="41" t="s">
        <v>56</v>
      </c>
      <c r="I4520" s="41">
        <v>200.91</v>
      </c>
    </row>
    <row r="4521" spans="1:9" x14ac:dyDescent="0.25">
      <c r="A4521" s="82" t="s">
        <v>3940</v>
      </c>
      <c r="B4521" s="41" t="s">
        <v>13847</v>
      </c>
      <c r="C4521" s="41" t="s">
        <v>13843</v>
      </c>
      <c r="D4521" s="41" t="s">
        <v>101</v>
      </c>
      <c r="E4521" s="41" t="s">
        <v>250</v>
      </c>
      <c r="F4521" s="41" t="s">
        <v>13846</v>
      </c>
      <c r="G4521" s="41" t="s">
        <v>15</v>
      </c>
      <c r="H4521" s="41" t="s">
        <v>48</v>
      </c>
      <c r="I4521" s="41">
        <v>496.7</v>
      </c>
    </row>
    <row r="4522" spans="1:9" x14ac:dyDescent="0.25">
      <c r="A4522" s="82" t="s">
        <v>3940</v>
      </c>
      <c r="B4522" s="41" t="s">
        <v>13849</v>
      </c>
      <c r="C4522" s="41" t="s">
        <v>13843</v>
      </c>
      <c r="D4522" s="41" t="s">
        <v>162</v>
      </c>
      <c r="E4522" s="41" t="s">
        <v>162</v>
      </c>
      <c r="F4522" s="41" t="s">
        <v>13848</v>
      </c>
      <c r="G4522" s="41" t="s">
        <v>15</v>
      </c>
      <c r="H4522" s="41" t="s">
        <v>56</v>
      </c>
      <c r="I4522" s="41">
        <v>200.91</v>
      </c>
    </row>
    <row r="4523" spans="1:9" x14ac:dyDescent="0.25">
      <c r="A4523" s="82" t="s">
        <v>3940</v>
      </c>
      <c r="B4523" s="41" t="s">
        <v>13851</v>
      </c>
      <c r="C4523" s="41" t="s">
        <v>13843</v>
      </c>
      <c r="D4523" s="41" t="s">
        <v>162</v>
      </c>
      <c r="E4523" s="41" t="s">
        <v>357</v>
      </c>
      <c r="F4523" s="41" t="s">
        <v>13850</v>
      </c>
      <c r="G4523" s="41" t="s">
        <v>15</v>
      </c>
      <c r="H4523" s="41" t="s">
        <v>56</v>
      </c>
      <c r="I4523" s="41">
        <v>200.91</v>
      </c>
    </row>
    <row r="4524" spans="1:9" x14ac:dyDescent="0.25">
      <c r="A4524" s="82" t="s">
        <v>3940</v>
      </c>
      <c r="B4524" s="41" t="s">
        <v>13853</v>
      </c>
      <c r="C4524" s="41" t="s">
        <v>13843</v>
      </c>
      <c r="D4524" s="41" t="s">
        <v>147</v>
      </c>
      <c r="E4524" s="41" t="s">
        <v>147</v>
      </c>
      <c r="F4524" s="41" t="s">
        <v>13852</v>
      </c>
      <c r="G4524" s="41" t="s">
        <v>15</v>
      </c>
      <c r="H4524" s="41" t="s">
        <v>28</v>
      </c>
      <c r="I4524" s="41">
        <v>200.91</v>
      </c>
    </row>
    <row r="4525" spans="1:9" x14ac:dyDescent="0.25">
      <c r="A4525" s="82" t="s">
        <v>3940</v>
      </c>
      <c r="B4525" s="41" t="s">
        <v>13855</v>
      </c>
      <c r="C4525" s="41" t="s">
        <v>13843</v>
      </c>
      <c r="D4525" s="41" t="s">
        <v>13854</v>
      </c>
      <c r="E4525" s="41" t="s">
        <v>895</v>
      </c>
      <c r="F4525" s="41" t="s">
        <v>615</v>
      </c>
      <c r="G4525" s="41" t="s">
        <v>15</v>
      </c>
      <c r="H4525" s="41" t="s">
        <v>51</v>
      </c>
      <c r="I4525" s="41">
        <v>496.7</v>
      </c>
    </row>
    <row r="4526" spans="1:9" x14ac:dyDescent="0.25">
      <c r="A4526" s="82" t="s">
        <v>3940</v>
      </c>
      <c r="B4526" s="41" t="s">
        <v>13857</v>
      </c>
      <c r="C4526" s="41" t="s">
        <v>13843</v>
      </c>
      <c r="D4526" s="41" t="s">
        <v>363</v>
      </c>
      <c r="E4526" s="41" t="s">
        <v>344</v>
      </c>
      <c r="F4526" s="41" t="s">
        <v>13856</v>
      </c>
      <c r="G4526" s="41" t="s">
        <v>15</v>
      </c>
      <c r="H4526" s="41" t="s">
        <v>48</v>
      </c>
      <c r="I4526" s="41">
        <v>496.7</v>
      </c>
    </row>
    <row r="4527" spans="1:9" x14ac:dyDescent="0.25">
      <c r="A4527" s="82" t="s">
        <v>3940</v>
      </c>
      <c r="B4527" s="41" t="s">
        <v>13858</v>
      </c>
      <c r="C4527" s="41" t="s">
        <v>13843</v>
      </c>
      <c r="D4527" s="41" t="s">
        <v>118</v>
      </c>
      <c r="E4527" s="41" t="s">
        <v>162</v>
      </c>
      <c r="F4527" s="41" t="s">
        <v>327</v>
      </c>
      <c r="G4527" s="41" t="s">
        <v>15</v>
      </c>
      <c r="H4527" s="41" t="s">
        <v>53</v>
      </c>
      <c r="I4527" s="41">
        <v>496.7</v>
      </c>
    </row>
    <row r="4528" spans="1:9" x14ac:dyDescent="0.25">
      <c r="A4528" s="82" t="s">
        <v>3940</v>
      </c>
      <c r="B4528" s="41" t="s">
        <v>13859</v>
      </c>
      <c r="C4528" s="41" t="s">
        <v>13843</v>
      </c>
      <c r="D4528" s="41" t="s">
        <v>391</v>
      </c>
      <c r="E4528" s="41" t="s">
        <v>72</v>
      </c>
      <c r="F4528" s="41" t="s">
        <v>566</v>
      </c>
      <c r="G4528" s="41" t="s">
        <v>15</v>
      </c>
      <c r="H4528" s="41" t="s">
        <v>56</v>
      </c>
      <c r="I4528" s="41">
        <v>200.91</v>
      </c>
    </row>
    <row r="4529" spans="1:9" x14ac:dyDescent="0.25">
      <c r="A4529" s="82" t="s">
        <v>3940</v>
      </c>
      <c r="B4529" s="41" t="s">
        <v>13861</v>
      </c>
      <c r="C4529" s="41" t="s">
        <v>13843</v>
      </c>
      <c r="D4529" s="41" t="s">
        <v>344</v>
      </c>
      <c r="E4529" s="41" t="s">
        <v>2160</v>
      </c>
      <c r="F4529" s="41" t="s">
        <v>13860</v>
      </c>
      <c r="G4529" s="41" t="s">
        <v>15</v>
      </c>
      <c r="H4529" s="41" t="s">
        <v>51</v>
      </c>
      <c r="I4529" s="41">
        <v>496.7</v>
      </c>
    </row>
    <row r="4530" spans="1:9" x14ac:dyDescent="0.25">
      <c r="A4530" s="82" t="s">
        <v>3940</v>
      </c>
      <c r="B4530" s="41" t="s">
        <v>13862</v>
      </c>
      <c r="C4530" s="41" t="s">
        <v>13843</v>
      </c>
      <c r="D4530" s="41" t="s">
        <v>2750</v>
      </c>
      <c r="E4530" s="41" t="s">
        <v>2758</v>
      </c>
      <c r="F4530" s="41" t="s">
        <v>3401</v>
      </c>
      <c r="G4530" s="41" t="s">
        <v>15</v>
      </c>
      <c r="H4530" s="41" t="s">
        <v>56</v>
      </c>
      <c r="I4530" s="41">
        <v>200.91</v>
      </c>
    </row>
    <row r="4531" spans="1:9" x14ac:dyDescent="0.25">
      <c r="A4531" s="82" t="s">
        <v>3940</v>
      </c>
      <c r="B4531" s="41" t="s">
        <v>13864</v>
      </c>
      <c r="C4531" s="41" t="s">
        <v>13843</v>
      </c>
      <c r="D4531" s="41" t="s">
        <v>8028</v>
      </c>
      <c r="E4531" s="41" t="s">
        <v>3054</v>
      </c>
      <c r="F4531" s="41" t="s">
        <v>13863</v>
      </c>
      <c r="G4531" s="41" t="s">
        <v>15</v>
      </c>
      <c r="H4531" s="41" t="s">
        <v>56</v>
      </c>
      <c r="I4531" s="41">
        <v>200.91</v>
      </c>
    </row>
    <row r="4532" spans="1:9" x14ac:dyDescent="0.25">
      <c r="A4532" s="82" t="s">
        <v>3812</v>
      </c>
      <c r="B4532" s="41" t="s">
        <v>13866</v>
      </c>
      <c r="C4532" s="41" t="s">
        <v>13865</v>
      </c>
      <c r="D4532" s="41" t="s">
        <v>2314</v>
      </c>
      <c r="E4532" s="41" t="s">
        <v>2212</v>
      </c>
      <c r="F4532" s="41" t="s">
        <v>1205</v>
      </c>
      <c r="G4532" s="41" t="s">
        <v>15</v>
      </c>
      <c r="H4532" s="41" t="s">
        <v>52</v>
      </c>
      <c r="I4532" s="41">
        <v>496.7</v>
      </c>
    </row>
    <row r="4533" spans="1:9" ht="45" x14ac:dyDescent="0.25">
      <c r="A4533" s="82" t="s">
        <v>3945</v>
      </c>
      <c r="B4533" s="41" t="s">
        <v>13867</v>
      </c>
      <c r="C4533" s="41" t="s">
        <v>4129</v>
      </c>
      <c r="D4533" s="41" t="s">
        <v>1531</v>
      </c>
      <c r="E4533" s="41" t="s">
        <v>171</v>
      </c>
      <c r="F4533" s="41" t="s">
        <v>1251</v>
      </c>
      <c r="G4533" s="41" t="s">
        <v>15</v>
      </c>
      <c r="H4533" s="41" t="s">
        <v>56</v>
      </c>
      <c r="I4533" s="41">
        <v>200.91</v>
      </c>
    </row>
    <row r="4534" spans="1:9" ht="45" x14ac:dyDescent="0.25">
      <c r="A4534" s="82" t="s">
        <v>3945</v>
      </c>
      <c r="B4534" s="41" t="s">
        <v>13868</v>
      </c>
      <c r="C4534" s="41" t="s">
        <v>4129</v>
      </c>
      <c r="D4534" s="41" t="s">
        <v>1387</v>
      </c>
      <c r="E4534" s="41" t="s">
        <v>3495</v>
      </c>
      <c r="F4534" s="41" t="s">
        <v>406</v>
      </c>
      <c r="G4534" s="41" t="s">
        <v>15</v>
      </c>
      <c r="H4534" s="41" t="s">
        <v>48</v>
      </c>
      <c r="I4534" s="41">
        <v>496.7</v>
      </c>
    </row>
    <row r="4535" spans="1:9" ht="45" x14ac:dyDescent="0.25">
      <c r="A4535" s="82" t="s">
        <v>3945</v>
      </c>
      <c r="B4535" s="41" t="s">
        <v>13869</v>
      </c>
      <c r="C4535" s="41" t="s">
        <v>4129</v>
      </c>
      <c r="D4535" s="41" t="s">
        <v>1131</v>
      </c>
      <c r="E4535" s="41" t="s">
        <v>280</v>
      </c>
      <c r="F4535" s="41" t="s">
        <v>1699</v>
      </c>
      <c r="G4535" s="41" t="s">
        <v>15</v>
      </c>
      <c r="H4535" s="41" t="s">
        <v>56</v>
      </c>
      <c r="I4535" s="41">
        <v>200.91</v>
      </c>
    </row>
    <row r="4536" spans="1:9" ht="45" x14ac:dyDescent="0.25">
      <c r="A4536" s="82" t="s">
        <v>3945</v>
      </c>
      <c r="B4536" s="41" t="s">
        <v>13870</v>
      </c>
      <c r="C4536" s="41" t="s">
        <v>4129</v>
      </c>
      <c r="D4536" s="41" t="s">
        <v>1626</v>
      </c>
      <c r="E4536" s="41" t="s">
        <v>107</v>
      </c>
      <c r="F4536" s="41" t="s">
        <v>368</v>
      </c>
      <c r="G4536" s="41" t="s">
        <v>15</v>
      </c>
      <c r="H4536" s="41" t="s">
        <v>48</v>
      </c>
      <c r="I4536" s="41">
        <v>496.7</v>
      </c>
    </row>
    <row r="4537" spans="1:9" ht="30" x14ac:dyDescent="0.25">
      <c r="A4537" s="82" t="s">
        <v>3945</v>
      </c>
      <c r="B4537" s="41" t="s">
        <v>13873</v>
      </c>
      <c r="C4537" s="41" t="s">
        <v>3991</v>
      </c>
      <c r="D4537" s="41" t="s">
        <v>13871</v>
      </c>
      <c r="E4537" s="41" t="s">
        <v>119</v>
      </c>
      <c r="F4537" s="41" t="s">
        <v>13872</v>
      </c>
      <c r="G4537" s="41" t="s">
        <v>15</v>
      </c>
      <c r="H4537" s="41" t="s">
        <v>48</v>
      </c>
      <c r="I4537" s="41">
        <v>496.7</v>
      </c>
    </row>
    <row r="4538" spans="1:9" ht="45" x14ac:dyDescent="0.25">
      <c r="A4538" s="82" t="s">
        <v>3945</v>
      </c>
      <c r="B4538" s="41" t="s">
        <v>13874</v>
      </c>
      <c r="C4538" s="41" t="s">
        <v>4129</v>
      </c>
      <c r="D4538" s="41" t="s">
        <v>209</v>
      </c>
      <c r="E4538" s="41" t="s">
        <v>1652</v>
      </c>
      <c r="F4538" s="41" t="s">
        <v>1636</v>
      </c>
      <c r="G4538" s="41" t="s">
        <v>15</v>
      </c>
      <c r="H4538" s="41" t="s">
        <v>48</v>
      </c>
      <c r="I4538" s="41">
        <v>496.7</v>
      </c>
    </row>
    <row r="4539" spans="1:9" ht="45" x14ac:dyDescent="0.25">
      <c r="A4539" s="82" t="s">
        <v>3945</v>
      </c>
      <c r="B4539" s="41" t="s">
        <v>13875</v>
      </c>
      <c r="C4539" s="41" t="s">
        <v>4129</v>
      </c>
      <c r="D4539" s="41" t="s">
        <v>2081</v>
      </c>
      <c r="E4539" s="41" t="s">
        <v>221</v>
      </c>
      <c r="F4539" s="41" t="s">
        <v>870</v>
      </c>
      <c r="G4539" s="41" t="s">
        <v>15</v>
      </c>
      <c r="H4539" s="41" t="s">
        <v>48</v>
      </c>
      <c r="I4539" s="41">
        <v>496.7</v>
      </c>
    </row>
    <row r="4540" spans="1:9" ht="45" x14ac:dyDescent="0.25">
      <c r="A4540" s="82" t="s">
        <v>3945</v>
      </c>
      <c r="B4540" s="41" t="s">
        <v>13877</v>
      </c>
      <c r="C4540" s="41" t="s">
        <v>4129</v>
      </c>
      <c r="D4540" s="41" t="s">
        <v>157</v>
      </c>
      <c r="E4540" s="41" t="s">
        <v>13876</v>
      </c>
      <c r="F4540" s="41" t="s">
        <v>70</v>
      </c>
      <c r="G4540" s="41" t="s">
        <v>15</v>
      </c>
      <c r="H4540" s="41" t="s">
        <v>56</v>
      </c>
      <c r="I4540" s="41">
        <v>200.91</v>
      </c>
    </row>
    <row r="4541" spans="1:9" ht="45" x14ac:dyDescent="0.25">
      <c r="A4541" s="82" t="s">
        <v>3945</v>
      </c>
      <c r="B4541" s="41" t="s">
        <v>13878</v>
      </c>
      <c r="C4541" s="41" t="s">
        <v>4129</v>
      </c>
      <c r="D4541" s="41" t="s">
        <v>893</v>
      </c>
      <c r="E4541" s="41" t="s">
        <v>1580</v>
      </c>
      <c r="F4541" s="41" t="s">
        <v>870</v>
      </c>
      <c r="G4541" s="41" t="s">
        <v>15</v>
      </c>
      <c r="H4541" s="41" t="s">
        <v>56</v>
      </c>
      <c r="I4541" s="41">
        <v>200.91</v>
      </c>
    </row>
    <row r="4542" spans="1:9" ht="45" x14ac:dyDescent="0.25">
      <c r="A4542" s="82" t="s">
        <v>3945</v>
      </c>
      <c r="B4542" s="41" t="s">
        <v>13880</v>
      </c>
      <c r="C4542" s="41" t="s">
        <v>4129</v>
      </c>
      <c r="D4542" s="41" t="s">
        <v>2041</v>
      </c>
      <c r="E4542" s="41" t="s">
        <v>13879</v>
      </c>
      <c r="F4542" s="41" t="s">
        <v>1453</v>
      </c>
      <c r="G4542" s="41" t="s">
        <v>15</v>
      </c>
      <c r="H4542" s="41" t="s">
        <v>48</v>
      </c>
      <c r="I4542" s="41">
        <v>496.7</v>
      </c>
    </row>
    <row r="4543" spans="1:9" ht="45" x14ac:dyDescent="0.25">
      <c r="A4543" s="82" t="s">
        <v>3945</v>
      </c>
      <c r="B4543" s="41" t="s">
        <v>13882</v>
      </c>
      <c r="C4543" s="41" t="s">
        <v>4129</v>
      </c>
      <c r="D4543" s="41" t="s">
        <v>922</v>
      </c>
      <c r="E4543" s="41" t="s">
        <v>2912</v>
      </c>
      <c r="F4543" s="41" t="s">
        <v>13881</v>
      </c>
      <c r="G4543" s="41" t="s">
        <v>15</v>
      </c>
      <c r="H4543" s="41" t="s">
        <v>48</v>
      </c>
      <c r="I4543" s="41">
        <v>496.7</v>
      </c>
    </row>
    <row r="4544" spans="1:9" ht="45" x14ac:dyDescent="0.25">
      <c r="A4544" s="82" t="s">
        <v>3945</v>
      </c>
      <c r="B4544" s="41" t="s">
        <v>13884</v>
      </c>
      <c r="C4544" s="41" t="s">
        <v>4129</v>
      </c>
      <c r="D4544" s="41" t="s">
        <v>3595</v>
      </c>
      <c r="E4544" s="41" t="s">
        <v>1595</v>
      </c>
      <c r="F4544" s="41" t="s">
        <v>13883</v>
      </c>
      <c r="G4544" s="41" t="s">
        <v>15</v>
      </c>
      <c r="H4544" s="41" t="s">
        <v>56</v>
      </c>
      <c r="I4544" s="41">
        <v>200.91</v>
      </c>
    </row>
    <row r="4545" spans="1:9" ht="30" x14ac:dyDescent="0.25">
      <c r="A4545" s="82">
        <v>1350</v>
      </c>
      <c r="B4545" s="41" t="s">
        <v>13886</v>
      </c>
      <c r="C4545" s="41" t="s">
        <v>4159</v>
      </c>
      <c r="D4545" s="41" t="s">
        <v>13885</v>
      </c>
      <c r="E4545" s="41" t="s">
        <v>100</v>
      </c>
      <c r="F4545" s="41" t="s">
        <v>1204</v>
      </c>
      <c r="G4545" s="41" t="s">
        <v>39</v>
      </c>
      <c r="H4545" s="41" t="s">
        <v>53</v>
      </c>
      <c r="I4545" s="41">
        <v>0</v>
      </c>
    </row>
    <row r="4546" spans="1:9" x14ac:dyDescent="0.25">
      <c r="A4546" s="82">
        <v>1350</v>
      </c>
      <c r="B4546" s="41" t="s">
        <v>13887</v>
      </c>
      <c r="C4546" s="41" t="s">
        <v>612</v>
      </c>
      <c r="D4546" s="41" t="s">
        <v>2995</v>
      </c>
      <c r="E4546" s="41" t="s">
        <v>12372</v>
      </c>
      <c r="F4546" s="41" t="s">
        <v>126</v>
      </c>
      <c r="G4546" s="41" t="s">
        <v>39</v>
      </c>
      <c r="H4546" s="41" t="s">
        <v>56</v>
      </c>
      <c r="I4546" s="41">
        <v>0</v>
      </c>
    </row>
    <row r="4547" spans="1:9" x14ac:dyDescent="0.25">
      <c r="A4547" s="82">
        <v>1350</v>
      </c>
      <c r="B4547" s="41" t="s">
        <v>13889</v>
      </c>
      <c r="C4547" s="41" t="s">
        <v>583</v>
      </c>
      <c r="D4547" s="41" t="s">
        <v>12225</v>
      </c>
      <c r="E4547" s="41" t="s">
        <v>645</v>
      </c>
      <c r="F4547" s="41" t="s">
        <v>13888</v>
      </c>
      <c r="G4547" s="41" t="s">
        <v>39</v>
      </c>
      <c r="H4547" s="41" t="s">
        <v>48</v>
      </c>
      <c r="I4547" s="41">
        <v>0</v>
      </c>
    </row>
    <row r="4548" spans="1:9" x14ac:dyDescent="0.25">
      <c r="A4548" s="82" t="s">
        <v>3757</v>
      </c>
      <c r="B4548" s="41" t="s">
        <v>13890</v>
      </c>
      <c r="C4548" s="41" t="s">
        <v>2148</v>
      </c>
      <c r="D4548" s="41" t="s">
        <v>107</v>
      </c>
      <c r="E4548" s="41" t="s">
        <v>107</v>
      </c>
      <c r="F4548" s="41" t="s">
        <v>13685</v>
      </c>
      <c r="G4548" s="41" t="s">
        <v>39</v>
      </c>
      <c r="H4548" s="41" t="s">
        <v>48</v>
      </c>
      <c r="I4548" s="41">
        <v>0</v>
      </c>
    </row>
    <row r="4549" spans="1:9" x14ac:dyDescent="0.25">
      <c r="A4549" s="82" t="s">
        <v>3757</v>
      </c>
      <c r="B4549" s="41" t="s">
        <v>13892</v>
      </c>
      <c r="C4549" s="41" t="s">
        <v>2148</v>
      </c>
      <c r="D4549" s="41" t="s">
        <v>107</v>
      </c>
      <c r="E4549" s="41" t="s">
        <v>266</v>
      </c>
      <c r="F4549" s="41" t="s">
        <v>13891</v>
      </c>
      <c r="G4549" s="41" t="s">
        <v>39</v>
      </c>
      <c r="H4549" s="41" t="s">
        <v>53</v>
      </c>
      <c r="I4549" s="41">
        <v>0</v>
      </c>
    </row>
    <row r="4550" spans="1:9" x14ac:dyDescent="0.25">
      <c r="A4550" s="82" t="s">
        <v>3757</v>
      </c>
      <c r="B4550" s="41" t="s">
        <v>13893</v>
      </c>
      <c r="C4550" s="41" t="s">
        <v>2148</v>
      </c>
      <c r="D4550" s="41" t="s">
        <v>402</v>
      </c>
      <c r="E4550" s="41" t="s">
        <v>6222</v>
      </c>
      <c r="F4550" s="41" t="s">
        <v>5402</v>
      </c>
      <c r="G4550" s="41" t="s">
        <v>39</v>
      </c>
      <c r="H4550" s="41" t="s">
        <v>48</v>
      </c>
      <c r="I4550" s="41">
        <v>0</v>
      </c>
    </row>
    <row r="4551" spans="1:9" x14ac:dyDescent="0.25">
      <c r="A4551" s="82" t="s">
        <v>3764</v>
      </c>
      <c r="B4551" s="41" t="s">
        <v>13895</v>
      </c>
      <c r="C4551" s="41" t="s">
        <v>777</v>
      </c>
      <c r="D4551" s="41" t="s">
        <v>252</v>
      </c>
      <c r="E4551" s="41" t="s">
        <v>495</v>
      </c>
      <c r="F4551" s="41" t="s">
        <v>13894</v>
      </c>
      <c r="G4551" s="41" t="s">
        <v>39</v>
      </c>
      <c r="H4551" s="41" t="s">
        <v>48</v>
      </c>
      <c r="I4551" s="41">
        <v>0</v>
      </c>
    </row>
    <row r="4552" spans="1:9" x14ac:dyDescent="0.25">
      <c r="A4552" s="82" t="s">
        <v>3766</v>
      </c>
      <c r="B4552" s="41" t="s">
        <v>13897</v>
      </c>
      <c r="C4552" s="41" t="s">
        <v>13896</v>
      </c>
      <c r="D4552" s="41" t="s">
        <v>2246</v>
      </c>
      <c r="E4552" s="41" t="s">
        <v>2791</v>
      </c>
      <c r="F4552" s="41" t="s">
        <v>3141</v>
      </c>
      <c r="G4552" s="41" t="s">
        <v>39</v>
      </c>
      <c r="H4552" s="41" t="s">
        <v>48</v>
      </c>
      <c r="I4552" s="41">
        <v>0</v>
      </c>
    </row>
    <row r="4553" spans="1:9" x14ac:dyDescent="0.25">
      <c r="A4553" s="82" t="s">
        <v>3766</v>
      </c>
      <c r="B4553" s="41" t="s">
        <v>13899</v>
      </c>
      <c r="C4553" s="41" t="s">
        <v>1568</v>
      </c>
      <c r="D4553" s="41" t="s">
        <v>142</v>
      </c>
      <c r="E4553" s="41" t="s">
        <v>190</v>
      </c>
      <c r="F4553" s="41" t="s">
        <v>13898</v>
      </c>
      <c r="G4553" s="41" t="s">
        <v>39</v>
      </c>
      <c r="H4553" s="41" t="s">
        <v>56</v>
      </c>
      <c r="I4553" s="41">
        <v>0</v>
      </c>
    </row>
    <row r="4554" spans="1:9" x14ac:dyDescent="0.25">
      <c r="A4554" s="82" t="s">
        <v>3766</v>
      </c>
      <c r="B4554" s="41" t="s">
        <v>13902</v>
      </c>
      <c r="C4554" s="41" t="s">
        <v>13900</v>
      </c>
      <c r="D4554" s="41" t="s">
        <v>73</v>
      </c>
      <c r="E4554" s="41" t="s">
        <v>1601</v>
      </c>
      <c r="F4554" s="41" t="s">
        <v>13901</v>
      </c>
      <c r="G4554" s="41" t="s">
        <v>39</v>
      </c>
      <c r="H4554" s="41" t="s">
        <v>48</v>
      </c>
      <c r="I4554" s="41">
        <v>0</v>
      </c>
    </row>
    <row r="4555" spans="1:9" x14ac:dyDescent="0.25">
      <c r="A4555" s="82" t="s">
        <v>3766</v>
      </c>
      <c r="B4555" s="41" t="s">
        <v>13903</v>
      </c>
      <c r="C4555" s="41" t="s">
        <v>1564</v>
      </c>
      <c r="D4555" s="41" t="s">
        <v>131</v>
      </c>
      <c r="E4555" s="41" t="s">
        <v>1738</v>
      </c>
      <c r="F4555" s="41" t="s">
        <v>2820</v>
      </c>
      <c r="G4555" s="41" t="s">
        <v>39</v>
      </c>
      <c r="H4555" s="41" t="s">
        <v>56</v>
      </c>
      <c r="I4555" s="41">
        <v>0</v>
      </c>
    </row>
    <row r="4556" spans="1:9" x14ac:dyDescent="0.25">
      <c r="A4556" s="82" t="s">
        <v>3766</v>
      </c>
      <c r="B4556" s="41" t="s">
        <v>13906</v>
      </c>
      <c r="C4556" s="41" t="s">
        <v>13904</v>
      </c>
      <c r="D4556" s="41" t="s">
        <v>114</v>
      </c>
      <c r="E4556" s="41" t="s">
        <v>128</v>
      </c>
      <c r="F4556" s="41" t="s">
        <v>13905</v>
      </c>
      <c r="G4556" s="41" t="s">
        <v>39</v>
      </c>
      <c r="H4556" s="41" t="s">
        <v>28</v>
      </c>
      <c r="I4556" s="41">
        <v>0</v>
      </c>
    </row>
    <row r="4557" spans="1:9" x14ac:dyDescent="0.25">
      <c r="A4557" s="82" t="s">
        <v>3766</v>
      </c>
      <c r="B4557" s="41" t="s">
        <v>13908</v>
      </c>
      <c r="C4557" s="41" t="s">
        <v>1569</v>
      </c>
      <c r="D4557" s="41" t="s">
        <v>945</v>
      </c>
      <c r="E4557" s="41" t="s">
        <v>862</v>
      </c>
      <c r="F4557" s="41" t="s">
        <v>13907</v>
      </c>
      <c r="G4557" s="41" t="s">
        <v>39</v>
      </c>
      <c r="H4557" s="41" t="s">
        <v>48</v>
      </c>
      <c r="I4557" s="41">
        <v>0</v>
      </c>
    </row>
    <row r="4558" spans="1:9" x14ac:dyDescent="0.25">
      <c r="A4558" s="82" t="s">
        <v>3766</v>
      </c>
      <c r="B4558" s="41" t="s">
        <v>13910</v>
      </c>
      <c r="C4558" s="41" t="s">
        <v>4669</v>
      </c>
      <c r="D4558" s="41" t="s">
        <v>1061</v>
      </c>
      <c r="E4558" s="41" t="s">
        <v>1061</v>
      </c>
      <c r="F4558" s="41" t="s">
        <v>13909</v>
      </c>
      <c r="G4558" s="41" t="s">
        <v>39</v>
      </c>
      <c r="H4558" s="41" t="s">
        <v>49</v>
      </c>
      <c r="I4558" s="41">
        <v>0</v>
      </c>
    </row>
    <row r="4559" spans="1:9" x14ac:dyDescent="0.25">
      <c r="A4559" s="82" t="s">
        <v>3767</v>
      </c>
      <c r="B4559" s="41" t="s">
        <v>13912</v>
      </c>
      <c r="C4559" s="41" t="s">
        <v>2148</v>
      </c>
      <c r="D4559" s="41" t="s">
        <v>1023</v>
      </c>
      <c r="E4559" s="41" t="s">
        <v>13911</v>
      </c>
      <c r="F4559" s="41" t="s">
        <v>4221</v>
      </c>
      <c r="G4559" s="41" t="s">
        <v>39</v>
      </c>
      <c r="H4559" s="41" t="s">
        <v>48</v>
      </c>
      <c r="I4559" s="41">
        <v>0</v>
      </c>
    </row>
    <row r="4560" spans="1:9" x14ac:dyDescent="0.25">
      <c r="A4560" s="82" t="s">
        <v>3767</v>
      </c>
      <c r="B4560" s="41" t="s">
        <v>13916</v>
      </c>
      <c r="C4560" s="41" t="s">
        <v>2148</v>
      </c>
      <c r="D4560" s="41" t="s">
        <v>13913</v>
      </c>
      <c r="E4560" s="41" t="s">
        <v>13914</v>
      </c>
      <c r="F4560" s="41" t="s">
        <v>13915</v>
      </c>
      <c r="G4560" s="41" t="s">
        <v>39</v>
      </c>
      <c r="H4560" s="41" t="s">
        <v>56</v>
      </c>
      <c r="I4560" s="41">
        <v>0</v>
      </c>
    </row>
    <row r="4561" spans="1:9" x14ac:dyDescent="0.25">
      <c r="A4561" s="82" t="s">
        <v>3767</v>
      </c>
      <c r="B4561" s="41" t="s">
        <v>13918</v>
      </c>
      <c r="C4561" s="41" t="s">
        <v>2148</v>
      </c>
      <c r="D4561" s="41" t="s">
        <v>1511</v>
      </c>
      <c r="E4561" s="41" t="s">
        <v>925</v>
      </c>
      <c r="F4561" s="41" t="s">
        <v>13917</v>
      </c>
      <c r="G4561" s="41" t="s">
        <v>39</v>
      </c>
      <c r="H4561" s="41" t="s">
        <v>49</v>
      </c>
      <c r="I4561" s="41">
        <v>0</v>
      </c>
    </row>
    <row r="4562" spans="1:9" x14ac:dyDescent="0.25">
      <c r="A4562" s="82" t="s">
        <v>3767</v>
      </c>
      <c r="B4562" s="41" t="s">
        <v>13919</v>
      </c>
      <c r="C4562" s="41" t="s">
        <v>2148</v>
      </c>
      <c r="D4562" s="41" t="s">
        <v>1327</v>
      </c>
      <c r="E4562" s="41" t="s">
        <v>308</v>
      </c>
      <c r="F4562" s="41" t="s">
        <v>3370</v>
      </c>
      <c r="G4562" s="41" t="s">
        <v>39</v>
      </c>
      <c r="H4562" s="41" t="s">
        <v>51</v>
      </c>
      <c r="I4562" s="41">
        <v>0</v>
      </c>
    </row>
    <row r="4563" spans="1:9" x14ac:dyDescent="0.25">
      <c r="A4563" s="82" t="s">
        <v>3767</v>
      </c>
      <c r="B4563" s="41" t="s">
        <v>13920</v>
      </c>
      <c r="C4563" s="41" t="s">
        <v>2148</v>
      </c>
      <c r="D4563" s="41" t="s">
        <v>563</v>
      </c>
      <c r="E4563" s="41" t="s">
        <v>1663</v>
      </c>
      <c r="F4563" s="41" t="s">
        <v>786</v>
      </c>
      <c r="G4563" s="41" t="s">
        <v>39</v>
      </c>
      <c r="H4563" s="41" t="s">
        <v>48</v>
      </c>
      <c r="I4563" s="41">
        <v>0</v>
      </c>
    </row>
    <row r="4564" spans="1:9" x14ac:dyDescent="0.25">
      <c r="A4564" s="82" t="s">
        <v>3767</v>
      </c>
      <c r="B4564" s="41" t="s">
        <v>13922</v>
      </c>
      <c r="C4564" s="41" t="s">
        <v>2148</v>
      </c>
      <c r="D4564" s="41" t="s">
        <v>82</v>
      </c>
      <c r="E4564" s="41" t="s">
        <v>979</v>
      </c>
      <c r="F4564" s="41" t="s">
        <v>13921</v>
      </c>
      <c r="G4564" s="41" t="s">
        <v>39</v>
      </c>
      <c r="H4564" s="41" t="s">
        <v>51</v>
      </c>
      <c r="I4564" s="41">
        <v>0</v>
      </c>
    </row>
    <row r="4565" spans="1:9" x14ac:dyDescent="0.25">
      <c r="A4565" s="82" t="s">
        <v>3767</v>
      </c>
      <c r="B4565" s="41" t="s">
        <v>13924</v>
      </c>
      <c r="C4565" s="41" t="s">
        <v>2148</v>
      </c>
      <c r="D4565" s="41" t="s">
        <v>252</v>
      </c>
      <c r="E4565" s="41" t="s">
        <v>835</v>
      </c>
      <c r="F4565" s="41" t="s">
        <v>13923</v>
      </c>
      <c r="G4565" s="41" t="s">
        <v>39</v>
      </c>
      <c r="H4565" s="41" t="s">
        <v>49</v>
      </c>
      <c r="I4565" s="41">
        <v>0</v>
      </c>
    </row>
    <row r="4566" spans="1:9" x14ac:dyDescent="0.25">
      <c r="A4566" s="82" t="s">
        <v>3767</v>
      </c>
      <c r="B4566" s="41" t="s">
        <v>13927</v>
      </c>
      <c r="C4566" s="41" t="s">
        <v>2148</v>
      </c>
      <c r="D4566" s="41" t="s">
        <v>13925</v>
      </c>
      <c r="E4566" s="41" t="s">
        <v>155</v>
      </c>
      <c r="F4566" s="41" t="s">
        <v>13926</v>
      </c>
      <c r="G4566" s="41" t="s">
        <v>39</v>
      </c>
      <c r="H4566" s="41" t="s">
        <v>56</v>
      </c>
      <c r="I4566" s="41">
        <v>0</v>
      </c>
    </row>
    <row r="4567" spans="1:9" x14ac:dyDescent="0.25">
      <c r="A4567" s="82" t="s">
        <v>3767</v>
      </c>
      <c r="B4567" s="41" t="s">
        <v>13929</v>
      </c>
      <c r="C4567" s="41" t="s">
        <v>2148</v>
      </c>
      <c r="D4567" s="41" t="s">
        <v>2689</v>
      </c>
      <c r="E4567" s="41" t="s">
        <v>2220</v>
      </c>
      <c r="F4567" s="41" t="s">
        <v>13928</v>
      </c>
      <c r="G4567" s="41" t="s">
        <v>39</v>
      </c>
      <c r="H4567" s="41" t="s">
        <v>48</v>
      </c>
      <c r="I4567" s="41">
        <v>0</v>
      </c>
    </row>
    <row r="4568" spans="1:9" x14ac:dyDescent="0.25">
      <c r="A4568" s="82" t="s">
        <v>3767</v>
      </c>
      <c r="B4568" s="41" t="s">
        <v>13932</v>
      </c>
      <c r="C4568" s="41" t="s">
        <v>2148</v>
      </c>
      <c r="D4568" s="41" t="s">
        <v>228</v>
      </c>
      <c r="E4568" s="41" t="s">
        <v>13930</v>
      </c>
      <c r="F4568" s="41" t="s">
        <v>13931</v>
      </c>
      <c r="G4568" s="41" t="s">
        <v>39</v>
      </c>
      <c r="H4568" s="41" t="s">
        <v>49</v>
      </c>
      <c r="I4568" s="41">
        <v>0</v>
      </c>
    </row>
    <row r="4569" spans="1:9" x14ac:dyDescent="0.25">
      <c r="A4569" s="82" t="s">
        <v>3767</v>
      </c>
      <c r="B4569" s="41" t="s">
        <v>13934</v>
      </c>
      <c r="C4569" s="41" t="s">
        <v>2148</v>
      </c>
      <c r="D4569" s="41" t="s">
        <v>959</v>
      </c>
      <c r="E4569" s="41" t="s">
        <v>124</v>
      </c>
      <c r="F4569" s="41" t="s">
        <v>13933</v>
      </c>
      <c r="G4569" s="41" t="s">
        <v>39</v>
      </c>
      <c r="H4569" s="41" t="s">
        <v>51</v>
      </c>
      <c r="I4569" s="41">
        <v>0</v>
      </c>
    </row>
    <row r="4570" spans="1:9" x14ac:dyDescent="0.25">
      <c r="A4570" s="82" t="s">
        <v>3767</v>
      </c>
      <c r="B4570" s="41" t="s">
        <v>13936</v>
      </c>
      <c r="C4570" s="41" t="s">
        <v>2148</v>
      </c>
      <c r="D4570" s="41" t="s">
        <v>114</v>
      </c>
      <c r="E4570" s="41" t="s">
        <v>223</v>
      </c>
      <c r="F4570" s="41" t="s">
        <v>13935</v>
      </c>
      <c r="G4570" s="41" t="s">
        <v>39</v>
      </c>
      <c r="H4570" s="41" t="s">
        <v>48</v>
      </c>
      <c r="I4570" s="41">
        <v>0</v>
      </c>
    </row>
    <row r="4571" spans="1:9" x14ac:dyDescent="0.25">
      <c r="A4571" s="82" t="s">
        <v>3767</v>
      </c>
      <c r="B4571" s="41" t="s">
        <v>13938</v>
      </c>
      <c r="C4571" s="41" t="s">
        <v>2148</v>
      </c>
      <c r="D4571" s="41" t="s">
        <v>1236</v>
      </c>
      <c r="E4571" s="41" t="s">
        <v>107</v>
      </c>
      <c r="F4571" s="41" t="s">
        <v>13937</v>
      </c>
      <c r="G4571" s="41" t="s">
        <v>39</v>
      </c>
      <c r="H4571" s="41" t="s">
        <v>56</v>
      </c>
      <c r="I4571" s="41">
        <v>0</v>
      </c>
    </row>
    <row r="4572" spans="1:9" x14ac:dyDescent="0.25">
      <c r="A4572" s="82" t="s">
        <v>3767</v>
      </c>
      <c r="B4572" s="41" t="s">
        <v>13940</v>
      </c>
      <c r="C4572" s="41" t="s">
        <v>2148</v>
      </c>
      <c r="D4572" s="41" t="s">
        <v>2823</v>
      </c>
      <c r="E4572" s="41" t="s">
        <v>82</v>
      </c>
      <c r="F4572" s="41" t="s">
        <v>13939</v>
      </c>
      <c r="G4572" s="41" t="s">
        <v>39</v>
      </c>
      <c r="H4572" s="41" t="s">
        <v>48</v>
      </c>
      <c r="I4572" s="41">
        <v>0</v>
      </c>
    </row>
    <row r="4573" spans="1:9" x14ac:dyDescent="0.25">
      <c r="A4573" s="82" t="s">
        <v>3767</v>
      </c>
      <c r="B4573" s="41" t="s">
        <v>13942</v>
      </c>
      <c r="C4573" s="41" t="s">
        <v>2148</v>
      </c>
      <c r="D4573" s="41" t="s">
        <v>1355</v>
      </c>
      <c r="E4573" s="41" t="s">
        <v>389</v>
      </c>
      <c r="F4573" s="41" t="s">
        <v>13941</v>
      </c>
      <c r="G4573" s="41" t="s">
        <v>39</v>
      </c>
      <c r="H4573" s="41" t="s">
        <v>48</v>
      </c>
      <c r="I4573" s="41">
        <v>0</v>
      </c>
    </row>
    <row r="4574" spans="1:9" x14ac:dyDescent="0.25">
      <c r="A4574" s="82" t="s">
        <v>3771</v>
      </c>
      <c r="B4574" s="41" t="s">
        <v>13944</v>
      </c>
      <c r="C4574" s="41" t="s">
        <v>4012</v>
      </c>
      <c r="D4574" s="41" t="s">
        <v>1744</v>
      </c>
      <c r="E4574" s="41" t="s">
        <v>73</v>
      </c>
      <c r="F4574" s="41" t="s">
        <v>13943</v>
      </c>
      <c r="G4574" s="41" t="s">
        <v>39</v>
      </c>
      <c r="H4574" s="41" t="s">
        <v>49</v>
      </c>
      <c r="I4574" s="41">
        <v>0</v>
      </c>
    </row>
    <row r="4575" spans="1:9" x14ac:dyDescent="0.25">
      <c r="A4575" s="82" t="s">
        <v>3773</v>
      </c>
      <c r="B4575" s="41" t="s">
        <v>13947</v>
      </c>
      <c r="C4575" s="41" t="s">
        <v>13945</v>
      </c>
      <c r="D4575" s="41" t="s">
        <v>2641</v>
      </c>
      <c r="E4575" s="41" t="s">
        <v>816</v>
      </c>
      <c r="F4575" s="41" t="s">
        <v>13946</v>
      </c>
      <c r="G4575" s="41" t="s">
        <v>39</v>
      </c>
      <c r="H4575" s="41" t="s">
        <v>56</v>
      </c>
      <c r="I4575" s="41">
        <v>0</v>
      </c>
    </row>
    <row r="4576" spans="1:9" x14ac:dyDescent="0.25">
      <c r="A4576" s="82" t="s">
        <v>3773</v>
      </c>
      <c r="B4576" s="41" t="s">
        <v>13950</v>
      </c>
      <c r="C4576" s="41" t="s">
        <v>13948</v>
      </c>
      <c r="D4576" s="41" t="s">
        <v>2242</v>
      </c>
      <c r="E4576" s="41" t="s">
        <v>137</v>
      </c>
      <c r="F4576" s="41" t="s">
        <v>13949</v>
      </c>
      <c r="G4576" s="41" t="s">
        <v>39</v>
      </c>
      <c r="H4576" s="41" t="s">
        <v>51</v>
      </c>
      <c r="I4576" s="41">
        <v>0</v>
      </c>
    </row>
    <row r="4577" spans="1:9" x14ac:dyDescent="0.25">
      <c r="A4577" s="82" t="s">
        <v>3773</v>
      </c>
      <c r="B4577" s="41" t="s">
        <v>13953</v>
      </c>
      <c r="C4577" s="41" t="s">
        <v>5138</v>
      </c>
      <c r="D4577" s="41" t="s">
        <v>1714</v>
      </c>
      <c r="E4577" s="41" t="s">
        <v>13951</v>
      </c>
      <c r="F4577" s="41" t="s">
        <v>13952</v>
      </c>
      <c r="G4577" s="41" t="s">
        <v>39</v>
      </c>
      <c r="H4577" s="41" t="s">
        <v>51</v>
      </c>
      <c r="I4577" s="41">
        <v>0</v>
      </c>
    </row>
    <row r="4578" spans="1:9" x14ac:dyDescent="0.25">
      <c r="A4578" s="82" t="s">
        <v>3773</v>
      </c>
      <c r="B4578" s="41" t="s">
        <v>13954</v>
      </c>
      <c r="C4578" s="41" t="s">
        <v>5209</v>
      </c>
      <c r="D4578" s="41" t="s">
        <v>344</v>
      </c>
      <c r="E4578" s="41" t="s">
        <v>1584</v>
      </c>
      <c r="F4578" s="41" t="s">
        <v>5165</v>
      </c>
      <c r="G4578" s="41" t="s">
        <v>39</v>
      </c>
      <c r="H4578" s="41" t="s">
        <v>56</v>
      </c>
      <c r="I4578" s="41">
        <v>0</v>
      </c>
    </row>
    <row r="4579" spans="1:9" x14ac:dyDescent="0.25">
      <c r="A4579" s="82" t="s">
        <v>3773</v>
      </c>
      <c r="B4579" s="41" t="s">
        <v>13956</v>
      </c>
      <c r="C4579" s="41" t="s">
        <v>13955</v>
      </c>
      <c r="D4579" s="41" t="s">
        <v>1080</v>
      </c>
      <c r="E4579" s="41" t="s">
        <v>147</v>
      </c>
      <c r="F4579" s="41" t="s">
        <v>9824</v>
      </c>
      <c r="G4579" s="41" t="s">
        <v>39</v>
      </c>
      <c r="H4579" s="41" t="s">
        <v>56</v>
      </c>
      <c r="I4579" s="41">
        <v>0</v>
      </c>
    </row>
    <row r="4580" spans="1:9" ht="30" x14ac:dyDescent="0.25">
      <c r="A4580" s="82" t="s">
        <v>3774</v>
      </c>
      <c r="B4580" s="41" t="s">
        <v>13958</v>
      </c>
      <c r="C4580" s="41" t="s">
        <v>5234</v>
      </c>
      <c r="D4580" s="41" t="s">
        <v>260</v>
      </c>
      <c r="E4580" s="41" t="s">
        <v>270</v>
      </c>
      <c r="F4580" s="41" t="s">
        <v>13957</v>
      </c>
      <c r="G4580" s="41" t="s">
        <v>39</v>
      </c>
      <c r="H4580" s="41" t="s">
        <v>48</v>
      </c>
      <c r="I4580" s="41">
        <v>0</v>
      </c>
    </row>
    <row r="4581" spans="1:9" x14ac:dyDescent="0.25">
      <c r="A4581" s="82" t="s">
        <v>3775</v>
      </c>
      <c r="B4581" s="41" t="s">
        <v>13960</v>
      </c>
      <c r="C4581" s="41" t="s">
        <v>5287</v>
      </c>
      <c r="D4581" s="41" t="s">
        <v>134</v>
      </c>
      <c r="E4581" s="41" t="s">
        <v>772</v>
      </c>
      <c r="F4581" s="41" t="s">
        <v>13959</v>
      </c>
      <c r="G4581" s="41" t="s">
        <v>39</v>
      </c>
      <c r="H4581" s="41" t="s">
        <v>48</v>
      </c>
      <c r="I4581" s="41">
        <v>0</v>
      </c>
    </row>
    <row r="4582" spans="1:9" x14ac:dyDescent="0.25">
      <c r="A4582" s="82">
        <v>1362</v>
      </c>
      <c r="B4582" s="41" t="s">
        <v>13962</v>
      </c>
      <c r="C4582" s="41" t="s">
        <v>4005</v>
      </c>
      <c r="D4582" s="41" t="s">
        <v>353</v>
      </c>
      <c r="E4582" s="41" t="s">
        <v>190</v>
      </c>
      <c r="F4582" s="41" t="s">
        <v>13961</v>
      </c>
      <c r="G4582" s="41" t="s">
        <v>39</v>
      </c>
      <c r="H4582" s="41" t="s">
        <v>53</v>
      </c>
      <c r="I4582" s="41">
        <v>0</v>
      </c>
    </row>
    <row r="4583" spans="1:9" x14ac:dyDescent="0.25">
      <c r="A4583" s="82">
        <v>1362</v>
      </c>
      <c r="B4583" s="41" t="s">
        <v>13964</v>
      </c>
      <c r="C4583" s="41" t="s">
        <v>5448</v>
      </c>
      <c r="D4583" s="41" t="s">
        <v>1162</v>
      </c>
      <c r="E4583" s="41" t="s">
        <v>221</v>
      </c>
      <c r="F4583" s="41" t="s">
        <v>13963</v>
      </c>
      <c r="G4583" s="41" t="s">
        <v>39</v>
      </c>
      <c r="H4583" s="41" t="s">
        <v>56</v>
      </c>
      <c r="I4583" s="41">
        <v>0</v>
      </c>
    </row>
    <row r="4584" spans="1:9" x14ac:dyDescent="0.25">
      <c r="A4584" s="82" t="s">
        <v>3777</v>
      </c>
      <c r="B4584" s="41" t="s">
        <v>13965</v>
      </c>
      <c r="C4584" s="41" t="s">
        <v>5462</v>
      </c>
      <c r="D4584" s="41" t="s">
        <v>256</v>
      </c>
      <c r="E4584" s="41" t="s">
        <v>1037</v>
      </c>
      <c r="F4584" s="41" t="s">
        <v>13072</v>
      </c>
      <c r="G4584" s="41" t="s">
        <v>39</v>
      </c>
      <c r="H4584" s="41" t="s">
        <v>48</v>
      </c>
      <c r="I4584" s="41">
        <v>0</v>
      </c>
    </row>
    <row r="4585" spans="1:9" x14ac:dyDescent="0.25">
      <c r="A4585" s="82" t="s">
        <v>3777</v>
      </c>
      <c r="B4585" s="41" t="s">
        <v>13966</v>
      </c>
      <c r="C4585" s="41" t="s">
        <v>5462</v>
      </c>
      <c r="D4585" s="41" t="s">
        <v>1162</v>
      </c>
      <c r="E4585" s="41" t="s">
        <v>105</v>
      </c>
      <c r="F4585" s="41" t="s">
        <v>289</v>
      </c>
      <c r="G4585" s="41" t="s">
        <v>39</v>
      </c>
      <c r="H4585" s="41" t="s">
        <v>48</v>
      </c>
      <c r="I4585" s="41">
        <v>0</v>
      </c>
    </row>
    <row r="4586" spans="1:9" x14ac:dyDescent="0.25">
      <c r="A4586" s="82" t="s">
        <v>3777</v>
      </c>
      <c r="B4586" s="41" t="s">
        <v>13967</v>
      </c>
      <c r="C4586" s="41" t="s">
        <v>5462</v>
      </c>
      <c r="D4586" s="41" t="s">
        <v>471</v>
      </c>
      <c r="E4586" s="41" t="s">
        <v>673</v>
      </c>
      <c r="F4586" s="41" t="s">
        <v>5505</v>
      </c>
      <c r="G4586" s="41" t="s">
        <v>39</v>
      </c>
      <c r="H4586" s="41" t="s">
        <v>48</v>
      </c>
      <c r="I4586" s="41">
        <v>0</v>
      </c>
    </row>
    <row r="4587" spans="1:9" x14ac:dyDescent="0.25">
      <c r="A4587" s="82" t="s">
        <v>3778</v>
      </c>
      <c r="B4587" s="41" t="s">
        <v>13969</v>
      </c>
      <c r="C4587" s="41" t="s">
        <v>2148</v>
      </c>
      <c r="D4587" s="41" t="s">
        <v>223</v>
      </c>
      <c r="E4587" s="41" t="s">
        <v>1172</v>
      </c>
      <c r="F4587" s="41" t="s">
        <v>13968</v>
      </c>
      <c r="G4587" s="41" t="s">
        <v>39</v>
      </c>
      <c r="H4587" s="41" t="s">
        <v>51</v>
      </c>
      <c r="I4587" s="41">
        <v>0</v>
      </c>
    </row>
    <row r="4588" spans="1:9" x14ac:dyDescent="0.25">
      <c r="A4588" s="82" t="s">
        <v>3778</v>
      </c>
      <c r="B4588" s="41" t="s">
        <v>13970</v>
      </c>
      <c r="C4588" s="41" t="s">
        <v>2148</v>
      </c>
      <c r="D4588" s="41" t="s">
        <v>101</v>
      </c>
      <c r="E4588" s="41" t="s">
        <v>6222</v>
      </c>
      <c r="F4588" s="41" t="s">
        <v>5402</v>
      </c>
      <c r="G4588" s="41" t="s">
        <v>39</v>
      </c>
      <c r="H4588" s="41" t="s">
        <v>48</v>
      </c>
      <c r="I4588" s="41">
        <v>0</v>
      </c>
    </row>
    <row r="4589" spans="1:9" x14ac:dyDescent="0.25">
      <c r="A4589" s="82" t="s">
        <v>3778</v>
      </c>
      <c r="B4589" s="41" t="s">
        <v>13972</v>
      </c>
      <c r="C4589" s="41" t="s">
        <v>2148</v>
      </c>
      <c r="D4589" s="41" t="s">
        <v>107</v>
      </c>
      <c r="E4589" s="41" t="s">
        <v>791</v>
      </c>
      <c r="F4589" s="41" t="s">
        <v>13971</v>
      </c>
      <c r="G4589" s="41" t="s">
        <v>39</v>
      </c>
      <c r="H4589" s="41" t="s">
        <v>56</v>
      </c>
      <c r="I4589" s="41">
        <v>0</v>
      </c>
    </row>
    <row r="4590" spans="1:9" x14ac:dyDescent="0.25">
      <c r="A4590" s="82" t="s">
        <v>3778</v>
      </c>
      <c r="B4590" s="41" t="s">
        <v>13973</v>
      </c>
      <c r="C4590" s="41" t="s">
        <v>2148</v>
      </c>
      <c r="D4590" s="41" t="s">
        <v>641</v>
      </c>
      <c r="E4590" s="41" t="s">
        <v>495</v>
      </c>
      <c r="F4590" s="41" t="s">
        <v>2076</v>
      </c>
      <c r="G4590" s="41" t="s">
        <v>39</v>
      </c>
      <c r="H4590" s="41" t="s">
        <v>48</v>
      </c>
      <c r="I4590" s="41">
        <v>0</v>
      </c>
    </row>
    <row r="4591" spans="1:9" x14ac:dyDescent="0.25">
      <c r="A4591" s="82" t="s">
        <v>3779</v>
      </c>
      <c r="B4591" s="41" t="s">
        <v>13975</v>
      </c>
      <c r="C4591" s="41" t="s">
        <v>5560</v>
      </c>
      <c r="D4591" s="41" t="s">
        <v>2824</v>
      </c>
      <c r="E4591" s="41" t="s">
        <v>67</v>
      </c>
      <c r="F4591" s="41" t="s">
        <v>13974</v>
      </c>
      <c r="G4591" s="41" t="s">
        <v>39</v>
      </c>
      <c r="H4591" s="41" t="s">
        <v>49</v>
      </c>
      <c r="I4591" s="41">
        <v>0</v>
      </c>
    </row>
    <row r="4592" spans="1:9" x14ac:dyDescent="0.25">
      <c r="A4592" s="82" t="s">
        <v>3782</v>
      </c>
      <c r="B4592" s="41" t="s">
        <v>13977</v>
      </c>
      <c r="C4592" s="41" t="s">
        <v>13976</v>
      </c>
      <c r="D4592" s="41" t="s">
        <v>1050</v>
      </c>
      <c r="E4592" s="41" t="s">
        <v>178</v>
      </c>
      <c r="F4592" s="41" t="s">
        <v>472</v>
      </c>
      <c r="G4592" s="41" t="s">
        <v>39</v>
      </c>
      <c r="H4592" s="41" t="s">
        <v>51</v>
      </c>
      <c r="I4592" s="41">
        <v>0</v>
      </c>
    </row>
    <row r="4593" spans="1:9" x14ac:dyDescent="0.25">
      <c r="A4593" s="82" t="s">
        <v>3782</v>
      </c>
      <c r="B4593" s="41" t="s">
        <v>13979</v>
      </c>
      <c r="C4593" s="41" t="s">
        <v>5951</v>
      </c>
      <c r="D4593" s="41" t="s">
        <v>2997</v>
      </c>
      <c r="E4593" s="41" t="s">
        <v>805</v>
      </c>
      <c r="F4593" s="41" t="s">
        <v>13978</v>
      </c>
      <c r="G4593" s="41" t="s">
        <v>39</v>
      </c>
      <c r="H4593" s="41" t="s">
        <v>49</v>
      </c>
      <c r="I4593" s="41">
        <v>0</v>
      </c>
    </row>
    <row r="4594" spans="1:9" x14ac:dyDescent="0.25">
      <c r="A4594" s="82" t="s">
        <v>3782</v>
      </c>
      <c r="B4594" s="41" t="s">
        <v>13983</v>
      </c>
      <c r="C4594" s="41" t="s">
        <v>13980</v>
      </c>
      <c r="D4594" s="41" t="s">
        <v>292</v>
      </c>
      <c r="E4594" s="41" t="s">
        <v>13981</v>
      </c>
      <c r="F4594" s="41" t="s">
        <v>13982</v>
      </c>
      <c r="G4594" s="41" t="s">
        <v>39</v>
      </c>
      <c r="H4594" s="41" t="s">
        <v>49</v>
      </c>
      <c r="I4594" s="41">
        <v>0</v>
      </c>
    </row>
    <row r="4595" spans="1:9" x14ac:dyDescent="0.25">
      <c r="A4595" s="82" t="s">
        <v>3782</v>
      </c>
      <c r="B4595" s="41" t="s">
        <v>13987</v>
      </c>
      <c r="C4595" s="41" t="s">
        <v>13984</v>
      </c>
      <c r="D4595" s="41" t="s">
        <v>2320</v>
      </c>
      <c r="E4595" s="41" t="s">
        <v>13985</v>
      </c>
      <c r="F4595" s="41" t="s">
        <v>13986</v>
      </c>
      <c r="G4595" s="41" t="s">
        <v>39</v>
      </c>
      <c r="H4595" s="41" t="s">
        <v>49</v>
      </c>
      <c r="I4595" s="41">
        <v>0</v>
      </c>
    </row>
    <row r="4596" spans="1:9" x14ac:dyDescent="0.25">
      <c r="A4596" s="82" t="s">
        <v>3782</v>
      </c>
      <c r="B4596" s="41" t="s">
        <v>13990</v>
      </c>
      <c r="C4596" s="41" t="s">
        <v>13988</v>
      </c>
      <c r="D4596" s="41" t="s">
        <v>102</v>
      </c>
      <c r="E4596" s="41" t="s">
        <v>159</v>
      </c>
      <c r="F4596" s="41" t="s">
        <v>13989</v>
      </c>
      <c r="G4596" s="41" t="s">
        <v>39</v>
      </c>
      <c r="H4596" s="41" t="s">
        <v>48</v>
      </c>
      <c r="I4596" s="41">
        <v>0</v>
      </c>
    </row>
    <row r="4597" spans="1:9" x14ac:dyDescent="0.25">
      <c r="A4597" s="82" t="s">
        <v>3782</v>
      </c>
      <c r="B4597" s="41" t="s">
        <v>13993</v>
      </c>
      <c r="C4597" s="41" t="s">
        <v>13991</v>
      </c>
      <c r="D4597" s="41" t="s">
        <v>155</v>
      </c>
      <c r="E4597" s="41" t="s">
        <v>3021</v>
      </c>
      <c r="F4597" s="41" t="s">
        <v>13992</v>
      </c>
      <c r="G4597" s="41" t="s">
        <v>39</v>
      </c>
      <c r="H4597" s="41" t="s">
        <v>48</v>
      </c>
      <c r="I4597" s="41">
        <v>0</v>
      </c>
    </row>
    <row r="4598" spans="1:9" x14ac:dyDescent="0.25">
      <c r="A4598" s="82" t="s">
        <v>3782</v>
      </c>
      <c r="B4598" s="41" t="s">
        <v>13996</v>
      </c>
      <c r="C4598" s="41" t="s">
        <v>13994</v>
      </c>
      <c r="D4598" s="41" t="s">
        <v>155</v>
      </c>
      <c r="E4598" s="41" t="s">
        <v>481</v>
      </c>
      <c r="F4598" s="41" t="s">
        <v>13995</v>
      </c>
      <c r="G4598" s="41" t="s">
        <v>39</v>
      </c>
      <c r="H4598" s="41" t="s">
        <v>56</v>
      </c>
      <c r="I4598" s="41">
        <v>0</v>
      </c>
    </row>
    <row r="4599" spans="1:9" x14ac:dyDescent="0.25">
      <c r="A4599" s="82" t="s">
        <v>3783</v>
      </c>
      <c r="B4599" s="41" t="s">
        <v>13997</v>
      </c>
      <c r="C4599" s="41"/>
      <c r="D4599" s="41" t="s">
        <v>493</v>
      </c>
      <c r="E4599" s="41" t="s">
        <v>1806</v>
      </c>
      <c r="F4599" s="41" t="s">
        <v>1106</v>
      </c>
      <c r="G4599" s="41" t="s">
        <v>39</v>
      </c>
      <c r="H4599" s="41" t="s">
        <v>49</v>
      </c>
      <c r="I4599" s="41">
        <v>0</v>
      </c>
    </row>
    <row r="4600" spans="1:9" x14ac:dyDescent="0.25">
      <c r="A4600" s="82" t="s">
        <v>3783</v>
      </c>
      <c r="B4600" s="41" t="s">
        <v>13999</v>
      </c>
      <c r="C4600" s="41"/>
      <c r="D4600" s="41" t="s">
        <v>243</v>
      </c>
      <c r="E4600" s="41" t="s">
        <v>250</v>
      </c>
      <c r="F4600" s="41" t="s">
        <v>13998</v>
      </c>
      <c r="G4600" s="41" t="s">
        <v>39</v>
      </c>
      <c r="H4600" s="41" t="s">
        <v>49</v>
      </c>
      <c r="I4600" s="41">
        <v>0</v>
      </c>
    </row>
    <row r="4601" spans="1:9" x14ac:dyDescent="0.25">
      <c r="A4601" s="82" t="s">
        <v>3783</v>
      </c>
      <c r="B4601" s="41" t="s">
        <v>14001</v>
      </c>
      <c r="C4601" s="41"/>
      <c r="D4601" s="41" t="s">
        <v>2032</v>
      </c>
      <c r="E4601" s="41" t="s">
        <v>1000</v>
      </c>
      <c r="F4601" s="41" t="s">
        <v>14000</v>
      </c>
      <c r="G4601" s="41" t="s">
        <v>39</v>
      </c>
      <c r="H4601" s="41" t="s">
        <v>49</v>
      </c>
      <c r="I4601" s="41">
        <v>0</v>
      </c>
    </row>
    <row r="4602" spans="1:9" x14ac:dyDescent="0.25">
      <c r="A4602" s="82" t="s">
        <v>3783</v>
      </c>
      <c r="B4602" s="41" t="s">
        <v>14003</v>
      </c>
      <c r="C4602" s="41"/>
      <c r="D4602" s="41" t="s">
        <v>67</v>
      </c>
      <c r="E4602" s="41" t="s">
        <v>295</v>
      </c>
      <c r="F4602" s="41" t="s">
        <v>14002</v>
      </c>
      <c r="G4602" s="41" t="s">
        <v>39</v>
      </c>
      <c r="H4602" s="41" t="s">
        <v>49</v>
      </c>
      <c r="I4602" s="41">
        <v>0</v>
      </c>
    </row>
    <row r="4603" spans="1:9" x14ac:dyDescent="0.25">
      <c r="A4603" s="82" t="s">
        <v>3783</v>
      </c>
      <c r="B4603" s="41" t="s">
        <v>14005</v>
      </c>
      <c r="C4603" s="41"/>
      <c r="D4603" s="41" t="s">
        <v>1022</v>
      </c>
      <c r="E4603" s="41" t="s">
        <v>884</v>
      </c>
      <c r="F4603" s="41" t="s">
        <v>14004</v>
      </c>
      <c r="G4603" s="41" t="s">
        <v>39</v>
      </c>
      <c r="H4603" s="41" t="s">
        <v>49</v>
      </c>
      <c r="I4603" s="41">
        <v>0</v>
      </c>
    </row>
    <row r="4604" spans="1:9" ht="45" x14ac:dyDescent="0.25">
      <c r="A4604" s="82" t="s">
        <v>3784</v>
      </c>
      <c r="B4604" s="41" t="s">
        <v>14007</v>
      </c>
      <c r="C4604" s="41" t="s">
        <v>14006</v>
      </c>
      <c r="D4604" s="41" t="s">
        <v>212</v>
      </c>
      <c r="E4604" s="41" t="s">
        <v>74</v>
      </c>
      <c r="F4604" s="41" t="s">
        <v>1974</v>
      </c>
      <c r="G4604" s="41" t="s">
        <v>39</v>
      </c>
      <c r="H4604" s="41" t="s">
        <v>14008</v>
      </c>
      <c r="I4604" s="41">
        <v>0</v>
      </c>
    </row>
    <row r="4605" spans="1:9" ht="45" x14ac:dyDescent="0.25">
      <c r="A4605" s="82" t="s">
        <v>3784</v>
      </c>
      <c r="B4605" s="41" t="s">
        <v>14009</v>
      </c>
      <c r="C4605" s="41" t="s">
        <v>6150</v>
      </c>
      <c r="D4605" s="41" t="s">
        <v>864</v>
      </c>
      <c r="E4605" s="41" t="s">
        <v>426</v>
      </c>
      <c r="F4605" s="41" t="s">
        <v>3464</v>
      </c>
      <c r="G4605" s="41" t="s">
        <v>39</v>
      </c>
      <c r="H4605" s="41" t="s">
        <v>14008</v>
      </c>
      <c r="I4605" s="41">
        <v>0</v>
      </c>
    </row>
    <row r="4606" spans="1:9" x14ac:dyDescent="0.25">
      <c r="A4606" s="82" t="s">
        <v>3804</v>
      </c>
      <c r="B4606" s="41" t="s">
        <v>14011</v>
      </c>
      <c r="C4606" s="41" t="s">
        <v>14010</v>
      </c>
      <c r="D4606" s="41" t="s">
        <v>2995</v>
      </c>
      <c r="E4606" s="41" t="s">
        <v>1320</v>
      </c>
      <c r="F4606" s="41" t="s">
        <v>2371</v>
      </c>
      <c r="G4606" s="41" t="s">
        <v>39</v>
      </c>
      <c r="H4606" s="41" t="s">
        <v>56</v>
      </c>
      <c r="I4606" s="41">
        <v>0</v>
      </c>
    </row>
    <row r="4607" spans="1:9" x14ac:dyDescent="0.25">
      <c r="A4607" s="82" t="s">
        <v>3804</v>
      </c>
      <c r="B4607" s="41" t="s">
        <v>14013</v>
      </c>
      <c r="C4607" s="41" t="s">
        <v>7837</v>
      </c>
      <c r="D4607" s="41" t="s">
        <v>2128</v>
      </c>
      <c r="E4607" s="41" t="s">
        <v>14012</v>
      </c>
      <c r="F4607" s="41" t="s">
        <v>2038</v>
      </c>
      <c r="G4607" s="41" t="s">
        <v>39</v>
      </c>
      <c r="H4607" s="41" t="s">
        <v>49</v>
      </c>
      <c r="I4607" s="41">
        <v>0</v>
      </c>
    </row>
    <row r="4608" spans="1:9" x14ac:dyDescent="0.25">
      <c r="A4608" s="82" t="s">
        <v>3805</v>
      </c>
      <c r="B4608" s="41" t="s">
        <v>14014</v>
      </c>
      <c r="C4608" s="41" t="s">
        <v>4028</v>
      </c>
      <c r="D4608" s="41" t="s">
        <v>532</v>
      </c>
      <c r="E4608" s="41" t="s">
        <v>3354</v>
      </c>
      <c r="F4608" s="41" t="s">
        <v>1277</v>
      </c>
      <c r="G4608" s="41" t="s">
        <v>39</v>
      </c>
      <c r="H4608" s="41" t="s">
        <v>56</v>
      </c>
      <c r="I4608" s="41">
        <v>0</v>
      </c>
    </row>
    <row r="4609" spans="1:9" x14ac:dyDescent="0.25">
      <c r="A4609" s="82" t="s">
        <v>3810</v>
      </c>
      <c r="B4609" s="41" t="s">
        <v>14017</v>
      </c>
      <c r="C4609" s="41" t="s">
        <v>4037</v>
      </c>
      <c r="D4609" s="41" t="s">
        <v>14015</v>
      </c>
      <c r="E4609" s="41" t="s">
        <v>2992</v>
      </c>
      <c r="F4609" s="41" t="s">
        <v>14016</v>
      </c>
      <c r="G4609" s="41" t="s">
        <v>39</v>
      </c>
      <c r="H4609" s="41" t="s">
        <v>28</v>
      </c>
      <c r="I4609" s="41">
        <v>0</v>
      </c>
    </row>
    <row r="4610" spans="1:9" x14ac:dyDescent="0.25">
      <c r="A4610" s="82" t="s">
        <v>3810</v>
      </c>
      <c r="B4610" s="41" t="s">
        <v>14020</v>
      </c>
      <c r="C4610" s="41" t="s">
        <v>4037</v>
      </c>
      <c r="D4610" s="41" t="s">
        <v>14018</v>
      </c>
      <c r="E4610" s="41" t="s">
        <v>747</v>
      </c>
      <c r="F4610" s="41" t="s">
        <v>14019</v>
      </c>
      <c r="G4610" s="41" t="s">
        <v>39</v>
      </c>
      <c r="H4610" s="41" t="s">
        <v>51</v>
      </c>
      <c r="I4610" s="41">
        <v>0</v>
      </c>
    </row>
    <row r="4611" spans="1:9" x14ac:dyDescent="0.25">
      <c r="A4611" s="82" t="s">
        <v>3812</v>
      </c>
      <c r="B4611" s="41" t="s">
        <v>14023</v>
      </c>
      <c r="C4611" s="41" t="s">
        <v>14021</v>
      </c>
      <c r="D4611" s="41" t="s">
        <v>734</v>
      </c>
      <c r="E4611" s="41" t="s">
        <v>136</v>
      </c>
      <c r="F4611" s="41" t="s">
        <v>14022</v>
      </c>
      <c r="G4611" s="41" t="s">
        <v>39</v>
      </c>
      <c r="H4611" s="41" t="s">
        <v>56</v>
      </c>
      <c r="I4611" s="41">
        <v>0</v>
      </c>
    </row>
    <row r="4612" spans="1:9" x14ac:dyDescent="0.25">
      <c r="A4612" s="82" t="s">
        <v>3812</v>
      </c>
      <c r="B4612" s="41" t="s">
        <v>14026</v>
      </c>
      <c r="C4612" s="41" t="s">
        <v>14024</v>
      </c>
      <c r="D4612" s="41" t="s">
        <v>264</v>
      </c>
      <c r="E4612" s="41" t="s">
        <v>2509</v>
      </c>
      <c r="F4612" s="41" t="s">
        <v>14025</v>
      </c>
      <c r="G4612" s="41" t="s">
        <v>39</v>
      </c>
      <c r="H4612" s="41" t="s">
        <v>48</v>
      </c>
      <c r="I4612" s="41">
        <v>0</v>
      </c>
    </row>
    <row r="4613" spans="1:9" x14ac:dyDescent="0.25">
      <c r="A4613" s="82" t="s">
        <v>3812</v>
      </c>
      <c r="B4613" s="41" t="s">
        <v>14029</v>
      </c>
      <c r="C4613" s="41" t="s">
        <v>8158</v>
      </c>
      <c r="D4613" s="41" t="s">
        <v>804</v>
      </c>
      <c r="E4613" s="41" t="s">
        <v>14027</v>
      </c>
      <c r="F4613" s="41" t="s">
        <v>14028</v>
      </c>
      <c r="G4613" s="41" t="s">
        <v>39</v>
      </c>
      <c r="H4613" s="41" t="s">
        <v>49</v>
      </c>
      <c r="I4613" s="41">
        <v>0</v>
      </c>
    </row>
    <row r="4614" spans="1:9" x14ac:dyDescent="0.25">
      <c r="A4614" s="82" t="s">
        <v>3812</v>
      </c>
      <c r="B4614" s="41" t="s">
        <v>14030</v>
      </c>
      <c r="C4614" s="41" t="s">
        <v>8192</v>
      </c>
      <c r="D4614" s="41" t="s">
        <v>190</v>
      </c>
      <c r="E4614" s="41" t="s">
        <v>538</v>
      </c>
      <c r="F4614" s="41" t="s">
        <v>1977</v>
      </c>
      <c r="G4614" s="41" t="s">
        <v>39</v>
      </c>
      <c r="H4614" s="41" t="s">
        <v>56</v>
      </c>
      <c r="I4614" s="41">
        <v>0</v>
      </c>
    </row>
    <row r="4615" spans="1:9" x14ac:dyDescent="0.25">
      <c r="A4615" s="82" t="s">
        <v>3812</v>
      </c>
      <c r="B4615" s="41" t="s">
        <v>14031</v>
      </c>
      <c r="C4615" s="41" t="s">
        <v>8189</v>
      </c>
      <c r="D4615" s="41" t="s">
        <v>2089</v>
      </c>
      <c r="E4615" s="41" t="s">
        <v>142</v>
      </c>
      <c r="F4615" s="41" t="s">
        <v>376</v>
      </c>
      <c r="G4615" s="41" t="s">
        <v>39</v>
      </c>
      <c r="H4615" s="41" t="s">
        <v>51</v>
      </c>
      <c r="I4615" s="41">
        <v>0</v>
      </c>
    </row>
    <row r="4616" spans="1:9" x14ac:dyDescent="0.25">
      <c r="A4616" s="82" t="s">
        <v>3814</v>
      </c>
      <c r="B4616" s="41" t="s">
        <v>14032</v>
      </c>
      <c r="C4616" s="41" t="s">
        <v>2539</v>
      </c>
      <c r="D4616" s="41" t="s">
        <v>2439</v>
      </c>
      <c r="E4616" s="41" t="s">
        <v>2522</v>
      </c>
      <c r="F4616" s="41" t="s">
        <v>406</v>
      </c>
      <c r="G4616" s="41" t="s">
        <v>39</v>
      </c>
      <c r="H4616" s="41" t="s">
        <v>56</v>
      </c>
      <c r="I4616" s="41">
        <v>0</v>
      </c>
    </row>
    <row r="4617" spans="1:9" x14ac:dyDescent="0.25">
      <c r="A4617" s="82" t="s">
        <v>3814</v>
      </c>
      <c r="B4617" s="41" t="s">
        <v>14034</v>
      </c>
      <c r="C4617" s="41" t="s">
        <v>2532</v>
      </c>
      <c r="D4617" s="41" t="s">
        <v>208</v>
      </c>
      <c r="E4617" s="41" t="s">
        <v>266</v>
      </c>
      <c r="F4617" s="41" t="s">
        <v>14033</v>
      </c>
      <c r="G4617" s="41" t="s">
        <v>39</v>
      </c>
      <c r="H4617" s="41" t="s">
        <v>48</v>
      </c>
      <c r="I4617" s="41">
        <v>0</v>
      </c>
    </row>
    <row r="4618" spans="1:9" x14ac:dyDescent="0.25">
      <c r="A4618" s="82" t="s">
        <v>3814</v>
      </c>
      <c r="B4618" s="41" t="s">
        <v>14036</v>
      </c>
      <c r="C4618" s="41" t="s">
        <v>2538</v>
      </c>
      <c r="D4618" s="41" t="s">
        <v>403</v>
      </c>
      <c r="E4618" s="41" t="s">
        <v>67</v>
      </c>
      <c r="F4618" s="41" t="s">
        <v>14035</v>
      </c>
      <c r="G4618" s="41" t="s">
        <v>39</v>
      </c>
      <c r="H4618" s="41" t="s">
        <v>56</v>
      </c>
      <c r="I4618" s="41">
        <v>0</v>
      </c>
    </row>
    <row r="4619" spans="1:9" x14ac:dyDescent="0.25">
      <c r="A4619" s="82" t="s">
        <v>3814</v>
      </c>
      <c r="B4619" s="41" t="s">
        <v>14038</v>
      </c>
      <c r="C4619" s="41" t="s">
        <v>2532</v>
      </c>
      <c r="D4619" s="41" t="s">
        <v>2745</v>
      </c>
      <c r="E4619" s="41" t="s">
        <v>118</v>
      </c>
      <c r="F4619" s="41" t="s">
        <v>14037</v>
      </c>
      <c r="G4619" s="41" t="s">
        <v>39</v>
      </c>
      <c r="H4619" s="41" t="s">
        <v>56</v>
      </c>
      <c r="I4619" s="41">
        <v>0</v>
      </c>
    </row>
    <row r="4620" spans="1:9" x14ac:dyDescent="0.25">
      <c r="A4620" s="82" t="s">
        <v>3814</v>
      </c>
      <c r="B4620" s="41" t="s">
        <v>14042</v>
      </c>
      <c r="C4620" s="41" t="s">
        <v>14039</v>
      </c>
      <c r="D4620" s="41" t="s">
        <v>190</v>
      </c>
      <c r="E4620" s="41" t="s">
        <v>14040</v>
      </c>
      <c r="F4620" s="41" t="s">
        <v>14041</v>
      </c>
      <c r="G4620" s="41" t="s">
        <v>39</v>
      </c>
      <c r="H4620" s="41" t="s">
        <v>56</v>
      </c>
      <c r="I4620" s="41">
        <v>0</v>
      </c>
    </row>
    <row r="4621" spans="1:9" x14ac:dyDescent="0.25">
      <c r="A4621" s="82" t="s">
        <v>3814</v>
      </c>
      <c r="B4621" s="41" t="s">
        <v>14045</v>
      </c>
      <c r="C4621" s="41" t="s">
        <v>14043</v>
      </c>
      <c r="D4621" s="41" t="s">
        <v>2526</v>
      </c>
      <c r="E4621" s="41" t="s">
        <v>743</v>
      </c>
      <c r="F4621" s="41" t="s">
        <v>14044</v>
      </c>
      <c r="G4621" s="41" t="s">
        <v>39</v>
      </c>
      <c r="H4621" s="41" t="s">
        <v>51</v>
      </c>
      <c r="I4621" s="41">
        <v>0</v>
      </c>
    </row>
    <row r="4622" spans="1:9" x14ac:dyDescent="0.25">
      <c r="A4622" s="82" t="s">
        <v>3815</v>
      </c>
      <c r="B4622" s="41" t="s">
        <v>14048</v>
      </c>
      <c r="C4622" s="41" t="s">
        <v>2555</v>
      </c>
      <c r="D4622" s="41" t="s">
        <v>14046</v>
      </c>
      <c r="E4622" s="41" t="s">
        <v>14047</v>
      </c>
      <c r="F4622" s="41" t="s">
        <v>920</v>
      </c>
      <c r="G4622" s="41" t="s">
        <v>39</v>
      </c>
      <c r="H4622" s="41" t="s">
        <v>56</v>
      </c>
      <c r="I4622" s="41">
        <v>0</v>
      </c>
    </row>
    <row r="4623" spans="1:9" x14ac:dyDescent="0.25">
      <c r="A4623" s="82" t="s">
        <v>3815</v>
      </c>
      <c r="B4623" s="41" t="s">
        <v>14050</v>
      </c>
      <c r="C4623" s="41" t="s">
        <v>2554</v>
      </c>
      <c r="D4623" s="41" t="s">
        <v>5875</v>
      </c>
      <c r="E4623" s="41" t="s">
        <v>14049</v>
      </c>
      <c r="F4623" s="41" t="s">
        <v>274</v>
      </c>
      <c r="G4623" s="41" t="s">
        <v>39</v>
      </c>
      <c r="H4623" s="41" t="s">
        <v>56</v>
      </c>
      <c r="I4623" s="41">
        <v>0</v>
      </c>
    </row>
    <row r="4624" spans="1:9" x14ac:dyDescent="0.25">
      <c r="A4624" s="82">
        <v>1015</v>
      </c>
      <c r="B4624" s="41" t="s">
        <v>2581</v>
      </c>
      <c r="C4624" s="41" t="s">
        <v>4039</v>
      </c>
      <c r="D4624" s="41" t="s">
        <v>98</v>
      </c>
      <c r="E4624" s="41" t="s">
        <v>1094</v>
      </c>
      <c r="F4624" s="41" t="s">
        <v>14051</v>
      </c>
      <c r="G4624" s="41" t="s">
        <v>39</v>
      </c>
      <c r="H4624" s="41" t="s">
        <v>49</v>
      </c>
      <c r="I4624" s="41">
        <v>0</v>
      </c>
    </row>
    <row r="4625" spans="1:9" x14ac:dyDescent="0.25">
      <c r="A4625" s="82">
        <v>1015</v>
      </c>
      <c r="B4625" s="41" t="s">
        <v>14052</v>
      </c>
      <c r="C4625" s="41" t="s">
        <v>4039</v>
      </c>
      <c r="D4625" s="41" t="s">
        <v>1677</v>
      </c>
      <c r="E4625" s="41" t="s">
        <v>252</v>
      </c>
      <c r="F4625" s="41" t="s">
        <v>1221</v>
      </c>
      <c r="G4625" s="41" t="s">
        <v>39</v>
      </c>
      <c r="H4625" s="41" t="s">
        <v>51</v>
      </c>
      <c r="I4625" s="41">
        <v>0</v>
      </c>
    </row>
    <row r="4626" spans="1:9" x14ac:dyDescent="0.25">
      <c r="A4626" s="82" t="s">
        <v>3819</v>
      </c>
      <c r="B4626" s="41" t="s">
        <v>14054</v>
      </c>
      <c r="C4626" s="41" t="s">
        <v>777</v>
      </c>
      <c r="D4626" s="41" t="s">
        <v>2494</v>
      </c>
      <c r="E4626" s="41" t="s">
        <v>73</v>
      </c>
      <c r="F4626" s="41" t="s">
        <v>14053</v>
      </c>
      <c r="G4626" s="41" t="s">
        <v>39</v>
      </c>
      <c r="H4626" s="41" t="s">
        <v>56</v>
      </c>
      <c r="I4626" s="41">
        <v>0</v>
      </c>
    </row>
    <row r="4627" spans="1:9" x14ac:dyDescent="0.25">
      <c r="A4627" s="82" t="s">
        <v>3819</v>
      </c>
      <c r="B4627" s="41" t="s">
        <v>14057</v>
      </c>
      <c r="C4627" s="41" t="s">
        <v>777</v>
      </c>
      <c r="D4627" s="41" t="s">
        <v>14055</v>
      </c>
      <c r="E4627" s="41" t="s">
        <v>596</v>
      </c>
      <c r="F4627" s="41" t="s">
        <v>14056</v>
      </c>
      <c r="G4627" s="41" t="s">
        <v>39</v>
      </c>
      <c r="H4627" s="41" t="s">
        <v>56</v>
      </c>
      <c r="I4627" s="41">
        <v>0</v>
      </c>
    </row>
    <row r="4628" spans="1:9" x14ac:dyDescent="0.25">
      <c r="A4628" s="82" t="s">
        <v>3819</v>
      </c>
      <c r="B4628" s="41" t="s">
        <v>14058</v>
      </c>
      <c r="C4628" s="41" t="s">
        <v>777</v>
      </c>
      <c r="D4628" s="41" t="s">
        <v>1727</v>
      </c>
      <c r="E4628" s="41" t="s">
        <v>1714</v>
      </c>
      <c r="F4628" s="41" t="s">
        <v>2075</v>
      </c>
      <c r="G4628" s="41" t="s">
        <v>39</v>
      </c>
      <c r="H4628" s="41" t="s">
        <v>48</v>
      </c>
      <c r="I4628" s="41">
        <v>0</v>
      </c>
    </row>
    <row r="4629" spans="1:9" x14ac:dyDescent="0.25">
      <c r="A4629" s="82" t="s">
        <v>3819</v>
      </c>
      <c r="B4629" s="41" t="s">
        <v>14060</v>
      </c>
      <c r="C4629" s="41" t="s">
        <v>777</v>
      </c>
      <c r="D4629" s="41" t="s">
        <v>14059</v>
      </c>
      <c r="E4629" s="41" t="s">
        <v>1828</v>
      </c>
      <c r="F4629" s="41" t="s">
        <v>1330</v>
      </c>
      <c r="G4629" s="41" t="s">
        <v>39</v>
      </c>
      <c r="H4629" s="41" t="s">
        <v>56</v>
      </c>
      <c r="I4629" s="41">
        <v>0</v>
      </c>
    </row>
    <row r="4630" spans="1:9" x14ac:dyDescent="0.25">
      <c r="A4630" s="82" t="s">
        <v>3819</v>
      </c>
      <c r="B4630" s="41" t="s">
        <v>14063</v>
      </c>
      <c r="C4630" s="41" t="s">
        <v>777</v>
      </c>
      <c r="D4630" s="41" t="s">
        <v>14061</v>
      </c>
      <c r="E4630" s="41" t="s">
        <v>14062</v>
      </c>
      <c r="F4630" s="41" t="s">
        <v>3498</v>
      </c>
      <c r="G4630" s="41" t="s">
        <v>39</v>
      </c>
      <c r="H4630" s="41" t="s">
        <v>48</v>
      </c>
      <c r="I4630" s="41">
        <v>0</v>
      </c>
    </row>
    <row r="4631" spans="1:9" x14ac:dyDescent="0.25">
      <c r="A4631" s="82" t="s">
        <v>3819</v>
      </c>
      <c r="B4631" s="41" t="s">
        <v>14064</v>
      </c>
      <c r="C4631" s="41" t="s">
        <v>777</v>
      </c>
      <c r="D4631" s="41" t="s">
        <v>1910</v>
      </c>
      <c r="E4631" s="41" t="s">
        <v>495</v>
      </c>
      <c r="F4631" s="41" t="s">
        <v>1067</v>
      </c>
      <c r="G4631" s="41" t="s">
        <v>39</v>
      </c>
      <c r="H4631" s="41" t="s">
        <v>56</v>
      </c>
      <c r="I4631" s="41">
        <v>0</v>
      </c>
    </row>
    <row r="4632" spans="1:9" x14ac:dyDescent="0.25">
      <c r="A4632" s="82" t="s">
        <v>3819</v>
      </c>
      <c r="B4632" s="41" t="s">
        <v>14065</v>
      </c>
      <c r="C4632" s="41" t="s">
        <v>2460</v>
      </c>
      <c r="D4632" s="41" t="s">
        <v>430</v>
      </c>
      <c r="E4632" s="41" t="s">
        <v>3004</v>
      </c>
      <c r="F4632" s="41" t="s">
        <v>1937</v>
      </c>
      <c r="G4632" s="41" t="s">
        <v>39</v>
      </c>
      <c r="H4632" s="41" t="s">
        <v>49</v>
      </c>
      <c r="I4632" s="41">
        <v>0</v>
      </c>
    </row>
    <row r="4633" spans="1:9" x14ac:dyDescent="0.25">
      <c r="A4633" s="82" t="s">
        <v>3819</v>
      </c>
      <c r="B4633" s="41" t="s">
        <v>14067</v>
      </c>
      <c r="C4633" s="41" t="s">
        <v>777</v>
      </c>
      <c r="D4633" s="41" t="s">
        <v>1645</v>
      </c>
      <c r="E4633" s="41" t="s">
        <v>14066</v>
      </c>
      <c r="F4633" s="41" t="s">
        <v>3164</v>
      </c>
      <c r="G4633" s="41" t="s">
        <v>39</v>
      </c>
      <c r="H4633" s="41" t="s">
        <v>48</v>
      </c>
      <c r="I4633" s="41">
        <v>0</v>
      </c>
    </row>
    <row r="4634" spans="1:9" x14ac:dyDescent="0.25">
      <c r="A4634" s="82" t="s">
        <v>3819</v>
      </c>
      <c r="B4634" s="41" t="s">
        <v>14069</v>
      </c>
      <c r="C4634" s="41" t="s">
        <v>777</v>
      </c>
      <c r="D4634" s="41" t="s">
        <v>14068</v>
      </c>
      <c r="E4634" s="41" t="s">
        <v>1755</v>
      </c>
      <c r="F4634" s="41" t="s">
        <v>2034</v>
      </c>
      <c r="G4634" s="41" t="s">
        <v>39</v>
      </c>
      <c r="H4634" s="41" t="s">
        <v>48</v>
      </c>
      <c r="I4634" s="41">
        <v>0</v>
      </c>
    </row>
    <row r="4635" spans="1:9" x14ac:dyDescent="0.25">
      <c r="A4635" s="82" t="s">
        <v>3819</v>
      </c>
      <c r="B4635" s="41" t="s">
        <v>14071</v>
      </c>
      <c r="C4635" s="41" t="s">
        <v>777</v>
      </c>
      <c r="D4635" s="41" t="s">
        <v>135</v>
      </c>
      <c r="E4635" s="41" t="s">
        <v>755</v>
      </c>
      <c r="F4635" s="41" t="s">
        <v>14070</v>
      </c>
      <c r="G4635" s="41" t="s">
        <v>39</v>
      </c>
      <c r="H4635" s="41" t="s">
        <v>56</v>
      </c>
      <c r="I4635" s="41">
        <v>0</v>
      </c>
    </row>
    <row r="4636" spans="1:9" x14ac:dyDescent="0.25">
      <c r="A4636" s="82" t="s">
        <v>3819</v>
      </c>
      <c r="B4636" s="41" t="s">
        <v>14074</v>
      </c>
      <c r="C4636" s="41" t="s">
        <v>777</v>
      </c>
      <c r="D4636" s="41" t="s">
        <v>1714</v>
      </c>
      <c r="E4636" s="41" t="s">
        <v>14072</v>
      </c>
      <c r="F4636" s="41" t="s">
        <v>14073</v>
      </c>
      <c r="G4636" s="41" t="s">
        <v>39</v>
      </c>
      <c r="H4636" s="41" t="s">
        <v>48</v>
      </c>
      <c r="I4636" s="41">
        <v>0</v>
      </c>
    </row>
    <row r="4637" spans="1:9" x14ac:dyDescent="0.25">
      <c r="A4637" s="82" t="s">
        <v>3819</v>
      </c>
      <c r="B4637" s="41" t="s">
        <v>14075</v>
      </c>
      <c r="C4637" s="41" t="s">
        <v>777</v>
      </c>
      <c r="D4637" s="41" t="s">
        <v>5584</v>
      </c>
      <c r="E4637" s="41" t="s">
        <v>596</v>
      </c>
      <c r="F4637" s="41" t="s">
        <v>502</v>
      </c>
      <c r="G4637" s="41" t="s">
        <v>39</v>
      </c>
      <c r="H4637" s="41" t="s">
        <v>48</v>
      </c>
      <c r="I4637" s="41">
        <v>0</v>
      </c>
    </row>
    <row r="4638" spans="1:9" x14ac:dyDescent="0.25">
      <c r="A4638" s="82" t="s">
        <v>3819</v>
      </c>
      <c r="B4638" s="41" t="s">
        <v>14077</v>
      </c>
      <c r="C4638" s="41" t="s">
        <v>2608</v>
      </c>
      <c r="D4638" s="41" t="s">
        <v>184</v>
      </c>
      <c r="E4638" s="41" t="s">
        <v>165</v>
      </c>
      <c r="F4638" s="41" t="s">
        <v>14076</v>
      </c>
      <c r="G4638" s="41" t="s">
        <v>39</v>
      </c>
      <c r="H4638" s="41" t="s">
        <v>49</v>
      </c>
      <c r="I4638" s="41">
        <v>0</v>
      </c>
    </row>
    <row r="4639" spans="1:9" ht="45" x14ac:dyDescent="0.25">
      <c r="A4639" s="82" t="s">
        <v>3819</v>
      </c>
      <c r="B4639" s="41" t="s">
        <v>14078</v>
      </c>
      <c r="C4639" s="41" t="s">
        <v>4052</v>
      </c>
      <c r="D4639" s="41" t="s">
        <v>184</v>
      </c>
      <c r="E4639" s="41" t="s">
        <v>165</v>
      </c>
      <c r="F4639" s="41" t="s">
        <v>1060</v>
      </c>
      <c r="G4639" s="41" t="s">
        <v>39</v>
      </c>
      <c r="H4639" s="41" t="s">
        <v>49</v>
      </c>
      <c r="I4639" s="41">
        <v>0</v>
      </c>
    </row>
    <row r="4640" spans="1:9" x14ac:dyDescent="0.25">
      <c r="A4640" s="82" t="s">
        <v>3819</v>
      </c>
      <c r="B4640" s="41" t="s">
        <v>14080</v>
      </c>
      <c r="C4640" s="41" t="s">
        <v>777</v>
      </c>
      <c r="D4640" s="41" t="s">
        <v>184</v>
      </c>
      <c r="E4640" s="41" t="s">
        <v>80</v>
      </c>
      <c r="F4640" s="41" t="s">
        <v>14079</v>
      </c>
      <c r="G4640" s="41" t="s">
        <v>39</v>
      </c>
      <c r="H4640" s="41" t="s">
        <v>56</v>
      </c>
      <c r="I4640" s="41">
        <v>0</v>
      </c>
    </row>
    <row r="4641" spans="1:9" x14ac:dyDescent="0.25">
      <c r="A4641" s="82" t="s">
        <v>3819</v>
      </c>
      <c r="B4641" s="41" t="s">
        <v>14082</v>
      </c>
      <c r="C4641" s="41" t="s">
        <v>2710</v>
      </c>
      <c r="D4641" s="41" t="s">
        <v>128</v>
      </c>
      <c r="E4641" s="41" t="s">
        <v>3060</v>
      </c>
      <c r="F4641" s="41" t="s">
        <v>14081</v>
      </c>
      <c r="G4641" s="41" t="s">
        <v>39</v>
      </c>
      <c r="H4641" s="41" t="s">
        <v>49</v>
      </c>
      <c r="I4641" s="41">
        <v>0</v>
      </c>
    </row>
    <row r="4642" spans="1:9" ht="45" x14ac:dyDescent="0.25">
      <c r="A4642" s="82" t="s">
        <v>3819</v>
      </c>
      <c r="B4642" s="41" t="s">
        <v>14083</v>
      </c>
      <c r="C4642" s="41" t="s">
        <v>4052</v>
      </c>
      <c r="D4642" s="41" t="s">
        <v>128</v>
      </c>
      <c r="E4642" s="41" t="s">
        <v>1694</v>
      </c>
      <c r="F4642" s="41" t="s">
        <v>1860</v>
      </c>
      <c r="G4642" s="41" t="s">
        <v>39</v>
      </c>
      <c r="H4642" s="41" t="s">
        <v>49</v>
      </c>
      <c r="I4642" s="41">
        <v>0</v>
      </c>
    </row>
    <row r="4643" spans="1:9" x14ac:dyDescent="0.25">
      <c r="A4643" s="82" t="s">
        <v>3819</v>
      </c>
      <c r="B4643" s="41" t="s">
        <v>14084</v>
      </c>
      <c r="C4643" s="41" t="s">
        <v>777</v>
      </c>
      <c r="D4643" s="41" t="s">
        <v>234</v>
      </c>
      <c r="E4643" s="41" t="s">
        <v>3004</v>
      </c>
      <c r="F4643" s="41" t="s">
        <v>657</v>
      </c>
      <c r="G4643" s="41" t="s">
        <v>39</v>
      </c>
      <c r="H4643" s="41" t="s">
        <v>56</v>
      </c>
      <c r="I4643" s="41">
        <v>0</v>
      </c>
    </row>
    <row r="4644" spans="1:9" ht="30" x14ac:dyDescent="0.25">
      <c r="A4644" s="82" t="s">
        <v>3819</v>
      </c>
      <c r="B4644" s="41" t="s">
        <v>14086</v>
      </c>
      <c r="C4644" s="41" t="s">
        <v>2843</v>
      </c>
      <c r="D4644" s="41" t="s">
        <v>2730</v>
      </c>
      <c r="E4644" s="41" t="s">
        <v>14085</v>
      </c>
      <c r="F4644" s="41" t="s">
        <v>1754</v>
      </c>
      <c r="G4644" s="41" t="s">
        <v>39</v>
      </c>
      <c r="H4644" s="41" t="s">
        <v>49</v>
      </c>
      <c r="I4644" s="41">
        <v>0</v>
      </c>
    </row>
    <row r="4645" spans="1:9" ht="45" x14ac:dyDescent="0.25">
      <c r="A4645" s="82" t="s">
        <v>3819</v>
      </c>
      <c r="B4645" s="41" t="s">
        <v>14088</v>
      </c>
      <c r="C4645" s="41" t="s">
        <v>4052</v>
      </c>
      <c r="D4645" s="41" t="s">
        <v>14087</v>
      </c>
      <c r="E4645" s="41" t="s">
        <v>2585</v>
      </c>
      <c r="F4645" s="41" t="s">
        <v>3596</v>
      </c>
      <c r="G4645" s="41" t="s">
        <v>39</v>
      </c>
      <c r="H4645" s="41" t="s">
        <v>49</v>
      </c>
      <c r="I4645" s="41">
        <v>0</v>
      </c>
    </row>
    <row r="4646" spans="1:9" ht="45" x14ac:dyDescent="0.25">
      <c r="A4646" s="82" t="s">
        <v>3819</v>
      </c>
      <c r="B4646" s="41" t="s">
        <v>14089</v>
      </c>
      <c r="C4646" s="41" t="s">
        <v>4052</v>
      </c>
      <c r="D4646" s="41" t="s">
        <v>129</v>
      </c>
      <c r="E4646" s="41" t="s">
        <v>861</v>
      </c>
      <c r="F4646" s="41" t="s">
        <v>850</v>
      </c>
      <c r="G4646" s="41" t="s">
        <v>39</v>
      </c>
      <c r="H4646" s="41" t="s">
        <v>49</v>
      </c>
      <c r="I4646" s="41">
        <v>0</v>
      </c>
    </row>
    <row r="4647" spans="1:9" x14ac:dyDescent="0.25">
      <c r="A4647" s="82" t="s">
        <v>3819</v>
      </c>
      <c r="B4647" s="41" t="s">
        <v>14091</v>
      </c>
      <c r="C4647" s="41" t="s">
        <v>777</v>
      </c>
      <c r="D4647" s="41" t="s">
        <v>73</v>
      </c>
      <c r="E4647" s="41" t="s">
        <v>171</v>
      </c>
      <c r="F4647" s="41" t="s">
        <v>14090</v>
      </c>
      <c r="G4647" s="41" t="s">
        <v>39</v>
      </c>
      <c r="H4647" s="41" t="s">
        <v>48</v>
      </c>
      <c r="I4647" s="41">
        <v>0</v>
      </c>
    </row>
    <row r="4648" spans="1:9" x14ac:dyDescent="0.25">
      <c r="A4648" s="82" t="s">
        <v>3819</v>
      </c>
      <c r="B4648" s="41" t="s">
        <v>14093</v>
      </c>
      <c r="C4648" s="41" t="s">
        <v>777</v>
      </c>
      <c r="D4648" s="41" t="s">
        <v>1018</v>
      </c>
      <c r="E4648" s="41" t="s">
        <v>67</v>
      </c>
      <c r="F4648" s="41" t="s">
        <v>14092</v>
      </c>
      <c r="G4648" s="41" t="s">
        <v>39</v>
      </c>
      <c r="H4648" s="41" t="s">
        <v>48</v>
      </c>
      <c r="I4648" s="41">
        <v>0</v>
      </c>
    </row>
    <row r="4649" spans="1:9" x14ac:dyDescent="0.25">
      <c r="A4649" s="82" t="s">
        <v>3819</v>
      </c>
      <c r="B4649" s="41" t="s">
        <v>14095</v>
      </c>
      <c r="C4649" s="41" t="s">
        <v>777</v>
      </c>
      <c r="D4649" s="41" t="s">
        <v>517</v>
      </c>
      <c r="E4649" s="41" t="s">
        <v>1852</v>
      </c>
      <c r="F4649" s="41" t="s">
        <v>14094</v>
      </c>
      <c r="G4649" s="41" t="s">
        <v>39</v>
      </c>
      <c r="H4649" s="41" t="s">
        <v>48</v>
      </c>
      <c r="I4649" s="41">
        <v>0</v>
      </c>
    </row>
    <row r="4650" spans="1:9" x14ac:dyDescent="0.25">
      <c r="A4650" s="82" t="s">
        <v>3819</v>
      </c>
      <c r="B4650" s="41" t="s">
        <v>14097</v>
      </c>
      <c r="C4650" s="41" t="s">
        <v>777</v>
      </c>
      <c r="D4650" s="41" t="s">
        <v>8439</v>
      </c>
      <c r="E4650" s="41" t="s">
        <v>1235</v>
      </c>
      <c r="F4650" s="41" t="s">
        <v>14096</v>
      </c>
      <c r="G4650" s="41" t="s">
        <v>39</v>
      </c>
      <c r="H4650" s="41" t="s">
        <v>56</v>
      </c>
      <c r="I4650" s="41">
        <v>0</v>
      </c>
    </row>
    <row r="4651" spans="1:9" ht="30" x14ac:dyDescent="0.25">
      <c r="A4651" s="82" t="s">
        <v>3819</v>
      </c>
      <c r="B4651" s="41" t="s">
        <v>14099</v>
      </c>
      <c r="C4651" s="41" t="s">
        <v>2705</v>
      </c>
      <c r="D4651" s="41" t="s">
        <v>3004</v>
      </c>
      <c r="E4651" s="41" t="s">
        <v>1655</v>
      </c>
      <c r="F4651" s="41" t="s">
        <v>14098</v>
      </c>
      <c r="G4651" s="41" t="s">
        <v>39</v>
      </c>
      <c r="H4651" s="41" t="s">
        <v>53</v>
      </c>
      <c r="I4651" s="41">
        <v>0</v>
      </c>
    </row>
    <row r="4652" spans="1:9" x14ac:dyDescent="0.25">
      <c r="A4652" s="82" t="s">
        <v>3819</v>
      </c>
      <c r="B4652" s="41" t="s">
        <v>14102</v>
      </c>
      <c r="C4652" s="41" t="s">
        <v>2710</v>
      </c>
      <c r="D4652" s="41" t="s">
        <v>14100</v>
      </c>
      <c r="E4652" s="41" t="s">
        <v>241</v>
      </c>
      <c r="F4652" s="41" t="s">
        <v>14101</v>
      </c>
      <c r="G4652" s="41" t="s">
        <v>39</v>
      </c>
      <c r="H4652" s="41" t="s">
        <v>49</v>
      </c>
      <c r="I4652" s="41">
        <v>0</v>
      </c>
    </row>
    <row r="4653" spans="1:9" x14ac:dyDescent="0.25">
      <c r="A4653" s="82" t="s">
        <v>3819</v>
      </c>
      <c r="B4653" s="41" t="s">
        <v>14105</v>
      </c>
      <c r="C4653" s="41" t="s">
        <v>777</v>
      </c>
      <c r="D4653" s="41" t="s">
        <v>14103</v>
      </c>
      <c r="E4653" s="41" t="s">
        <v>102</v>
      </c>
      <c r="F4653" s="41" t="s">
        <v>14104</v>
      </c>
      <c r="G4653" s="41" t="s">
        <v>39</v>
      </c>
      <c r="H4653" s="41" t="s">
        <v>56</v>
      </c>
      <c r="I4653" s="41">
        <v>0</v>
      </c>
    </row>
    <row r="4654" spans="1:9" x14ac:dyDescent="0.25">
      <c r="A4654" s="82" t="s">
        <v>3819</v>
      </c>
      <c r="B4654" s="41" t="s">
        <v>14107</v>
      </c>
      <c r="C4654" s="41" t="s">
        <v>777</v>
      </c>
      <c r="D4654" s="41" t="s">
        <v>842</v>
      </c>
      <c r="E4654" s="41" t="s">
        <v>2923</v>
      </c>
      <c r="F4654" s="41" t="s">
        <v>14106</v>
      </c>
      <c r="G4654" s="41" t="s">
        <v>39</v>
      </c>
      <c r="H4654" s="41" t="s">
        <v>56</v>
      </c>
      <c r="I4654" s="41">
        <v>0</v>
      </c>
    </row>
    <row r="4655" spans="1:9" ht="45" x14ac:dyDescent="0.25">
      <c r="A4655" s="82" t="s">
        <v>3819</v>
      </c>
      <c r="B4655" s="41" t="s">
        <v>14109</v>
      </c>
      <c r="C4655" s="41" t="s">
        <v>4052</v>
      </c>
      <c r="D4655" s="41" t="s">
        <v>495</v>
      </c>
      <c r="E4655" s="41" t="s">
        <v>1276</v>
      </c>
      <c r="F4655" s="41" t="s">
        <v>14108</v>
      </c>
      <c r="G4655" s="41" t="s">
        <v>39</v>
      </c>
      <c r="H4655" s="41" t="s">
        <v>49</v>
      </c>
      <c r="I4655" s="41">
        <v>0</v>
      </c>
    </row>
    <row r="4656" spans="1:9" x14ac:dyDescent="0.25">
      <c r="A4656" s="82" t="s">
        <v>3820</v>
      </c>
      <c r="B4656" s="41" t="s">
        <v>14111</v>
      </c>
      <c r="C4656" s="41" t="s">
        <v>2460</v>
      </c>
      <c r="D4656" s="41" t="s">
        <v>3074</v>
      </c>
      <c r="E4656" s="41" t="s">
        <v>1712</v>
      </c>
      <c r="F4656" s="41" t="s">
        <v>14110</v>
      </c>
      <c r="G4656" s="41" t="s">
        <v>39</v>
      </c>
      <c r="H4656" s="41" t="s">
        <v>49</v>
      </c>
      <c r="I4656" s="41">
        <v>0</v>
      </c>
    </row>
    <row r="4657" spans="1:9" ht="45" x14ac:dyDescent="0.25">
      <c r="A4657" s="82" t="s">
        <v>3820</v>
      </c>
      <c r="B4657" s="41" t="s">
        <v>14113</v>
      </c>
      <c r="C4657" s="41" t="s">
        <v>4052</v>
      </c>
      <c r="D4657" s="41" t="s">
        <v>319</v>
      </c>
      <c r="E4657" s="41" t="s">
        <v>517</v>
      </c>
      <c r="F4657" s="41" t="s">
        <v>14112</v>
      </c>
      <c r="G4657" s="41" t="s">
        <v>39</v>
      </c>
      <c r="H4657" s="41" t="s">
        <v>49</v>
      </c>
      <c r="I4657" s="41">
        <v>0</v>
      </c>
    </row>
    <row r="4658" spans="1:9" x14ac:dyDescent="0.25">
      <c r="A4658" s="82" t="s">
        <v>3820</v>
      </c>
      <c r="B4658" s="41" t="s">
        <v>14115</v>
      </c>
      <c r="C4658" s="41" t="s">
        <v>777</v>
      </c>
      <c r="D4658" s="41" t="s">
        <v>14114</v>
      </c>
      <c r="E4658" s="41" t="s">
        <v>432</v>
      </c>
      <c r="F4658" s="41" t="s">
        <v>1044</v>
      </c>
      <c r="G4658" s="41" t="s">
        <v>39</v>
      </c>
      <c r="H4658" s="41" t="s">
        <v>48</v>
      </c>
      <c r="I4658" s="41">
        <v>0</v>
      </c>
    </row>
    <row r="4659" spans="1:9" ht="30" x14ac:dyDescent="0.25">
      <c r="A4659" s="82" t="s">
        <v>3820</v>
      </c>
      <c r="B4659" s="41" t="s">
        <v>14119</v>
      </c>
      <c r="C4659" s="41" t="s">
        <v>14116</v>
      </c>
      <c r="D4659" s="41" t="s">
        <v>14117</v>
      </c>
      <c r="E4659" s="41" t="s">
        <v>1264</v>
      </c>
      <c r="F4659" s="41" t="s">
        <v>14118</v>
      </c>
      <c r="G4659" s="41" t="s">
        <v>39</v>
      </c>
      <c r="H4659" s="41" t="s">
        <v>56</v>
      </c>
      <c r="I4659" s="41">
        <v>0</v>
      </c>
    </row>
    <row r="4660" spans="1:9" ht="30" x14ac:dyDescent="0.25">
      <c r="A4660" s="82" t="s">
        <v>3820</v>
      </c>
      <c r="B4660" s="41" t="s">
        <v>14120</v>
      </c>
      <c r="C4660" s="41" t="s">
        <v>14116</v>
      </c>
      <c r="D4660" s="41" t="s">
        <v>2845</v>
      </c>
      <c r="E4660" s="41" t="s">
        <v>1264</v>
      </c>
      <c r="F4660" s="41" t="s">
        <v>1895</v>
      </c>
      <c r="G4660" s="41" t="s">
        <v>39</v>
      </c>
      <c r="H4660" s="41" t="s">
        <v>53</v>
      </c>
      <c r="I4660" s="41">
        <v>0</v>
      </c>
    </row>
    <row r="4661" spans="1:9" x14ac:dyDescent="0.25">
      <c r="A4661" s="82" t="s">
        <v>3820</v>
      </c>
      <c r="B4661" s="41" t="s">
        <v>14122</v>
      </c>
      <c r="C4661" s="41" t="s">
        <v>777</v>
      </c>
      <c r="D4661" s="41" t="s">
        <v>3032</v>
      </c>
      <c r="E4661" s="41" t="s">
        <v>517</v>
      </c>
      <c r="F4661" s="41" t="s">
        <v>14121</v>
      </c>
      <c r="G4661" s="41" t="s">
        <v>39</v>
      </c>
      <c r="H4661" s="41" t="s">
        <v>56</v>
      </c>
      <c r="I4661" s="41">
        <v>0</v>
      </c>
    </row>
    <row r="4662" spans="1:9" ht="30" x14ac:dyDescent="0.25">
      <c r="A4662" s="82" t="s">
        <v>3820</v>
      </c>
      <c r="B4662" s="41" t="s">
        <v>14123</v>
      </c>
      <c r="C4662" s="41" t="s">
        <v>2844</v>
      </c>
      <c r="D4662" s="41" t="s">
        <v>3361</v>
      </c>
      <c r="E4662" s="41" t="s">
        <v>152</v>
      </c>
      <c r="F4662" s="41" t="s">
        <v>2588</v>
      </c>
      <c r="G4662" s="41" t="s">
        <v>39</v>
      </c>
      <c r="H4662" s="41" t="s">
        <v>53</v>
      </c>
      <c r="I4662" s="41">
        <v>0</v>
      </c>
    </row>
    <row r="4663" spans="1:9" x14ac:dyDescent="0.25">
      <c r="A4663" s="82" t="s">
        <v>3820</v>
      </c>
      <c r="B4663" s="41" t="s">
        <v>14125</v>
      </c>
      <c r="C4663" s="41" t="s">
        <v>777</v>
      </c>
      <c r="D4663" s="41" t="s">
        <v>3065</v>
      </c>
      <c r="E4663" s="41" t="s">
        <v>134</v>
      </c>
      <c r="F4663" s="41" t="s">
        <v>14124</v>
      </c>
      <c r="G4663" s="41" t="s">
        <v>39</v>
      </c>
      <c r="H4663" s="41" t="s">
        <v>56</v>
      </c>
      <c r="I4663" s="41">
        <v>0</v>
      </c>
    </row>
    <row r="4664" spans="1:9" x14ac:dyDescent="0.25">
      <c r="A4664" s="82" t="s">
        <v>3820</v>
      </c>
      <c r="B4664" s="41" t="s">
        <v>14126</v>
      </c>
      <c r="C4664" s="41" t="s">
        <v>777</v>
      </c>
      <c r="D4664" s="41" t="s">
        <v>10991</v>
      </c>
      <c r="E4664" s="41" t="s">
        <v>523</v>
      </c>
      <c r="F4664" s="41" t="s">
        <v>930</v>
      </c>
      <c r="G4664" s="41" t="s">
        <v>39</v>
      </c>
      <c r="H4664" s="41" t="s">
        <v>28</v>
      </c>
      <c r="I4664" s="41">
        <v>0</v>
      </c>
    </row>
    <row r="4665" spans="1:9" ht="30" x14ac:dyDescent="0.25">
      <c r="A4665" s="82" t="s">
        <v>3820</v>
      </c>
      <c r="B4665" s="41" t="s">
        <v>14128</v>
      </c>
      <c r="C4665" s="41" t="s">
        <v>8450</v>
      </c>
      <c r="D4665" s="41" t="s">
        <v>14127</v>
      </c>
      <c r="E4665" s="41" t="s">
        <v>545</v>
      </c>
      <c r="F4665" s="41" t="s">
        <v>522</v>
      </c>
      <c r="G4665" s="41" t="s">
        <v>39</v>
      </c>
      <c r="H4665" s="41" t="s">
        <v>48</v>
      </c>
      <c r="I4665" s="41">
        <v>0</v>
      </c>
    </row>
    <row r="4666" spans="1:9" x14ac:dyDescent="0.25">
      <c r="A4666" s="82" t="s">
        <v>3820</v>
      </c>
      <c r="B4666" s="41" t="s">
        <v>14130</v>
      </c>
      <c r="C4666" s="41" t="s">
        <v>777</v>
      </c>
      <c r="D4666" s="41" t="s">
        <v>3090</v>
      </c>
      <c r="E4666" s="41" t="s">
        <v>14129</v>
      </c>
      <c r="F4666" s="41" t="s">
        <v>498</v>
      </c>
      <c r="G4666" s="41" t="s">
        <v>39</v>
      </c>
      <c r="H4666" s="41" t="s">
        <v>48</v>
      </c>
      <c r="I4666" s="41">
        <v>0</v>
      </c>
    </row>
    <row r="4667" spans="1:9" x14ac:dyDescent="0.25">
      <c r="A4667" s="82" t="s">
        <v>3821</v>
      </c>
      <c r="B4667" s="41" t="s">
        <v>14133</v>
      </c>
      <c r="C4667" s="41" t="s">
        <v>14131</v>
      </c>
      <c r="D4667" s="41" t="s">
        <v>319</v>
      </c>
      <c r="E4667" s="41" t="s">
        <v>1141</v>
      </c>
      <c r="F4667" s="41" t="s">
        <v>14132</v>
      </c>
      <c r="G4667" s="41" t="s">
        <v>39</v>
      </c>
      <c r="H4667" s="41" t="s">
        <v>49</v>
      </c>
      <c r="I4667" s="41">
        <v>0</v>
      </c>
    </row>
    <row r="4668" spans="1:9" ht="30" x14ac:dyDescent="0.25">
      <c r="A4668" s="82" t="s">
        <v>3821</v>
      </c>
      <c r="B4668" s="41" t="s">
        <v>14134</v>
      </c>
      <c r="C4668" s="41" t="s">
        <v>2612</v>
      </c>
      <c r="D4668" s="41" t="s">
        <v>425</v>
      </c>
      <c r="E4668" s="41" t="s">
        <v>462</v>
      </c>
      <c r="F4668" s="41" t="s">
        <v>779</v>
      </c>
      <c r="G4668" s="41" t="s">
        <v>39</v>
      </c>
      <c r="H4668" s="41" t="s">
        <v>56</v>
      </c>
      <c r="I4668" s="41">
        <v>0</v>
      </c>
    </row>
    <row r="4669" spans="1:9" ht="30" x14ac:dyDescent="0.25">
      <c r="A4669" s="82" t="s">
        <v>3821</v>
      </c>
      <c r="B4669" s="41" t="s">
        <v>14136</v>
      </c>
      <c r="C4669" s="41" t="s">
        <v>2606</v>
      </c>
      <c r="D4669" s="41" t="s">
        <v>121</v>
      </c>
      <c r="E4669" s="41" t="s">
        <v>73</v>
      </c>
      <c r="F4669" s="41" t="s">
        <v>14135</v>
      </c>
      <c r="G4669" s="41" t="s">
        <v>39</v>
      </c>
      <c r="H4669" s="41" t="s">
        <v>56</v>
      </c>
      <c r="I4669" s="41">
        <v>0</v>
      </c>
    </row>
    <row r="4670" spans="1:9" x14ac:dyDescent="0.25">
      <c r="A4670" s="82" t="s">
        <v>3821</v>
      </c>
      <c r="B4670" s="41" t="s">
        <v>14139</v>
      </c>
      <c r="C4670" s="41" t="s">
        <v>4087</v>
      </c>
      <c r="D4670" s="41" t="s">
        <v>3041</v>
      </c>
      <c r="E4670" s="41" t="s">
        <v>14137</v>
      </c>
      <c r="F4670" s="41" t="s">
        <v>14138</v>
      </c>
      <c r="G4670" s="41" t="s">
        <v>39</v>
      </c>
      <c r="H4670" s="41" t="s">
        <v>49</v>
      </c>
      <c r="I4670" s="41">
        <v>0</v>
      </c>
    </row>
    <row r="4671" spans="1:9" ht="30" x14ac:dyDescent="0.25">
      <c r="A4671" s="82" t="s">
        <v>3821</v>
      </c>
      <c r="B4671" s="41" t="s">
        <v>14142</v>
      </c>
      <c r="C4671" s="41" t="s">
        <v>2606</v>
      </c>
      <c r="D4671" s="41" t="s">
        <v>1981</v>
      </c>
      <c r="E4671" s="41" t="s">
        <v>14140</v>
      </c>
      <c r="F4671" s="41" t="s">
        <v>14141</v>
      </c>
      <c r="G4671" s="41" t="s">
        <v>39</v>
      </c>
      <c r="H4671" s="41" t="s">
        <v>56</v>
      </c>
      <c r="I4671" s="41">
        <v>0</v>
      </c>
    </row>
    <row r="4672" spans="1:9" ht="30" x14ac:dyDescent="0.25">
      <c r="A4672" s="82" t="s">
        <v>3821</v>
      </c>
      <c r="B4672" s="41" t="s">
        <v>14143</v>
      </c>
      <c r="C4672" s="41" t="s">
        <v>2606</v>
      </c>
      <c r="D4672" s="41" t="s">
        <v>252</v>
      </c>
      <c r="E4672" s="41" t="s">
        <v>1777</v>
      </c>
      <c r="F4672" s="41" t="s">
        <v>335</v>
      </c>
      <c r="G4672" s="41" t="s">
        <v>39</v>
      </c>
      <c r="H4672" s="41" t="s">
        <v>56</v>
      </c>
      <c r="I4672" s="41">
        <v>0</v>
      </c>
    </row>
    <row r="4673" spans="1:9" x14ac:dyDescent="0.25">
      <c r="A4673" s="82" t="s">
        <v>3821</v>
      </c>
      <c r="B4673" s="41" t="s">
        <v>14145</v>
      </c>
      <c r="C4673" s="41" t="s">
        <v>812</v>
      </c>
      <c r="D4673" s="41" t="s">
        <v>1802</v>
      </c>
      <c r="E4673" s="41" t="s">
        <v>1140</v>
      </c>
      <c r="F4673" s="41" t="s">
        <v>14144</v>
      </c>
      <c r="G4673" s="41" t="s">
        <v>39</v>
      </c>
      <c r="H4673" s="41" t="s">
        <v>56</v>
      </c>
      <c r="I4673" s="41">
        <v>0</v>
      </c>
    </row>
    <row r="4674" spans="1:9" ht="30" x14ac:dyDescent="0.25">
      <c r="A4674" s="82" t="s">
        <v>3821</v>
      </c>
      <c r="B4674" s="41" t="s">
        <v>14147</v>
      </c>
      <c r="C4674" s="41" t="s">
        <v>2612</v>
      </c>
      <c r="D4674" s="41" t="s">
        <v>1758</v>
      </c>
      <c r="E4674" s="41" t="s">
        <v>462</v>
      </c>
      <c r="F4674" s="41" t="s">
        <v>14146</v>
      </c>
      <c r="G4674" s="41" t="s">
        <v>39</v>
      </c>
      <c r="H4674" s="41" t="s">
        <v>49</v>
      </c>
      <c r="I4674" s="41">
        <v>0</v>
      </c>
    </row>
    <row r="4675" spans="1:9" ht="30" x14ac:dyDescent="0.25">
      <c r="A4675" s="82" t="s">
        <v>3821</v>
      </c>
      <c r="B4675" s="41" t="s">
        <v>14148</v>
      </c>
      <c r="C4675" s="41" t="s">
        <v>2606</v>
      </c>
      <c r="D4675" s="41" t="s">
        <v>2414</v>
      </c>
      <c r="E4675" s="41" t="s">
        <v>190</v>
      </c>
      <c r="F4675" s="41" t="s">
        <v>498</v>
      </c>
      <c r="G4675" s="41" t="s">
        <v>39</v>
      </c>
      <c r="H4675" s="41" t="s">
        <v>56</v>
      </c>
      <c r="I4675" s="41">
        <v>0</v>
      </c>
    </row>
    <row r="4676" spans="1:9" ht="45" x14ac:dyDescent="0.25">
      <c r="A4676" s="82" t="s">
        <v>3821</v>
      </c>
      <c r="B4676" s="41" t="s">
        <v>14150</v>
      </c>
      <c r="C4676" s="41" t="s">
        <v>4042</v>
      </c>
      <c r="D4676" s="41" t="s">
        <v>3047</v>
      </c>
      <c r="E4676" s="41" t="s">
        <v>652</v>
      </c>
      <c r="F4676" s="41" t="s">
        <v>14149</v>
      </c>
      <c r="G4676" s="41" t="s">
        <v>39</v>
      </c>
      <c r="H4676" s="41" t="s">
        <v>56</v>
      </c>
      <c r="I4676" s="41">
        <v>0</v>
      </c>
    </row>
    <row r="4677" spans="1:9" ht="30" x14ac:dyDescent="0.25">
      <c r="A4677" s="82" t="s">
        <v>3821</v>
      </c>
      <c r="B4677" s="41" t="s">
        <v>14151</v>
      </c>
      <c r="C4677" s="41" t="s">
        <v>2612</v>
      </c>
      <c r="D4677" s="41" t="s">
        <v>4193</v>
      </c>
      <c r="E4677" s="41" t="s">
        <v>692</v>
      </c>
      <c r="F4677" s="41" t="s">
        <v>934</v>
      </c>
      <c r="G4677" s="41" t="s">
        <v>39</v>
      </c>
      <c r="H4677" s="41" t="s">
        <v>54</v>
      </c>
      <c r="I4677" s="41">
        <v>0</v>
      </c>
    </row>
    <row r="4678" spans="1:9" ht="45" x14ac:dyDescent="0.25">
      <c r="A4678" s="82" t="s">
        <v>3821</v>
      </c>
      <c r="B4678" s="41" t="s">
        <v>14154</v>
      </c>
      <c r="C4678" s="41" t="s">
        <v>4042</v>
      </c>
      <c r="D4678" s="41" t="s">
        <v>14152</v>
      </c>
      <c r="E4678" s="41" t="s">
        <v>1181</v>
      </c>
      <c r="F4678" s="41" t="s">
        <v>14153</v>
      </c>
      <c r="G4678" s="41" t="s">
        <v>39</v>
      </c>
      <c r="H4678" s="41" t="s">
        <v>48</v>
      </c>
      <c r="I4678" s="41">
        <v>0</v>
      </c>
    </row>
    <row r="4679" spans="1:9" x14ac:dyDescent="0.25">
      <c r="A4679" s="82" t="s">
        <v>3821</v>
      </c>
      <c r="B4679" s="41" t="s">
        <v>14157</v>
      </c>
      <c r="C4679" s="41" t="s">
        <v>3986</v>
      </c>
      <c r="D4679" s="41" t="s">
        <v>1484</v>
      </c>
      <c r="E4679" s="41" t="s">
        <v>14155</v>
      </c>
      <c r="F4679" s="41" t="s">
        <v>14156</v>
      </c>
      <c r="G4679" s="41" t="s">
        <v>39</v>
      </c>
      <c r="H4679" s="41" t="s">
        <v>49</v>
      </c>
      <c r="I4679" s="41">
        <v>0</v>
      </c>
    </row>
    <row r="4680" spans="1:9" x14ac:dyDescent="0.25">
      <c r="A4680" s="82" t="s">
        <v>3821</v>
      </c>
      <c r="B4680" s="41" t="s">
        <v>14159</v>
      </c>
      <c r="C4680" s="41" t="s">
        <v>511</v>
      </c>
      <c r="D4680" s="41" t="s">
        <v>3044</v>
      </c>
      <c r="E4680" s="41" t="s">
        <v>269</v>
      </c>
      <c r="F4680" s="41" t="s">
        <v>14158</v>
      </c>
      <c r="G4680" s="41" t="s">
        <v>39</v>
      </c>
      <c r="H4680" s="41" t="s">
        <v>49</v>
      </c>
      <c r="I4680" s="41">
        <v>0</v>
      </c>
    </row>
    <row r="4681" spans="1:9" ht="30" x14ac:dyDescent="0.25">
      <c r="A4681" s="82" t="s">
        <v>3821</v>
      </c>
      <c r="B4681" s="41" t="s">
        <v>14160</v>
      </c>
      <c r="C4681" s="41" t="s">
        <v>4038</v>
      </c>
      <c r="D4681" s="41" t="s">
        <v>2995</v>
      </c>
      <c r="E4681" s="41" t="s">
        <v>2358</v>
      </c>
      <c r="F4681" s="41" t="s">
        <v>934</v>
      </c>
      <c r="G4681" s="41" t="s">
        <v>39</v>
      </c>
      <c r="H4681" s="41" t="s">
        <v>56</v>
      </c>
      <c r="I4681" s="41">
        <v>0</v>
      </c>
    </row>
    <row r="4682" spans="1:9" x14ac:dyDescent="0.25">
      <c r="A4682" s="82" t="s">
        <v>3821</v>
      </c>
      <c r="B4682" s="41" t="s">
        <v>14162</v>
      </c>
      <c r="C4682" s="41" t="s">
        <v>1544</v>
      </c>
      <c r="D4682" s="41" t="s">
        <v>3077</v>
      </c>
      <c r="E4682" s="41" t="s">
        <v>719</v>
      </c>
      <c r="F4682" s="41" t="s">
        <v>14161</v>
      </c>
      <c r="G4682" s="41" t="s">
        <v>39</v>
      </c>
      <c r="H4682" s="41" t="s">
        <v>53</v>
      </c>
      <c r="I4682" s="41">
        <v>0</v>
      </c>
    </row>
    <row r="4683" spans="1:9" ht="30" x14ac:dyDescent="0.25">
      <c r="A4683" s="82" t="s">
        <v>3821</v>
      </c>
      <c r="B4683" s="41" t="s">
        <v>14164</v>
      </c>
      <c r="C4683" s="41" t="s">
        <v>2606</v>
      </c>
      <c r="D4683" s="41" t="s">
        <v>241</v>
      </c>
      <c r="E4683" s="41" t="s">
        <v>1046</v>
      </c>
      <c r="F4683" s="41" t="s">
        <v>14163</v>
      </c>
      <c r="G4683" s="41" t="s">
        <v>39</v>
      </c>
      <c r="H4683" s="41" t="s">
        <v>56</v>
      </c>
      <c r="I4683" s="41">
        <v>0</v>
      </c>
    </row>
    <row r="4684" spans="1:9" ht="45" x14ac:dyDescent="0.25">
      <c r="A4684" s="82" t="s">
        <v>3821</v>
      </c>
      <c r="B4684" s="41" t="s">
        <v>14167</v>
      </c>
      <c r="C4684" s="41" t="s">
        <v>4042</v>
      </c>
      <c r="D4684" s="41" t="s">
        <v>14165</v>
      </c>
      <c r="E4684" s="41" t="s">
        <v>2609</v>
      </c>
      <c r="F4684" s="41" t="s">
        <v>14166</v>
      </c>
      <c r="G4684" s="41" t="s">
        <v>39</v>
      </c>
      <c r="H4684" s="41" t="s">
        <v>48</v>
      </c>
      <c r="I4684" s="41">
        <v>0</v>
      </c>
    </row>
    <row r="4685" spans="1:9" x14ac:dyDescent="0.25">
      <c r="A4685" s="82" t="s">
        <v>3821</v>
      </c>
      <c r="B4685" s="41" t="s">
        <v>14169</v>
      </c>
      <c r="C4685" s="41" t="s">
        <v>3440</v>
      </c>
      <c r="D4685" s="41" t="s">
        <v>1901</v>
      </c>
      <c r="E4685" s="41" t="s">
        <v>1405</v>
      </c>
      <c r="F4685" s="41" t="s">
        <v>14168</v>
      </c>
      <c r="G4685" s="41" t="s">
        <v>39</v>
      </c>
      <c r="H4685" s="41" t="s">
        <v>49</v>
      </c>
      <c r="I4685" s="41">
        <v>0</v>
      </c>
    </row>
    <row r="4686" spans="1:9" ht="30" x14ac:dyDescent="0.25">
      <c r="A4686" s="82" t="s">
        <v>3821</v>
      </c>
      <c r="B4686" s="41" t="s">
        <v>14171</v>
      </c>
      <c r="C4686" s="41" t="s">
        <v>2606</v>
      </c>
      <c r="D4686" s="41" t="s">
        <v>687</v>
      </c>
      <c r="E4686" s="41" t="s">
        <v>3032</v>
      </c>
      <c r="F4686" s="41" t="s">
        <v>14170</v>
      </c>
      <c r="G4686" s="41" t="s">
        <v>39</v>
      </c>
      <c r="H4686" s="41" t="s">
        <v>56</v>
      </c>
      <c r="I4686" s="41">
        <v>0</v>
      </c>
    </row>
    <row r="4687" spans="1:9" ht="30" x14ac:dyDescent="0.25">
      <c r="A4687" s="82" t="s">
        <v>3821</v>
      </c>
      <c r="B4687" s="41" t="s">
        <v>14174</v>
      </c>
      <c r="C4687" s="41" t="s">
        <v>2606</v>
      </c>
      <c r="D4687" s="41" t="s">
        <v>14172</v>
      </c>
      <c r="E4687" s="41" t="s">
        <v>147</v>
      </c>
      <c r="F4687" s="41" t="s">
        <v>14173</v>
      </c>
      <c r="G4687" s="41" t="s">
        <v>39</v>
      </c>
      <c r="H4687" s="41" t="s">
        <v>56</v>
      </c>
      <c r="I4687" s="41">
        <v>0</v>
      </c>
    </row>
    <row r="4688" spans="1:9" x14ac:dyDescent="0.25">
      <c r="A4688" s="82" t="s">
        <v>3821</v>
      </c>
      <c r="B4688" s="41" t="s">
        <v>14175</v>
      </c>
      <c r="C4688" s="41" t="s">
        <v>812</v>
      </c>
      <c r="D4688" s="41" t="s">
        <v>1515</v>
      </c>
      <c r="E4688" s="41" t="s">
        <v>1737</v>
      </c>
      <c r="F4688" s="41" t="s">
        <v>1846</v>
      </c>
      <c r="G4688" s="41" t="s">
        <v>39</v>
      </c>
      <c r="H4688" s="41" t="s">
        <v>56</v>
      </c>
      <c r="I4688" s="41">
        <v>0</v>
      </c>
    </row>
    <row r="4689" spans="1:9" x14ac:dyDescent="0.25">
      <c r="A4689" s="82" t="s">
        <v>3860</v>
      </c>
      <c r="B4689" s="41" t="s">
        <v>14177</v>
      </c>
      <c r="C4689" s="41" t="s">
        <v>8587</v>
      </c>
      <c r="D4689" s="41" t="s">
        <v>1880</v>
      </c>
      <c r="E4689" s="41" t="s">
        <v>955</v>
      </c>
      <c r="F4689" s="41" t="s">
        <v>14176</v>
      </c>
      <c r="G4689" s="41" t="s">
        <v>39</v>
      </c>
      <c r="H4689" s="41" t="s">
        <v>54</v>
      </c>
      <c r="I4689" s="41">
        <v>0</v>
      </c>
    </row>
    <row r="4690" spans="1:9" x14ac:dyDescent="0.25">
      <c r="A4690" s="82" t="s">
        <v>3860</v>
      </c>
      <c r="B4690" s="41" t="s">
        <v>14179</v>
      </c>
      <c r="C4690" s="41" t="s">
        <v>8587</v>
      </c>
      <c r="D4690" s="41" t="s">
        <v>3118</v>
      </c>
      <c r="E4690" s="41" t="s">
        <v>426</v>
      </c>
      <c r="F4690" s="41" t="s">
        <v>14178</v>
      </c>
      <c r="G4690" s="41" t="s">
        <v>39</v>
      </c>
      <c r="H4690" s="41" t="s">
        <v>56</v>
      </c>
      <c r="I4690" s="41">
        <v>0</v>
      </c>
    </row>
    <row r="4691" spans="1:9" x14ac:dyDescent="0.25">
      <c r="A4691" s="82" t="s">
        <v>3860</v>
      </c>
      <c r="B4691" s="41" t="s">
        <v>14181</v>
      </c>
      <c r="C4691" s="41" t="s">
        <v>8587</v>
      </c>
      <c r="D4691" s="41" t="s">
        <v>834</v>
      </c>
      <c r="E4691" s="41" t="s">
        <v>101</v>
      </c>
      <c r="F4691" s="41" t="s">
        <v>14180</v>
      </c>
      <c r="G4691" s="41" t="s">
        <v>39</v>
      </c>
      <c r="H4691" s="41" t="s">
        <v>54</v>
      </c>
      <c r="I4691" s="41">
        <v>0</v>
      </c>
    </row>
    <row r="4692" spans="1:9" x14ac:dyDescent="0.25">
      <c r="A4692" s="82" t="s">
        <v>3860</v>
      </c>
      <c r="B4692" s="41" t="s">
        <v>14184</v>
      </c>
      <c r="C4692" s="41" t="s">
        <v>8587</v>
      </c>
      <c r="D4692" s="41" t="s">
        <v>100</v>
      </c>
      <c r="E4692" s="41" t="s">
        <v>14182</v>
      </c>
      <c r="F4692" s="41" t="s">
        <v>14183</v>
      </c>
      <c r="G4692" s="41" t="s">
        <v>39</v>
      </c>
      <c r="H4692" s="41" t="s">
        <v>49</v>
      </c>
      <c r="I4692" s="41">
        <v>0</v>
      </c>
    </row>
    <row r="4693" spans="1:9" x14ac:dyDescent="0.25">
      <c r="A4693" s="82" t="s">
        <v>3860</v>
      </c>
      <c r="B4693" s="41" t="s">
        <v>14185</v>
      </c>
      <c r="C4693" s="41" t="s">
        <v>8587</v>
      </c>
      <c r="D4693" s="41" t="s">
        <v>2134</v>
      </c>
      <c r="E4693" s="41" t="s">
        <v>2341</v>
      </c>
      <c r="F4693" s="41" t="s">
        <v>3586</v>
      </c>
      <c r="G4693" s="41" t="s">
        <v>39</v>
      </c>
      <c r="H4693" s="41" t="s">
        <v>53</v>
      </c>
      <c r="I4693" s="41">
        <v>0</v>
      </c>
    </row>
    <row r="4694" spans="1:9" x14ac:dyDescent="0.25">
      <c r="A4694" s="82" t="s">
        <v>3860</v>
      </c>
      <c r="B4694" s="41" t="s">
        <v>14186</v>
      </c>
      <c r="C4694" s="41" t="s">
        <v>8587</v>
      </c>
      <c r="D4694" s="41" t="s">
        <v>940</v>
      </c>
      <c r="E4694" s="41" t="s">
        <v>329</v>
      </c>
      <c r="F4694" s="41" t="s">
        <v>9240</v>
      </c>
      <c r="G4694" s="41" t="s">
        <v>39</v>
      </c>
      <c r="H4694" s="41" t="s">
        <v>53</v>
      </c>
      <c r="I4694" s="41">
        <v>0</v>
      </c>
    </row>
    <row r="4695" spans="1:9" x14ac:dyDescent="0.25">
      <c r="A4695" s="82" t="s">
        <v>3860</v>
      </c>
      <c r="B4695" s="41" t="s">
        <v>14187</v>
      </c>
      <c r="C4695" s="41" t="s">
        <v>8587</v>
      </c>
      <c r="D4695" s="41" t="s">
        <v>2372</v>
      </c>
      <c r="E4695" s="41" t="s">
        <v>1679</v>
      </c>
      <c r="F4695" s="41" t="s">
        <v>3111</v>
      </c>
      <c r="G4695" s="41" t="s">
        <v>39</v>
      </c>
      <c r="H4695" s="41" t="s">
        <v>49</v>
      </c>
      <c r="I4695" s="41">
        <v>0</v>
      </c>
    </row>
    <row r="4696" spans="1:9" x14ac:dyDescent="0.25">
      <c r="A4696" s="82" t="s">
        <v>3870</v>
      </c>
      <c r="B4696" s="41" t="s">
        <v>14189</v>
      </c>
      <c r="C4696" s="41" t="s">
        <v>4075</v>
      </c>
      <c r="D4696" s="41" t="s">
        <v>847</v>
      </c>
      <c r="E4696" s="41" t="s">
        <v>523</v>
      </c>
      <c r="F4696" s="41" t="s">
        <v>14188</v>
      </c>
      <c r="G4696" s="41" t="s">
        <v>39</v>
      </c>
      <c r="H4696" s="41" t="s">
        <v>49</v>
      </c>
      <c r="I4696" s="41">
        <v>0</v>
      </c>
    </row>
    <row r="4697" spans="1:9" x14ac:dyDescent="0.25">
      <c r="A4697" s="82" t="s">
        <v>3870</v>
      </c>
      <c r="B4697" s="41" t="s">
        <v>14190</v>
      </c>
      <c r="C4697" s="41" t="s">
        <v>1950</v>
      </c>
      <c r="D4697" s="41" t="s">
        <v>193</v>
      </c>
      <c r="E4697" s="41" t="s">
        <v>162</v>
      </c>
      <c r="F4697" s="41" t="s">
        <v>13748</v>
      </c>
      <c r="G4697" s="41" t="s">
        <v>39</v>
      </c>
      <c r="H4697" s="41" t="s">
        <v>56</v>
      </c>
      <c r="I4697" s="41">
        <v>0</v>
      </c>
    </row>
    <row r="4698" spans="1:9" x14ac:dyDescent="0.25">
      <c r="A4698" s="82" t="s">
        <v>3870</v>
      </c>
      <c r="B4698" s="41" t="s">
        <v>14192</v>
      </c>
      <c r="C4698" s="41" t="s">
        <v>8795</v>
      </c>
      <c r="D4698" s="41" t="s">
        <v>527</v>
      </c>
      <c r="E4698" s="41" t="s">
        <v>808</v>
      </c>
      <c r="F4698" s="41" t="s">
        <v>14191</v>
      </c>
      <c r="G4698" s="41" t="s">
        <v>39</v>
      </c>
      <c r="H4698" s="41" t="s">
        <v>56</v>
      </c>
      <c r="I4698" s="41">
        <v>0</v>
      </c>
    </row>
    <row r="4699" spans="1:9" x14ac:dyDescent="0.25">
      <c r="A4699" s="82" t="s">
        <v>3870</v>
      </c>
      <c r="B4699" s="41" t="s">
        <v>14194</v>
      </c>
      <c r="C4699" s="41" t="s">
        <v>4071</v>
      </c>
      <c r="D4699" s="41" t="s">
        <v>474</v>
      </c>
      <c r="E4699" s="41" t="s">
        <v>549</v>
      </c>
      <c r="F4699" s="41" t="s">
        <v>14193</v>
      </c>
      <c r="G4699" s="41" t="s">
        <v>39</v>
      </c>
      <c r="H4699" s="41" t="s">
        <v>49</v>
      </c>
      <c r="I4699" s="41">
        <v>0</v>
      </c>
    </row>
    <row r="4700" spans="1:9" x14ac:dyDescent="0.25">
      <c r="A4700" s="82" t="s">
        <v>3870</v>
      </c>
      <c r="B4700" s="41" t="s">
        <v>14196</v>
      </c>
      <c r="C4700" s="41" t="s">
        <v>4075</v>
      </c>
      <c r="D4700" s="41" t="s">
        <v>2988</v>
      </c>
      <c r="E4700" s="41" t="s">
        <v>3438</v>
      </c>
      <c r="F4700" s="41" t="s">
        <v>14195</v>
      </c>
      <c r="G4700" s="41" t="s">
        <v>39</v>
      </c>
      <c r="H4700" s="41" t="s">
        <v>56</v>
      </c>
      <c r="I4700" s="41">
        <v>0</v>
      </c>
    </row>
    <row r="4701" spans="1:9" x14ac:dyDescent="0.25">
      <c r="A4701" s="82" t="s">
        <v>3870</v>
      </c>
      <c r="B4701" s="41" t="s">
        <v>14198</v>
      </c>
      <c r="C4701" s="41" t="s">
        <v>8795</v>
      </c>
      <c r="D4701" s="41" t="s">
        <v>171</v>
      </c>
      <c r="E4701" s="41" t="s">
        <v>523</v>
      </c>
      <c r="F4701" s="41" t="s">
        <v>14197</v>
      </c>
      <c r="G4701" s="41" t="s">
        <v>39</v>
      </c>
      <c r="H4701" s="41" t="s">
        <v>56</v>
      </c>
      <c r="I4701" s="41">
        <v>0</v>
      </c>
    </row>
    <row r="4702" spans="1:9" x14ac:dyDescent="0.25">
      <c r="A4702" s="82" t="s">
        <v>3870</v>
      </c>
      <c r="B4702" s="41" t="s">
        <v>14200</v>
      </c>
      <c r="C4702" s="41" t="s">
        <v>4081</v>
      </c>
      <c r="D4702" s="41" t="s">
        <v>1577</v>
      </c>
      <c r="E4702" s="41" t="s">
        <v>439</v>
      </c>
      <c r="F4702" s="41" t="s">
        <v>14199</v>
      </c>
      <c r="G4702" s="41" t="s">
        <v>39</v>
      </c>
      <c r="H4702" s="41" t="s">
        <v>56</v>
      </c>
      <c r="I4702" s="41">
        <v>0</v>
      </c>
    </row>
    <row r="4703" spans="1:9" x14ac:dyDescent="0.25">
      <c r="A4703" s="82" t="s">
        <v>3870</v>
      </c>
      <c r="B4703" s="41" t="s">
        <v>14202</v>
      </c>
      <c r="C4703" s="41" t="s">
        <v>8854</v>
      </c>
      <c r="D4703" s="41" t="s">
        <v>947</v>
      </c>
      <c r="E4703" s="41" t="s">
        <v>29</v>
      </c>
      <c r="F4703" s="41" t="s">
        <v>14201</v>
      </c>
      <c r="G4703" s="41" t="s">
        <v>39</v>
      </c>
      <c r="H4703" s="41" t="s">
        <v>56</v>
      </c>
      <c r="I4703" s="41">
        <v>0</v>
      </c>
    </row>
    <row r="4704" spans="1:9" ht="30" x14ac:dyDescent="0.25">
      <c r="A4704" s="82" t="s">
        <v>3871</v>
      </c>
      <c r="B4704" s="41" t="s">
        <v>14205</v>
      </c>
      <c r="C4704" s="41" t="s">
        <v>4076</v>
      </c>
      <c r="D4704" s="41" t="s">
        <v>226</v>
      </c>
      <c r="E4704" s="41" t="s">
        <v>14203</v>
      </c>
      <c r="F4704" s="41" t="s">
        <v>14204</v>
      </c>
      <c r="G4704" s="41" t="s">
        <v>39</v>
      </c>
      <c r="H4704" s="41" t="s">
        <v>53</v>
      </c>
      <c r="I4704" s="41">
        <v>0</v>
      </c>
    </row>
    <row r="4705" spans="1:9" ht="30" x14ac:dyDescent="0.25">
      <c r="A4705" s="82" t="s">
        <v>3872</v>
      </c>
      <c r="B4705" s="41" t="s">
        <v>14207</v>
      </c>
      <c r="C4705" s="41" t="s">
        <v>4074</v>
      </c>
      <c r="D4705" s="41" t="s">
        <v>3201</v>
      </c>
      <c r="E4705" s="41" t="s">
        <v>212</v>
      </c>
      <c r="F4705" s="41" t="s">
        <v>14206</v>
      </c>
      <c r="G4705" s="41" t="s">
        <v>39</v>
      </c>
      <c r="H4705" s="41" t="s">
        <v>53</v>
      </c>
      <c r="I4705" s="41">
        <v>0</v>
      </c>
    </row>
    <row r="4706" spans="1:9" ht="30" x14ac:dyDescent="0.25">
      <c r="A4706" s="82" t="s">
        <v>3872</v>
      </c>
      <c r="B4706" s="41" t="s">
        <v>14208</v>
      </c>
      <c r="C4706" s="41" t="s">
        <v>4074</v>
      </c>
      <c r="D4706" s="41" t="s">
        <v>162</v>
      </c>
      <c r="E4706" s="41" t="s">
        <v>572</v>
      </c>
      <c r="F4706" s="41" t="s">
        <v>3128</v>
      </c>
      <c r="G4706" s="41" t="s">
        <v>39</v>
      </c>
      <c r="H4706" s="41" t="s">
        <v>49</v>
      </c>
      <c r="I4706" s="41">
        <v>0</v>
      </c>
    </row>
    <row r="4707" spans="1:9" ht="30" x14ac:dyDescent="0.25">
      <c r="A4707" s="82" t="s">
        <v>3872</v>
      </c>
      <c r="B4707" s="41" t="s">
        <v>14210</v>
      </c>
      <c r="C4707" s="41" t="s">
        <v>4074</v>
      </c>
      <c r="D4707" s="41" t="s">
        <v>147</v>
      </c>
      <c r="E4707" s="41" t="s">
        <v>252</v>
      </c>
      <c r="F4707" s="41" t="s">
        <v>14209</v>
      </c>
      <c r="G4707" s="41" t="s">
        <v>39</v>
      </c>
      <c r="H4707" s="41" t="s">
        <v>49</v>
      </c>
      <c r="I4707" s="41">
        <v>0</v>
      </c>
    </row>
    <row r="4708" spans="1:9" ht="30" x14ac:dyDescent="0.25">
      <c r="A4708" s="82" t="s">
        <v>3872</v>
      </c>
      <c r="B4708" s="41" t="s">
        <v>14211</v>
      </c>
      <c r="C4708" s="41" t="s">
        <v>4074</v>
      </c>
      <c r="D4708" s="41" t="s">
        <v>184</v>
      </c>
      <c r="E4708" s="41" t="s">
        <v>101</v>
      </c>
      <c r="F4708" s="41" t="s">
        <v>4227</v>
      </c>
      <c r="G4708" s="41" t="s">
        <v>39</v>
      </c>
      <c r="H4708" s="41" t="s">
        <v>48</v>
      </c>
      <c r="I4708" s="41">
        <v>0</v>
      </c>
    </row>
    <row r="4709" spans="1:9" ht="30" x14ac:dyDescent="0.25">
      <c r="A4709" s="82" t="s">
        <v>3872</v>
      </c>
      <c r="B4709" s="41" t="s">
        <v>14212</v>
      </c>
      <c r="C4709" s="41" t="s">
        <v>4074</v>
      </c>
      <c r="D4709" s="41" t="s">
        <v>234</v>
      </c>
      <c r="E4709" s="41" t="s">
        <v>1041</v>
      </c>
      <c r="F4709" s="41" t="s">
        <v>275</v>
      </c>
      <c r="G4709" s="41" t="s">
        <v>39</v>
      </c>
      <c r="H4709" s="41" t="s">
        <v>49</v>
      </c>
      <c r="I4709" s="41">
        <v>0</v>
      </c>
    </row>
    <row r="4710" spans="1:9" ht="30" x14ac:dyDescent="0.25">
      <c r="A4710" s="82" t="s">
        <v>3872</v>
      </c>
      <c r="B4710" s="41" t="s">
        <v>14215</v>
      </c>
      <c r="C4710" s="41" t="s">
        <v>4074</v>
      </c>
      <c r="D4710" s="41" t="s">
        <v>171</v>
      </c>
      <c r="E4710" s="41" t="s">
        <v>14213</v>
      </c>
      <c r="F4710" s="41" t="s">
        <v>14214</v>
      </c>
      <c r="G4710" s="41" t="s">
        <v>39</v>
      </c>
      <c r="H4710" s="41" t="s">
        <v>48</v>
      </c>
      <c r="I4710" s="41">
        <v>0</v>
      </c>
    </row>
    <row r="4711" spans="1:9" ht="30" x14ac:dyDescent="0.25">
      <c r="A4711" s="82" t="s">
        <v>3872</v>
      </c>
      <c r="B4711" s="41" t="s">
        <v>14217</v>
      </c>
      <c r="C4711" s="41" t="s">
        <v>4074</v>
      </c>
      <c r="D4711" s="41" t="s">
        <v>678</v>
      </c>
      <c r="E4711" s="41" t="s">
        <v>67</v>
      </c>
      <c r="F4711" s="41" t="s">
        <v>14216</v>
      </c>
      <c r="G4711" s="41" t="s">
        <v>39</v>
      </c>
      <c r="H4711" s="41" t="s">
        <v>56</v>
      </c>
      <c r="I4711" s="41">
        <v>0</v>
      </c>
    </row>
    <row r="4712" spans="1:9" x14ac:dyDescent="0.25">
      <c r="A4712" s="82" t="s">
        <v>3873</v>
      </c>
      <c r="B4712" s="41" t="s">
        <v>14219</v>
      </c>
      <c r="C4712" s="41" t="s">
        <v>9000</v>
      </c>
      <c r="D4712" s="41" t="s">
        <v>102</v>
      </c>
      <c r="E4712" s="41" t="s">
        <v>180</v>
      </c>
      <c r="F4712" s="41" t="s">
        <v>14218</v>
      </c>
      <c r="G4712" s="41" t="s">
        <v>39</v>
      </c>
      <c r="H4712" s="41" t="s">
        <v>49</v>
      </c>
      <c r="I4712" s="41">
        <v>0</v>
      </c>
    </row>
    <row r="4713" spans="1:9" x14ac:dyDescent="0.25">
      <c r="A4713" s="82" t="s">
        <v>3873</v>
      </c>
      <c r="B4713" s="41" t="s">
        <v>14221</v>
      </c>
      <c r="C4713" s="41" t="s">
        <v>4050</v>
      </c>
      <c r="D4713" s="41" t="s">
        <v>621</v>
      </c>
      <c r="E4713" s="41" t="s">
        <v>852</v>
      </c>
      <c r="F4713" s="41" t="s">
        <v>14220</v>
      </c>
      <c r="G4713" s="41" t="s">
        <v>39</v>
      </c>
      <c r="H4713" s="41" t="s">
        <v>49</v>
      </c>
      <c r="I4713" s="41">
        <v>0</v>
      </c>
    </row>
    <row r="4714" spans="1:9" x14ac:dyDescent="0.25">
      <c r="A4714" s="82" t="s">
        <v>3874</v>
      </c>
      <c r="B4714" s="41" t="s">
        <v>14223</v>
      </c>
      <c r="C4714" s="41" t="s">
        <v>2148</v>
      </c>
      <c r="D4714" s="41" t="s">
        <v>251</v>
      </c>
      <c r="E4714" s="41" t="s">
        <v>1315</v>
      </c>
      <c r="F4714" s="41" t="s">
        <v>14222</v>
      </c>
      <c r="G4714" s="41" t="s">
        <v>39</v>
      </c>
      <c r="H4714" s="41" t="s">
        <v>53</v>
      </c>
      <c r="I4714" s="41">
        <v>0</v>
      </c>
    </row>
    <row r="4715" spans="1:9" x14ac:dyDescent="0.25">
      <c r="A4715" s="82" t="s">
        <v>3876</v>
      </c>
      <c r="B4715" s="41" t="s">
        <v>14224</v>
      </c>
      <c r="C4715" s="41" t="s">
        <v>9051</v>
      </c>
      <c r="D4715" s="41" t="s">
        <v>1117</v>
      </c>
      <c r="E4715" s="41" t="s">
        <v>178</v>
      </c>
      <c r="F4715" s="41" t="s">
        <v>928</v>
      </c>
      <c r="G4715" s="41" t="s">
        <v>39</v>
      </c>
      <c r="H4715" s="41" t="s">
        <v>51</v>
      </c>
      <c r="I4715" s="41">
        <v>0</v>
      </c>
    </row>
    <row r="4716" spans="1:9" x14ac:dyDescent="0.25">
      <c r="A4716" s="82" t="s">
        <v>3876</v>
      </c>
      <c r="B4716" s="41" t="s">
        <v>14226</v>
      </c>
      <c r="C4716" s="41" t="s">
        <v>9095</v>
      </c>
      <c r="D4716" s="41" t="s">
        <v>833</v>
      </c>
      <c r="E4716" s="41" t="s">
        <v>299</v>
      </c>
      <c r="F4716" s="41" t="s">
        <v>14225</v>
      </c>
      <c r="G4716" s="41" t="s">
        <v>39</v>
      </c>
      <c r="H4716" s="41" t="s">
        <v>49</v>
      </c>
      <c r="I4716" s="41">
        <v>0</v>
      </c>
    </row>
    <row r="4717" spans="1:9" x14ac:dyDescent="0.25">
      <c r="A4717" s="82" t="s">
        <v>3876</v>
      </c>
      <c r="B4717" s="41" t="s">
        <v>14228</v>
      </c>
      <c r="C4717" s="41" t="s">
        <v>9051</v>
      </c>
      <c r="D4717" s="41" t="s">
        <v>107</v>
      </c>
      <c r="E4717" s="41" t="s">
        <v>74</v>
      </c>
      <c r="F4717" s="41" t="s">
        <v>14227</v>
      </c>
      <c r="G4717" s="41" t="s">
        <v>39</v>
      </c>
      <c r="H4717" s="41" t="s">
        <v>48</v>
      </c>
      <c r="I4717" s="41">
        <v>0</v>
      </c>
    </row>
    <row r="4718" spans="1:9" x14ac:dyDescent="0.25">
      <c r="A4718" s="82" t="s">
        <v>3876</v>
      </c>
      <c r="B4718" s="41" t="s">
        <v>14230</v>
      </c>
      <c r="C4718" s="41" t="s">
        <v>9051</v>
      </c>
      <c r="D4718" s="41" t="s">
        <v>118</v>
      </c>
      <c r="E4718" s="41" t="s">
        <v>978</v>
      </c>
      <c r="F4718" s="41" t="s">
        <v>14229</v>
      </c>
      <c r="G4718" s="41" t="s">
        <v>39</v>
      </c>
      <c r="H4718" s="41" t="s">
        <v>53</v>
      </c>
      <c r="I4718" s="41">
        <v>0</v>
      </c>
    </row>
    <row r="4719" spans="1:9" x14ac:dyDescent="0.25">
      <c r="A4719" s="82" t="s">
        <v>3876</v>
      </c>
      <c r="B4719" s="41" t="s">
        <v>14231</v>
      </c>
      <c r="C4719" s="41" t="s">
        <v>9051</v>
      </c>
      <c r="D4719" s="41" t="s">
        <v>180</v>
      </c>
      <c r="E4719" s="41" t="s">
        <v>642</v>
      </c>
      <c r="F4719" s="41" t="s">
        <v>956</v>
      </c>
      <c r="G4719" s="41" t="s">
        <v>39</v>
      </c>
      <c r="H4719" s="41" t="s">
        <v>49</v>
      </c>
      <c r="I4719" s="41">
        <v>0</v>
      </c>
    </row>
    <row r="4720" spans="1:9" x14ac:dyDescent="0.25">
      <c r="A4720" s="82" t="s">
        <v>3876</v>
      </c>
      <c r="B4720" s="41" t="s">
        <v>14233</v>
      </c>
      <c r="C4720" s="41" t="s">
        <v>14232</v>
      </c>
      <c r="D4720" s="41" t="s">
        <v>180</v>
      </c>
      <c r="E4720" s="41" t="s">
        <v>698</v>
      </c>
      <c r="F4720" s="41" t="s">
        <v>507</v>
      </c>
      <c r="G4720" s="41" t="s">
        <v>39</v>
      </c>
      <c r="H4720" s="41" t="s">
        <v>48</v>
      </c>
      <c r="I4720" s="41">
        <v>0</v>
      </c>
    </row>
    <row r="4721" spans="1:9" x14ac:dyDescent="0.25">
      <c r="A4721" s="82" t="s">
        <v>3876</v>
      </c>
      <c r="B4721" s="41" t="s">
        <v>14235</v>
      </c>
      <c r="C4721" s="41" t="s">
        <v>9051</v>
      </c>
      <c r="D4721" s="41" t="s">
        <v>706</v>
      </c>
      <c r="E4721" s="41" t="s">
        <v>14234</v>
      </c>
      <c r="F4721" s="41" t="s">
        <v>533</v>
      </c>
      <c r="G4721" s="41" t="s">
        <v>39</v>
      </c>
      <c r="H4721" s="41" t="s">
        <v>48</v>
      </c>
      <c r="I4721" s="41">
        <v>0</v>
      </c>
    </row>
    <row r="4722" spans="1:9" x14ac:dyDescent="0.25">
      <c r="A4722" s="82" t="s">
        <v>3876</v>
      </c>
      <c r="B4722" s="41" t="s">
        <v>14237</v>
      </c>
      <c r="C4722" s="41" t="s">
        <v>14236</v>
      </c>
      <c r="D4722" s="41" t="s">
        <v>656</v>
      </c>
      <c r="E4722" s="41" t="s">
        <v>162</v>
      </c>
      <c r="F4722" s="41" t="s">
        <v>1344</v>
      </c>
      <c r="G4722" s="41" t="s">
        <v>39</v>
      </c>
      <c r="H4722" s="41" t="s">
        <v>48</v>
      </c>
      <c r="I4722" s="41">
        <v>0</v>
      </c>
    </row>
    <row r="4723" spans="1:9" x14ac:dyDescent="0.25">
      <c r="A4723" s="82" t="s">
        <v>3876</v>
      </c>
      <c r="B4723" s="41" t="s">
        <v>14240</v>
      </c>
      <c r="C4723" s="41" t="s">
        <v>14238</v>
      </c>
      <c r="D4723" s="41" t="s">
        <v>553</v>
      </c>
      <c r="E4723" s="41" t="s">
        <v>1019</v>
      </c>
      <c r="F4723" s="41" t="s">
        <v>14239</v>
      </c>
      <c r="G4723" s="41" t="s">
        <v>39</v>
      </c>
      <c r="H4723" s="41" t="s">
        <v>49</v>
      </c>
      <c r="I4723" s="41">
        <v>0</v>
      </c>
    </row>
    <row r="4724" spans="1:9" x14ac:dyDescent="0.25">
      <c r="A4724" s="82" t="s">
        <v>3875</v>
      </c>
      <c r="B4724" s="41" t="s">
        <v>14242</v>
      </c>
      <c r="C4724" s="41" t="s">
        <v>1573</v>
      </c>
      <c r="D4724" s="41" t="s">
        <v>159</v>
      </c>
      <c r="E4724" s="41" t="s">
        <v>1873</v>
      </c>
      <c r="F4724" s="41" t="s">
        <v>14241</v>
      </c>
      <c r="G4724" s="41" t="s">
        <v>39</v>
      </c>
      <c r="H4724" s="41" t="s">
        <v>48</v>
      </c>
      <c r="I4724" s="41">
        <v>0</v>
      </c>
    </row>
    <row r="4725" spans="1:9" x14ac:dyDescent="0.25">
      <c r="A4725" s="82" t="s">
        <v>3875</v>
      </c>
      <c r="B4725" s="41" t="s">
        <v>14244</v>
      </c>
      <c r="C4725" s="41" t="s">
        <v>1573</v>
      </c>
      <c r="D4725" s="41" t="s">
        <v>1884</v>
      </c>
      <c r="E4725" s="41" t="s">
        <v>3106</v>
      </c>
      <c r="F4725" s="41" t="s">
        <v>14243</v>
      </c>
      <c r="G4725" s="41" t="s">
        <v>39</v>
      </c>
      <c r="H4725" s="41" t="s">
        <v>49</v>
      </c>
      <c r="I4725" s="41">
        <v>0</v>
      </c>
    </row>
    <row r="4726" spans="1:9" x14ac:dyDescent="0.25">
      <c r="A4726" s="82" t="s">
        <v>3877</v>
      </c>
      <c r="B4726" s="41" t="s">
        <v>14246</v>
      </c>
      <c r="C4726" s="41" t="s">
        <v>14245</v>
      </c>
      <c r="D4726" s="41" t="s">
        <v>91</v>
      </c>
      <c r="E4726" s="41" t="s">
        <v>638</v>
      </c>
      <c r="F4726" s="41" t="s">
        <v>151</v>
      </c>
      <c r="G4726" s="41" t="s">
        <v>39</v>
      </c>
      <c r="H4726" s="41" t="s">
        <v>48</v>
      </c>
      <c r="I4726" s="41">
        <v>0</v>
      </c>
    </row>
    <row r="4727" spans="1:9" x14ac:dyDescent="0.25">
      <c r="A4727" s="82" t="s">
        <v>3878</v>
      </c>
      <c r="B4727" s="41" t="s">
        <v>14249</v>
      </c>
      <c r="C4727" s="41" t="s">
        <v>14247</v>
      </c>
      <c r="D4727" s="41" t="s">
        <v>905</v>
      </c>
      <c r="E4727" s="41" t="s">
        <v>252</v>
      </c>
      <c r="F4727" s="41" t="s">
        <v>14248</v>
      </c>
      <c r="G4727" s="41" t="s">
        <v>39</v>
      </c>
      <c r="H4727" s="41" t="s">
        <v>48</v>
      </c>
      <c r="I4727" s="41">
        <v>0</v>
      </c>
    </row>
    <row r="4728" spans="1:9" x14ac:dyDescent="0.25">
      <c r="A4728" s="82" t="s">
        <v>3878</v>
      </c>
      <c r="B4728" s="41" t="s">
        <v>14252</v>
      </c>
      <c r="C4728" s="41" t="s">
        <v>14250</v>
      </c>
      <c r="D4728" s="41" t="s">
        <v>938</v>
      </c>
      <c r="E4728" s="41" t="s">
        <v>180</v>
      </c>
      <c r="F4728" s="41" t="s">
        <v>14251</v>
      </c>
      <c r="G4728" s="41" t="s">
        <v>39</v>
      </c>
      <c r="H4728" s="41" t="s">
        <v>56</v>
      </c>
      <c r="I4728" s="41">
        <v>0</v>
      </c>
    </row>
    <row r="4729" spans="1:9" ht="30" x14ac:dyDescent="0.25">
      <c r="A4729" s="82" t="s">
        <v>3878</v>
      </c>
      <c r="B4729" s="41" t="s">
        <v>14254</v>
      </c>
      <c r="C4729" s="41" t="s">
        <v>9185</v>
      </c>
      <c r="D4729" s="41" t="s">
        <v>381</v>
      </c>
      <c r="E4729" s="41" t="s">
        <v>320</v>
      </c>
      <c r="F4729" s="41" t="s">
        <v>14253</v>
      </c>
      <c r="G4729" s="41" t="s">
        <v>39</v>
      </c>
      <c r="H4729" s="41" t="s">
        <v>49</v>
      </c>
      <c r="I4729" s="41">
        <v>0</v>
      </c>
    </row>
    <row r="4730" spans="1:9" x14ac:dyDescent="0.25">
      <c r="A4730" s="82" t="s">
        <v>3887</v>
      </c>
      <c r="B4730" s="41" t="s">
        <v>14256</v>
      </c>
      <c r="C4730" s="41" t="s">
        <v>9485</v>
      </c>
      <c r="D4730" s="41" t="s">
        <v>91</v>
      </c>
      <c r="E4730" s="41" t="s">
        <v>14255</v>
      </c>
      <c r="F4730" s="41" t="s">
        <v>2297</v>
      </c>
      <c r="G4730" s="41" t="s">
        <v>39</v>
      </c>
      <c r="H4730" s="41" t="s">
        <v>49</v>
      </c>
      <c r="I4730" s="41">
        <v>0</v>
      </c>
    </row>
    <row r="4731" spans="1:9" ht="30" x14ac:dyDescent="0.25">
      <c r="A4731" s="82" t="s">
        <v>3888</v>
      </c>
      <c r="B4731" s="41" t="s">
        <v>14258</v>
      </c>
      <c r="C4731" s="41" t="s">
        <v>3321</v>
      </c>
      <c r="D4731" s="41" t="s">
        <v>1958</v>
      </c>
      <c r="E4731" s="41" t="s">
        <v>459</v>
      </c>
      <c r="F4731" s="41" t="s">
        <v>14257</v>
      </c>
      <c r="G4731" s="41" t="s">
        <v>39</v>
      </c>
      <c r="H4731" s="41" t="s">
        <v>49</v>
      </c>
      <c r="I4731" s="41">
        <v>0</v>
      </c>
    </row>
    <row r="4732" spans="1:9" ht="30" x14ac:dyDescent="0.25">
      <c r="A4732" s="82" t="s">
        <v>3888</v>
      </c>
      <c r="B4732" s="41" t="s">
        <v>14260</v>
      </c>
      <c r="C4732" s="41" t="s">
        <v>3321</v>
      </c>
      <c r="D4732" s="41" t="s">
        <v>1883</v>
      </c>
      <c r="E4732" s="41" t="s">
        <v>101</v>
      </c>
      <c r="F4732" s="41" t="s">
        <v>14259</v>
      </c>
      <c r="G4732" s="41" t="s">
        <v>39</v>
      </c>
      <c r="H4732" s="41" t="s">
        <v>48</v>
      </c>
      <c r="I4732" s="41">
        <v>0</v>
      </c>
    </row>
    <row r="4733" spans="1:9" ht="30" x14ac:dyDescent="0.25">
      <c r="A4733" s="82" t="s">
        <v>3888</v>
      </c>
      <c r="B4733" s="41" t="s">
        <v>14261</v>
      </c>
      <c r="C4733" s="41" t="s">
        <v>3321</v>
      </c>
      <c r="D4733" s="41" t="s">
        <v>603</v>
      </c>
      <c r="E4733" s="41" t="s">
        <v>678</v>
      </c>
      <c r="F4733" s="41" t="s">
        <v>1533</v>
      </c>
      <c r="G4733" s="41" t="s">
        <v>39</v>
      </c>
      <c r="H4733" s="41" t="s">
        <v>48</v>
      </c>
      <c r="I4733" s="41">
        <v>0</v>
      </c>
    </row>
    <row r="4734" spans="1:9" ht="30" x14ac:dyDescent="0.25">
      <c r="A4734" s="82" t="s">
        <v>3888</v>
      </c>
      <c r="B4734" s="41" t="s">
        <v>14262</v>
      </c>
      <c r="C4734" s="41" t="s">
        <v>3321</v>
      </c>
      <c r="D4734" s="41" t="s">
        <v>226</v>
      </c>
      <c r="E4734" s="41" t="s">
        <v>969</v>
      </c>
      <c r="F4734" s="41" t="s">
        <v>3635</v>
      </c>
      <c r="G4734" s="41" t="s">
        <v>39</v>
      </c>
      <c r="H4734" s="41" t="s">
        <v>49</v>
      </c>
      <c r="I4734" s="41">
        <v>0</v>
      </c>
    </row>
    <row r="4735" spans="1:9" ht="30" x14ac:dyDescent="0.25">
      <c r="A4735" s="82" t="s">
        <v>3888</v>
      </c>
      <c r="B4735" s="41" t="s">
        <v>14264</v>
      </c>
      <c r="C4735" s="41" t="s">
        <v>3321</v>
      </c>
      <c r="D4735" s="41" t="s">
        <v>733</v>
      </c>
      <c r="E4735" s="41" t="s">
        <v>570</v>
      </c>
      <c r="F4735" s="41" t="s">
        <v>14263</v>
      </c>
      <c r="G4735" s="41" t="s">
        <v>39</v>
      </c>
      <c r="H4735" s="41" t="s">
        <v>56</v>
      </c>
      <c r="I4735" s="41">
        <v>0</v>
      </c>
    </row>
    <row r="4736" spans="1:9" ht="30" x14ac:dyDescent="0.25">
      <c r="A4736" s="82" t="s">
        <v>3888</v>
      </c>
      <c r="B4736" s="41" t="s">
        <v>14266</v>
      </c>
      <c r="C4736" s="41" t="s">
        <v>3321</v>
      </c>
      <c r="D4736" s="41" t="s">
        <v>483</v>
      </c>
      <c r="E4736" s="41" t="s">
        <v>1019</v>
      </c>
      <c r="F4736" s="41" t="s">
        <v>14265</v>
      </c>
      <c r="G4736" s="41" t="s">
        <v>39</v>
      </c>
      <c r="H4736" s="41" t="s">
        <v>56</v>
      </c>
      <c r="I4736" s="41">
        <v>0</v>
      </c>
    </row>
    <row r="4737" spans="1:9" ht="30" x14ac:dyDescent="0.25">
      <c r="A4737" s="82" t="s">
        <v>3888</v>
      </c>
      <c r="B4737" s="41" t="s">
        <v>14267</v>
      </c>
      <c r="C4737" s="41" t="s">
        <v>3321</v>
      </c>
      <c r="D4737" s="41" t="s">
        <v>343</v>
      </c>
      <c r="E4737" s="41" t="s">
        <v>192</v>
      </c>
      <c r="F4737" s="41" t="s">
        <v>3490</v>
      </c>
      <c r="G4737" s="41" t="s">
        <v>39</v>
      </c>
      <c r="H4737" s="41" t="s">
        <v>56</v>
      </c>
      <c r="I4737" s="41">
        <v>0</v>
      </c>
    </row>
    <row r="4738" spans="1:9" ht="30" x14ac:dyDescent="0.25">
      <c r="A4738" s="82" t="s">
        <v>3888</v>
      </c>
      <c r="B4738" s="41" t="s">
        <v>14268</v>
      </c>
      <c r="C4738" s="41" t="s">
        <v>3321</v>
      </c>
      <c r="D4738" s="41" t="s">
        <v>1045</v>
      </c>
      <c r="E4738" s="41" t="s">
        <v>2544</v>
      </c>
      <c r="F4738" s="41" t="s">
        <v>3377</v>
      </c>
      <c r="G4738" s="41" t="s">
        <v>39</v>
      </c>
      <c r="H4738" s="41" t="s">
        <v>49</v>
      </c>
      <c r="I4738" s="41">
        <v>0</v>
      </c>
    </row>
    <row r="4739" spans="1:9" ht="30" x14ac:dyDescent="0.25">
      <c r="A4739" s="82" t="s">
        <v>3888</v>
      </c>
      <c r="B4739" s="41" t="s">
        <v>14269</v>
      </c>
      <c r="C4739" s="41" t="s">
        <v>3321</v>
      </c>
      <c r="D4739" s="41" t="s">
        <v>3303</v>
      </c>
      <c r="E4739" s="41" t="s">
        <v>2464</v>
      </c>
      <c r="F4739" s="41" t="s">
        <v>1488</v>
      </c>
      <c r="G4739" s="41" t="s">
        <v>39</v>
      </c>
      <c r="H4739" s="41" t="s">
        <v>56</v>
      </c>
      <c r="I4739" s="41">
        <v>0</v>
      </c>
    </row>
    <row r="4740" spans="1:9" ht="30" x14ac:dyDescent="0.25">
      <c r="A4740" s="82" t="s">
        <v>3888</v>
      </c>
      <c r="B4740" s="41" t="s">
        <v>14270</v>
      </c>
      <c r="C4740" s="41" t="s">
        <v>3321</v>
      </c>
      <c r="D4740" s="41" t="s">
        <v>1335</v>
      </c>
      <c r="E4740" s="41" t="s">
        <v>717</v>
      </c>
      <c r="F4740" s="41" t="s">
        <v>2481</v>
      </c>
      <c r="G4740" s="41" t="s">
        <v>39</v>
      </c>
      <c r="H4740" s="41" t="s">
        <v>49</v>
      </c>
      <c r="I4740" s="41">
        <v>0</v>
      </c>
    </row>
    <row r="4741" spans="1:9" ht="30" x14ac:dyDescent="0.25">
      <c r="A4741" s="82" t="s">
        <v>3888</v>
      </c>
      <c r="B4741" s="41" t="s">
        <v>14271</v>
      </c>
      <c r="C4741" s="41" t="s">
        <v>3321</v>
      </c>
      <c r="D4741" s="41" t="s">
        <v>715</v>
      </c>
      <c r="E4741" s="41" t="s">
        <v>211</v>
      </c>
      <c r="F4741" s="41" t="s">
        <v>2193</v>
      </c>
      <c r="G4741" s="41" t="s">
        <v>39</v>
      </c>
      <c r="H4741" s="41" t="s">
        <v>48</v>
      </c>
      <c r="I4741" s="41">
        <v>0</v>
      </c>
    </row>
    <row r="4742" spans="1:9" ht="30" x14ac:dyDescent="0.25">
      <c r="A4742" s="82" t="s">
        <v>3888</v>
      </c>
      <c r="B4742" s="41" t="s">
        <v>14272</v>
      </c>
      <c r="C4742" s="41" t="s">
        <v>3321</v>
      </c>
      <c r="D4742" s="41" t="s">
        <v>225</v>
      </c>
      <c r="E4742" s="41" t="s">
        <v>2080</v>
      </c>
      <c r="F4742" s="41" t="s">
        <v>285</v>
      </c>
      <c r="G4742" s="41" t="s">
        <v>39</v>
      </c>
      <c r="H4742" s="41" t="s">
        <v>48</v>
      </c>
      <c r="I4742" s="41">
        <v>0</v>
      </c>
    </row>
    <row r="4743" spans="1:9" ht="30" x14ac:dyDescent="0.25">
      <c r="A4743" s="82" t="s">
        <v>3888</v>
      </c>
      <c r="B4743" s="41" t="s">
        <v>14274</v>
      </c>
      <c r="C4743" s="41" t="s">
        <v>3321</v>
      </c>
      <c r="D4743" s="41" t="s">
        <v>29</v>
      </c>
      <c r="E4743" s="41" t="s">
        <v>142</v>
      </c>
      <c r="F4743" s="41" t="s">
        <v>14273</v>
      </c>
      <c r="G4743" s="41" t="s">
        <v>39</v>
      </c>
      <c r="H4743" s="41" t="s">
        <v>48</v>
      </c>
      <c r="I4743" s="41">
        <v>0</v>
      </c>
    </row>
    <row r="4744" spans="1:9" ht="30" x14ac:dyDescent="0.25">
      <c r="A4744" s="82" t="s">
        <v>3888</v>
      </c>
      <c r="B4744" s="41" t="s">
        <v>14276</v>
      </c>
      <c r="C4744" s="41" t="s">
        <v>3321</v>
      </c>
      <c r="D4744" s="41" t="s">
        <v>2425</v>
      </c>
      <c r="E4744" s="41" t="s">
        <v>3307</v>
      </c>
      <c r="F4744" s="41" t="s">
        <v>14275</v>
      </c>
      <c r="G4744" s="41" t="s">
        <v>39</v>
      </c>
      <c r="H4744" s="41" t="s">
        <v>56</v>
      </c>
      <c r="I4744" s="41">
        <v>0</v>
      </c>
    </row>
    <row r="4745" spans="1:9" ht="30" x14ac:dyDescent="0.25">
      <c r="A4745" s="82" t="s">
        <v>3888</v>
      </c>
      <c r="B4745" s="41" t="s">
        <v>14278</v>
      </c>
      <c r="C4745" s="41" t="s">
        <v>3321</v>
      </c>
      <c r="D4745" s="41" t="s">
        <v>530</v>
      </c>
      <c r="E4745" s="41" t="s">
        <v>171</v>
      </c>
      <c r="F4745" s="41" t="s">
        <v>14277</v>
      </c>
      <c r="G4745" s="41" t="s">
        <v>39</v>
      </c>
      <c r="H4745" s="41" t="s">
        <v>48</v>
      </c>
      <c r="I4745" s="41">
        <v>0</v>
      </c>
    </row>
    <row r="4746" spans="1:9" ht="30" x14ac:dyDescent="0.25">
      <c r="A4746" s="82" t="s">
        <v>3888</v>
      </c>
      <c r="B4746" s="41" t="s">
        <v>14279</v>
      </c>
      <c r="C4746" s="41" t="s">
        <v>3321</v>
      </c>
      <c r="D4746" s="41" t="s">
        <v>342</v>
      </c>
      <c r="E4746" s="41" t="s">
        <v>2677</v>
      </c>
      <c r="F4746" s="41" t="s">
        <v>1882</v>
      </c>
      <c r="G4746" s="41" t="s">
        <v>39</v>
      </c>
      <c r="H4746" s="41" t="s">
        <v>48</v>
      </c>
      <c r="I4746" s="41">
        <v>0</v>
      </c>
    </row>
    <row r="4747" spans="1:9" ht="30" x14ac:dyDescent="0.25">
      <c r="A4747" s="82" t="s">
        <v>3888</v>
      </c>
      <c r="B4747" s="41" t="s">
        <v>14281</v>
      </c>
      <c r="C4747" s="41" t="s">
        <v>3321</v>
      </c>
      <c r="D4747" s="41" t="s">
        <v>512</v>
      </c>
      <c r="E4747" s="41" t="s">
        <v>89</v>
      </c>
      <c r="F4747" s="41" t="s">
        <v>14280</v>
      </c>
      <c r="G4747" s="41" t="s">
        <v>39</v>
      </c>
      <c r="H4747" s="41" t="s">
        <v>56</v>
      </c>
      <c r="I4747" s="41">
        <v>0</v>
      </c>
    </row>
    <row r="4748" spans="1:9" ht="30" x14ac:dyDescent="0.25">
      <c r="A4748" s="82" t="s">
        <v>3888</v>
      </c>
      <c r="B4748" s="41" t="s">
        <v>14284</v>
      </c>
      <c r="C4748" s="41" t="s">
        <v>3321</v>
      </c>
      <c r="D4748" s="41" t="s">
        <v>1059</v>
      </c>
      <c r="E4748" s="41" t="s">
        <v>14282</v>
      </c>
      <c r="F4748" s="41" t="s">
        <v>14283</v>
      </c>
      <c r="G4748" s="41" t="s">
        <v>39</v>
      </c>
      <c r="H4748" s="41" t="s">
        <v>48</v>
      </c>
      <c r="I4748" s="41">
        <v>0</v>
      </c>
    </row>
    <row r="4749" spans="1:9" ht="30" x14ac:dyDescent="0.25">
      <c r="A4749" s="82" t="s">
        <v>3888</v>
      </c>
      <c r="B4749" s="41" t="s">
        <v>14286</v>
      </c>
      <c r="C4749" s="41" t="s">
        <v>3321</v>
      </c>
      <c r="D4749" s="41" t="s">
        <v>413</v>
      </c>
      <c r="E4749" s="41" t="s">
        <v>101</v>
      </c>
      <c r="F4749" s="41" t="s">
        <v>14285</v>
      </c>
      <c r="G4749" s="41" t="s">
        <v>39</v>
      </c>
      <c r="H4749" s="41" t="s">
        <v>56</v>
      </c>
      <c r="I4749" s="41">
        <v>0</v>
      </c>
    </row>
    <row r="4750" spans="1:9" ht="30" x14ac:dyDescent="0.25">
      <c r="A4750" s="82" t="s">
        <v>3888</v>
      </c>
      <c r="B4750" s="41" t="s">
        <v>14287</v>
      </c>
      <c r="C4750" s="41" t="s">
        <v>3321</v>
      </c>
      <c r="D4750" s="41" t="s">
        <v>159</v>
      </c>
      <c r="E4750" s="41" t="s">
        <v>250</v>
      </c>
      <c r="F4750" s="41" t="s">
        <v>1416</v>
      </c>
      <c r="G4750" s="41" t="s">
        <v>39</v>
      </c>
      <c r="H4750" s="41" t="s">
        <v>48</v>
      </c>
      <c r="I4750" s="41">
        <v>0</v>
      </c>
    </row>
    <row r="4751" spans="1:9" ht="30" x14ac:dyDescent="0.25">
      <c r="A4751" s="82" t="s">
        <v>3888</v>
      </c>
      <c r="B4751" s="41" t="s">
        <v>14288</v>
      </c>
      <c r="C4751" s="41" t="s">
        <v>3321</v>
      </c>
      <c r="D4751" s="41" t="s">
        <v>159</v>
      </c>
      <c r="E4751" s="41" t="s">
        <v>554</v>
      </c>
      <c r="F4751" s="41" t="s">
        <v>123</v>
      </c>
      <c r="G4751" s="41" t="s">
        <v>39</v>
      </c>
      <c r="H4751" s="41" t="s">
        <v>49</v>
      </c>
      <c r="I4751" s="41">
        <v>0</v>
      </c>
    </row>
    <row r="4752" spans="1:9" ht="30" x14ac:dyDescent="0.25">
      <c r="A4752" s="82" t="s">
        <v>3888</v>
      </c>
      <c r="B4752" s="41" t="s">
        <v>14290</v>
      </c>
      <c r="C4752" s="41" t="s">
        <v>3321</v>
      </c>
      <c r="D4752" s="41" t="s">
        <v>470</v>
      </c>
      <c r="E4752" s="41" t="s">
        <v>1614</v>
      </c>
      <c r="F4752" s="41" t="s">
        <v>14289</v>
      </c>
      <c r="G4752" s="41" t="s">
        <v>39</v>
      </c>
      <c r="H4752" s="41" t="s">
        <v>56</v>
      </c>
      <c r="I4752" s="41">
        <v>0</v>
      </c>
    </row>
    <row r="4753" spans="1:9" ht="30" x14ac:dyDescent="0.25">
      <c r="A4753" s="82" t="s">
        <v>3888</v>
      </c>
      <c r="B4753" s="41" t="s">
        <v>14291</v>
      </c>
      <c r="C4753" s="41" t="s">
        <v>3321</v>
      </c>
      <c r="D4753" s="41" t="s">
        <v>403</v>
      </c>
      <c r="E4753" s="41" t="s">
        <v>379</v>
      </c>
      <c r="F4753" s="41" t="s">
        <v>198</v>
      </c>
      <c r="G4753" s="41" t="s">
        <v>39</v>
      </c>
      <c r="H4753" s="41" t="s">
        <v>56</v>
      </c>
      <c r="I4753" s="41">
        <v>0</v>
      </c>
    </row>
    <row r="4754" spans="1:9" ht="30" x14ac:dyDescent="0.25">
      <c r="A4754" s="82" t="s">
        <v>3888</v>
      </c>
      <c r="B4754" s="41" t="s">
        <v>14293</v>
      </c>
      <c r="C4754" s="41" t="s">
        <v>3321</v>
      </c>
      <c r="D4754" s="41" t="s">
        <v>1951</v>
      </c>
      <c r="E4754" s="41" t="s">
        <v>180</v>
      </c>
      <c r="F4754" s="41" t="s">
        <v>14292</v>
      </c>
      <c r="G4754" s="41" t="s">
        <v>39</v>
      </c>
      <c r="H4754" s="41" t="s">
        <v>54</v>
      </c>
      <c r="I4754" s="41">
        <v>0</v>
      </c>
    </row>
    <row r="4755" spans="1:9" ht="30" x14ac:dyDescent="0.25">
      <c r="A4755" s="82" t="s">
        <v>3888</v>
      </c>
      <c r="B4755" s="41" t="s">
        <v>14295</v>
      </c>
      <c r="C4755" s="41" t="s">
        <v>3321</v>
      </c>
      <c r="D4755" s="41" t="s">
        <v>223</v>
      </c>
      <c r="E4755" s="41" t="s">
        <v>344</v>
      </c>
      <c r="F4755" s="41" t="s">
        <v>14294</v>
      </c>
      <c r="G4755" s="41" t="s">
        <v>39</v>
      </c>
      <c r="H4755" s="41" t="s">
        <v>48</v>
      </c>
      <c r="I4755" s="41">
        <v>0</v>
      </c>
    </row>
    <row r="4756" spans="1:9" ht="30" x14ac:dyDescent="0.25">
      <c r="A4756" s="82" t="s">
        <v>3888</v>
      </c>
      <c r="B4756" s="41" t="s">
        <v>14297</v>
      </c>
      <c r="C4756" s="41" t="s">
        <v>3321</v>
      </c>
      <c r="D4756" s="41" t="s">
        <v>223</v>
      </c>
      <c r="E4756" s="41" t="s">
        <v>2018</v>
      </c>
      <c r="F4756" s="41" t="s">
        <v>14296</v>
      </c>
      <c r="G4756" s="41" t="s">
        <v>39</v>
      </c>
      <c r="H4756" s="41" t="s">
        <v>56</v>
      </c>
      <c r="I4756" s="41">
        <v>0</v>
      </c>
    </row>
    <row r="4757" spans="1:9" ht="30" x14ac:dyDescent="0.25">
      <c r="A4757" s="82" t="s">
        <v>3888</v>
      </c>
      <c r="B4757" s="41" t="s">
        <v>14298</v>
      </c>
      <c r="C4757" s="41" t="s">
        <v>3321</v>
      </c>
      <c r="D4757" s="41" t="s">
        <v>3286</v>
      </c>
      <c r="E4757" s="41" t="s">
        <v>1941</v>
      </c>
      <c r="F4757" s="41" t="s">
        <v>1224</v>
      </c>
      <c r="G4757" s="41" t="s">
        <v>39</v>
      </c>
      <c r="H4757" s="41" t="s">
        <v>56</v>
      </c>
      <c r="I4757" s="41">
        <v>0</v>
      </c>
    </row>
    <row r="4758" spans="1:9" ht="30" x14ac:dyDescent="0.25">
      <c r="A4758" s="82" t="s">
        <v>3888</v>
      </c>
      <c r="B4758" s="41" t="s">
        <v>14300</v>
      </c>
      <c r="C4758" s="41" t="s">
        <v>3321</v>
      </c>
      <c r="D4758" s="41" t="s">
        <v>1934</v>
      </c>
      <c r="E4758" s="41" t="s">
        <v>403</v>
      </c>
      <c r="F4758" s="41" t="s">
        <v>14299</v>
      </c>
      <c r="G4758" s="41" t="s">
        <v>39</v>
      </c>
      <c r="H4758" s="41" t="s">
        <v>54</v>
      </c>
      <c r="I4758" s="41">
        <v>0</v>
      </c>
    </row>
    <row r="4759" spans="1:9" ht="30" x14ac:dyDescent="0.25">
      <c r="A4759" s="82" t="s">
        <v>3888</v>
      </c>
      <c r="B4759" s="41" t="s">
        <v>14301</v>
      </c>
      <c r="C4759" s="41" t="s">
        <v>3321</v>
      </c>
      <c r="D4759" s="41" t="s">
        <v>109</v>
      </c>
      <c r="E4759" s="41" t="s">
        <v>155</v>
      </c>
      <c r="F4759" s="41" t="s">
        <v>962</v>
      </c>
      <c r="G4759" s="41" t="s">
        <v>39</v>
      </c>
      <c r="H4759" s="41" t="s">
        <v>49</v>
      </c>
      <c r="I4759" s="41">
        <v>0</v>
      </c>
    </row>
    <row r="4760" spans="1:9" ht="30" x14ac:dyDescent="0.25">
      <c r="A4760" s="82" t="s">
        <v>3888</v>
      </c>
      <c r="B4760" s="41" t="s">
        <v>14302</v>
      </c>
      <c r="C4760" s="41" t="s">
        <v>3321</v>
      </c>
      <c r="D4760" s="41" t="s">
        <v>1175</v>
      </c>
      <c r="E4760" s="41" t="s">
        <v>2981</v>
      </c>
      <c r="F4760" s="41" t="s">
        <v>2129</v>
      </c>
      <c r="G4760" s="41" t="s">
        <v>39</v>
      </c>
      <c r="H4760" s="41" t="s">
        <v>56</v>
      </c>
      <c r="I4760" s="41">
        <v>0</v>
      </c>
    </row>
    <row r="4761" spans="1:9" ht="30" x14ac:dyDescent="0.25">
      <c r="A4761" s="82" t="s">
        <v>3888</v>
      </c>
      <c r="B4761" s="41" t="s">
        <v>14304</v>
      </c>
      <c r="C4761" s="41" t="s">
        <v>3321</v>
      </c>
      <c r="D4761" s="41" t="s">
        <v>138</v>
      </c>
      <c r="E4761" s="41" t="s">
        <v>554</v>
      </c>
      <c r="F4761" s="41" t="s">
        <v>14303</v>
      </c>
      <c r="G4761" s="41" t="s">
        <v>39</v>
      </c>
      <c r="H4761" s="41" t="s">
        <v>56</v>
      </c>
      <c r="I4761" s="41">
        <v>0</v>
      </c>
    </row>
    <row r="4762" spans="1:9" ht="30" x14ac:dyDescent="0.25">
      <c r="A4762" s="82" t="s">
        <v>3888</v>
      </c>
      <c r="B4762" s="41" t="s">
        <v>14306</v>
      </c>
      <c r="C4762" s="41" t="s">
        <v>3321</v>
      </c>
      <c r="D4762" s="41" t="s">
        <v>9063</v>
      </c>
      <c r="E4762" s="41" t="s">
        <v>147</v>
      </c>
      <c r="F4762" s="41" t="s">
        <v>14305</v>
      </c>
      <c r="G4762" s="41" t="s">
        <v>39</v>
      </c>
      <c r="H4762" s="41" t="s">
        <v>54</v>
      </c>
      <c r="I4762" s="41">
        <v>0</v>
      </c>
    </row>
    <row r="4763" spans="1:9" ht="30" x14ac:dyDescent="0.25">
      <c r="A4763" s="82" t="s">
        <v>3888</v>
      </c>
      <c r="B4763" s="41" t="s">
        <v>14308</v>
      </c>
      <c r="C4763" s="41" t="s">
        <v>3321</v>
      </c>
      <c r="D4763" s="41" t="s">
        <v>3184</v>
      </c>
      <c r="E4763" s="41" t="s">
        <v>142</v>
      </c>
      <c r="F4763" s="41" t="s">
        <v>14307</v>
      </c>
      <c r="G4763" s="41" t="s">
        <v>39</v>
      </c>
      <c r="H4763" s="41" t="s">
        <v>54</v>
      </c>
      <c r="I4763" s="41">
        <v>0</v>
      </c>
    </row>
    <row r="4764" spans="1:9" ht="30" x14ac:dyDescent="0.25">
      <c r="A4764" s="82" t="s">
        <v>3888</v>
      </c>
      <c r="B4764" s="41" t="s">
        <v>14309</v>
      </c>
      <c r="C4764" s="41" t="s">
        <v>3321</v>
      </c>
      <c r="D4764" s="41" t="s">
        <v>2927</v>
      </c>
      <c r="E4764" s="41" t="s">
        <v>1175</v>
      </c>
      <c r="F4764" s="41" t="s">
        <v>3302</v>
      </c>
      <c r="G4764" s="41" t="s">
        <v>39</v>
      </c>
      <c r="H4764" s="41" t="s">
        <v>49</v>
      </c>
      <c r="I4764" s="41">
        <v>0</v>
      </c>
    </row>
    <row r="4765" spans="1:9" ht="30" x14ac:dyDescent="0.25">
      <c r="A4765" s="82" t="s">
        <v>3888</v>
      </c>
      <c r="B4765" s="41" t="s">
        <v>14311</v>
      </c>
      <c r="C4765" s="41" t="s">
        <v>3321</v>
      </c>
      <c r="D4765" s="41" t="s">
        <v>527</v>
      </c>
      <c r="E4765" s="41" t="s">
        <v>85</v>
      </c>
      <c r="F4765" s="41" t="s">
        <v>14310</v>
      </c>
      <c r="G4765" s="41" t="s">
        <v>39</v>
      </c>
      <c r="H4765" s="41" t="s">
        <v>49</v>
      </c>
      <c r="I4765" s="41">
        <v>0</v>
      </c>
    </row>
    <row r="4766" spans="1:9" ht="30" x14ac:dyDescent="0.25">
      <c r="A4766" s="82" t="s">
        <v>3888</v>
      </c>
      <c r="B4766" s="41" t="s">
        <v>14312</v>
      </c>
      <c r="C4766" s="41" t="s">
        <v>3321</v>
      </c>
      <c r="D4766" s="41" t="s">
        <v>439</v>
      </c>
      <c r="E4766" s="41" t="s">
        <v>717</v>
      </c>
      <c r="F4766" s="41" t="s">
        <v>3235</v>
      </c>
      <c r="G4766" s="41" t="s">
        <v>39</v>
      </c>
      <c r="H4766" s="41" t="s">
        <v>49</v>
      </c>
      <c r="I4766" s="41">
        <v>0</v>
      </c>
    </row>
    <row r="4767" spans="1:9" ht="30" x14ac:dyDescent="0.25">
      <c r="A4767" s="82" t="s">
        <v>3888</v>
      </c>
      <c r="B4767" s="41" t="s">
        <v>14314</v>
      </c>
      <c r="C4767" s="41" t="s">
        <v>3321</v>
      </c>
      <c r="D4767" s="41" t="s">
        <v>192</v>
      </c>
      <c r="E4767" s="41" t="s">
        <v>808</v>
      </c>
      <c r="F4767" s="41" t="s">
        <v>14313</v>
      </c>
      <c r="G4767" s="41" t="s">
        <v>39</v>
      </c>
      <c r="H4767" s="41" t="s">
        <v>56</v>
      </c>
      <c r="I4767" s="41">
        <v>0</v>
      </c>
    </row>
    <row r="4768" spans="1:9" ht="30" x14ac:dyDescent="0.25">
      <c r="A4768" s="82" t="s">
        <v>3888</v>
      </c>
      <c r="B4768" s="41" t="s">
        <v>14315</v>
      </c>
      <c r="C4768" s="41" t="s">
        <v>3321</v>
      </c>
      <c r="D4768" s="41" t="s">
        <v>212</v>
      </c>
      <c r="E4768" s="41" t="s">
        <v>155</v>
      </c>
      <c r="F4768" s="41" t="s">
        <v>1209</v>
      </c>
      <c r="G4768" s="41" t="s">
        <v>39</v>
      </c>
      <c r="H4768" s="41" t="s">
        <v>48</v>
      </c>
      <c r="I4768" s="41">
        <v>0</v>
      </c>
    </row>
    <row r="4769" spans="1:9" ht="30" x14ac:dyDescent="0.25">
      <c r="A4769" s="82" t="s">
        <v>3888</v>
      </c>
      <c r="B4769" s="41" t="s">
        <v>14318</v>
      </c>
      <c r="C4769" s="41" t="s">
        <v>3321</v>
      </c>
      <c r="D4769" s="41" t="s">
        <v>212</v>
      </c>
      <c r="E4769" s="41" t="s">
        <v>14316</v>
      </c>
      <c r="F4769" s="41" t="s">
        <v>14317</v>
      </c>
      <c r="G4769" s="41" t="s">
        <v>39</v>
      </c>
      <c r="H4769" s="41" t="s">
        <v>56</v>
      </c>
      <c r="I4769" s="41">
        <v>0</v>
      </c>
    </row>
    <row r="4770" spans="1:9" ht="30" x14ac:dyDescent="0.25">
      <c r="A4770" s="82" t="s">
        <v>3888</v>
      </c>
      <c r="B4770" s="41" t="s">
        <v>14320</v>
      </c>
      <c r="C4770" s="41" t="s">
        <v>3321</v>
      </c>
      <c r="D4770" s="41" t="s">
        <v>292</v>
      </c>
      <c r="E4770" s="41" t="s">
        <v>192</v>
      </c>
      <c r="F4770" s="41" t="s">
        <v>14319</v>
      </c>
      <c r="G4770" s="41" t="s">
        <v>39</v>
      </c>
      <c r="H4770" s="41" t="s">
        <v>48</v>
      </c>
      <c r="I4770" s="41">
        <v>0</v>
      </c>
    </row>
    <row r="4771" spans="1:9" ht="30" x14ac:dyDescent="0.25">
      <c r="A4771" s="82" t="s">
        <v>3888</v>
      </c>
      <c r="B4771" s="41" t="s">
        <v>14322</v>
      </c>
      <c r="C4771" s="41" t="s">
        <v>3321</v>
      </c>
      <c r="D4771" s="41" t="s">
        <v>2714</v>
      </c>
      <c r="E4771" s="41" t="s">
        <v>682</v>
      </c>
      <c r="F4771" s="41" t="s">
        <v>14321</v>
      </c>
      <c r="G4771" s="41" t="s">
        <v>39</v>
      </c>
      <c r="H4771" s="41" t="s">
        <v>53</v>
      </c>
      <c r="I4771" s="41">
        <v>0</v>
      </c>
    </row>
    <row r="4772" spans="1:9" ht="30" x14ac:dyDescent="0.25">
      <c r="A4772" s="82" t="s">
        <v>3888</v>
      </c>
      <c r="B4772" s="41" t="s">
        <v>14324</v>
      </c>
      <c r="C4772" s="41" t="s">
        <v>3321</v>
      </c>
      <c r="D4772" s="41" t="s">
        <v>101</v>
      </c>
      <c r="E4772" s="41" t="s">
        <v>139</v>
      </c>
      <c r="F4772" s="41" t="s">
        <v>14323</v>
      </c>
      <c r="G4772" s="41" t="s">
        <v>39</v>
      </c>
      <c r="H4772" s="41" t="s">
        <v>56</v>
      </c>
      <c r="I4772" s="41">
        <v>0</v>
      </c>
    </row>
    <row r="4773" spans="1:9" ht="30" x14ac:dyDescent="0.25">
      <c r="A4773" s="82" t="s">
        <v>3888</v>
      </c>
      <c r="B4773" s="41" t="s">
        <v>14325</v>
      </c>
      <c r="C4773" s="41" t="s">
        <v>3321</v>
      </c>
      <c r="D4773" s="41" t="s">
        <v>162</v>
      </c>
      <c r="E4773" s="41" t="s">
        <v>315</v>
      </c>
      <c r="F4773" s="41" t="s">
        <v>2963</v>
      </c>
      <c r="G4773" s="41" t="s">
        <v>39</v>
      </c>
      <c r="H4773" s="41" t="s">
        <v>56</v>
      </c>
      <c r="I4773" s="41">
        <v>0</v>
      </c>
    </row>
    <row r="4774" spans="1:9" ht="30" x14ac:dyDescent="0.25">
      <c r="A4774" s="82" t="s">
        <v>3888</v>
      </c>
      <c r="B4774" s="41" t="s">
        <v>14327</v>
      </c>
      <c r="C4774" s="41" t="s">
        <v>3321</v>
      </c>
      <c r="D4774" s="41" t="s">
        <v>147</v>
      </c>
      <c r="E4774" s="41" t="s">
        <v>118</v>
      </c>
      <c r="F4774" s="41" t="s">
        <v>14326</v>
      </c>
      <c r="G4774" s="41" t="s">
        <v>39</v>
      </c>
      <c r="H4774" s="41" t="s">
        <v>48</v>
      </c>
      <c r="I4774" s="41">
        <v>0</v>
      </c>
    </row>
    <row r="4775" spans="1:9" ht="30" x14ac:dyDescent="0.25">
      <c r="A4775" s="82" t="s">
        <v>3888</v>
      </c>
      <c r="B4775" s="41" t="s">
        <v>14329</v>
      </c>
      <c r="C4775" s="41" t="s">
        <v>3321</v>
      </c>
      <c r="D4775" s="41" t="s">
        <v>142</v>
      </c>
      <c r="E4775" s="41" t="s">
        <v>192</v>
      </c>
      <c r="F4775" s="41" t="s">
        <v>14328</v>
      </c>
      <c r="G4775" s="41" t="s">
        <v>39</v>
      </c>
      <c r="H4775" s="41" t="s">
        <v>48</v>
      </c>
      <c r="I4775" s="41">
        <v>0</v>
      </c>
    </row>
    <row r="4776" spans="1:9" ht="30" x14ac:dyDescent="0.25">
      <c r="A4776" s="82" t="s">
        <v>3888</v>
      </c>
      <c r="B4776" s="41" t="s">
        <v>14330</v>
      </c>
      <c r="C4776" s="41" t="s">
        <v>3321</v>
      </c>
      <c r="D4776" s="41" t="s">
        <v>142</v>
      </c>
      <c r="E4776" s="41" t="s">
        <v>609</v>
      </c>
      <c r="F4776" s="41" t="s">
        <v>1072</v>
      </c>
      <c r="G4776" s="41" t="s">
        <v>39</v>
      </c>
      <c r="H4776" s="41" t="s">
        <v>48</v>
      </c>
      <c r="I4776" s="41">
        <v>0</v>
      </c>
    </row>
    <row r="4777" spans="1:9" ht="30" x14ac:dyDescent="0.25">
      <c r="A4777" s="82" t="s">
        <v>3888</v>
      </c>
      <c r="B4777" s="41" t="s">
        <v>14331</v>
      </c>
      <c r="C4777" s="41" t="s">
        <v>3321</v>
      </c>
      <c r="D4777" s="41" t="s">
        <v>89</v>
      </c>
      <c r="E4777" s="41" t="s">
        <v>357</v>
      </c>
      <c r="F4777" s="41" t="s">
        <v>1536</v>
      </c>
      <c r="G4777" s="41" t="s">
        <v>39</v>
      </c>
      <c r="H4777" s="41" t="s">
        <v>48</v>
      </c>
      <c r="I4777" s="41">
        <v>0</v>
      </c>
    </row>
    <row r="4778" spans="1:9" ht="30" x14ac:dyDescent="0.25">
      <c r="A4778" s="82" t="s">
        <v>3888</v>
      </c>
      <c r="B4778" s="41" t="s">
        <v>14333</v>
      </c>
      <c r="C4778" s="41" t="s">
        <v>3321</v>
      </c>
      <c r="D4778" s="41" t="s">
        <v>864</v>
      </c>
      <c r="E4778" s="41" t="s">
        <v>223</v>
      </c>
      <c r="F4778" s="41" t="s">
        <v>14332</v>
      </c>
      <c r="G4778" s="41" t="s">
        <v>39</v>
      </c>
      <c r="H4778" s="41" t="s">
        <v>48</v>
      </c>
      <c r="I4778" s="41">
        <v>0</v>
      </c>
    </row>
    <row r="4779" spans="1:9" ht="30" x14ac:dyDescent="0.25">
      <c r="A4779" s="82" t="s">
        <v>3888</v>
      </c>
      <c r="B4779" s="41" t="s">
        <v>14334</v>
      </c>
      <c r="C4779" s="41" t="s">
        <v>3321</v>
      </c>
      <c r="D4779" s="41" t="s">
        <v>453</v>
      </c>
      <c r="E4779" s="41" t="s">
        <v>1892</v>
      </c>
      <c r="F4779" s="41" t="s">
        <v>1859</v>
      </c>
      <c r="G4779" s="41" t="s">
        <v>39</v>
      </c>
      <c r="H4779" s="41" t="s">
        <v>53</v>
      </c>
      <c r="I4779" s="41">
        <v>0</v>
      </c>
    </row>
    <row r="4780" spans="1:9" ht="30" x14ac:dyDescent="0.25">
      <c r="A4780" s="82" t="s">
        <v>3888</v>
      </c>
      <c r="B4780" s="41" t="s">
        <v>14335</v>
      </c>
      <c r="C4780" s="41" t="s">
        <v>3321</v>
      </c>
      <c r="D4780" s="41" t="s">
        <v>453</v>
      </c>
      <c r="E4780" s="41" t="s">
        <v>454</v>
      </c>
      <c r="F4780" s="41" t="s">
        <v>376</v>
      </c>
      <c r="G4780" s="41" t="s">
        <v>39</v>
      </c>
      <c r="H4780" s="41" t="s">
        <v>56</v>
      </c>
      <c r="I4780" s="41">
        <v>0</v>
      </c>
    </row>
    <row r="4781" spans="1:9" ht="30" x14ac:dyDescent="0.25">
      <c r="A4781" s="82" t="s">
        <v>3888</v>
      </c>
      <c r="B4781" s="41" t="s">
        <v>14336</v>
      </c>
      <c r="C4781" s="41" t="s">
        <v>3321</v>
      </c>
      <c r="D4781" s="41" t="s">
        <v>184</v>
      </c>
      <c r="E4781" s="41" t="s">
        <v>3519</v>
      </c>
      <c r="F4781" s="41" t="s">
        <v>2508</v>
      </c>
      <c r="G4781" s="41" t="s">
        <v>39</v>
      </c>
      <c r="H4781" s="41" t="s">
        <v>48</v>
      </c>
      <c r="I4781" s="41">
        <v>0</v>
      </c>
    </row>
    <row r="4782" spans="1:9" ht="30" x14ac:dyDescent="0.25">
      <c r="A4782" s="82" t="s">
        <v>3888</v>
      </c>
      <c r="B4782" s="41" t="s">
        <v>14337</v>
      </c>
      <c r="C4782" s="41" t="s">
        <v>3321</v>
      </c>
      <c r="D4782" s="41" t="s">
        <v>102</v>
      </c>
      <c r="E4782" s="41" t="s">
        <v>453</v>
      </c>
      <c r="F4782" s="41" t="s">
        <v>944</v>
      </c>
      <c r="G4782" s="41" t="s">
        <v>39</v>
      </c>
      <c r="H4782" s="41" t="s">
        <v>56</v>
      </c>
      <c r="I4782" s="41">
        <v>0</v>
      </c>
    </row>
    <row r="4783" spans="1:9" ht="30" x14ac:dyDescent="0.25">
      <c r="A4783" s="82" t="s">
        <v>3888</v>
      </c>
      <c r="B4783" s="41" t="s">
        <v>14339</v>
      </c>
      <c r="C4783" s="41" t="s">
        <v>3321</v>
      </c>
      <c r="D4783" s="41" t="s">
        <v>2376</v>
      </c>
      <c r="E4783" s="41" t="s">
        <v>114</v>
      </c>
      <c r="F4783" s="41" t="s">
        <v>14338</v>
      </c>
      <c r="G4783" s="41" t="s">
        <v>39</v>
      </c>
      <c r="H4783" s="41" t="s">
        <v>48</v>
      </c>
      <c r="I4783" s="41">
        <v>0</v>
      </c>
    </row>
    <row r="4784" spans="1:9" ht="30" x14ac:dyDescent="0.25">
      <c r="A4784" s="82" t="s">
        <v>3888</v>
      </c>
      <c r="B4784" s="41" t="s">
        <v>14341</v>
      </c>
      <c r="C4784" s="41" t="s">
        <v>3321</v>
      </c>
      <c r="D4784" s="41" t="s">
        <v>69</v>
      </c>
      <c r="E4784" s="41" t="s">
        <v>343</v>
      </c>
      <c r="F4784" s="41" t="s">
        <v>14340</v>
      </c>
      <c r="G4784" s="41" t="s">
        <v>39</v>
      </c>
      <c r="H4784" s="41" t="s">
        <v>48</v>
      </c>
      <c r="I4784" s="41">
        <v>0</v>
      </c>
    </row>
    <row r="4785" spans="1:9" ht="30" x14ac:dyDescent="0.25">
      <c r="A4785" s="82" t="s">
        <v>3888</v>
      </c>
      <c r="B4785" s="41" t="s">
        <v>14343</v>
      </c>
      <c r="C4785" s="41" t="s">
        <v>3321</v>
      </c>
      <c r="D4785" s="41" t="s">
        <v>231</v>
      </c>
      <c r="E4785" s="41" t="s">
        <v>128</v>
      </c>
      <c r="F4785" s="41" t="s">
        <v>14342</v>
      </c>
      <c r="G4785" s="41" t="s">
        <v>39</v>
      </c>
      <c r="H4785" s="41" t="s">
        <v>56</v>
      </c>
      <c r="I4785" s="41">
        <v>0</v>
      </c>
    </row>
    <row r="4786" spans="1:9" ht="30" x14ac:dyDescent="0.25">
      <c r="A4786" s="82" t="s">
        <v>3888</v>
      </c>
      <c r="B4786" s="41" t="s">
        <v>14344</v>
      </c>
      <c r="C4786" s="41" t="s">
        <v>3321</v>
      </c>
      <c r="D4786" s="41" t="s">
        <v>2074</v>
      </c>
      <c r="E4786" s="41" t="s">
        <v>2637</v>
      </c>
      <c r="F4786" s="41" t="s">
        <v>639</v>
      </c>
      <c r="G4786" s="41" t="s">
        <v>39</v>
      </c>
      <c r="H4786" s="41" t="s">
        <v>56</v>
      </c>
      <c r="I4786" s="41">
        <v>0</v>
      </c>
    </row>
    <row r="4787" spans="1:9" ht="30" x14ac:dyDescent="0.25">
      <c r="A4787" s="82" t="s">
        <v>3888</v>
      </c>
      <c r="B4787" s="41" t="s">
        <v>14347</v>
      </c>
      <c r="C4787" s="41" t="s">
        <v>3321</v>
      </c>
      <c r="D4787" s="41" t="s">
        <v>14345</v>
      </c>
      <c r="E4787" s="41" t="s">
        <v>14346</v>
      </c>
      <c r="F4787" s="41" t="s">
        <v>3577</v>
      </c>
      <c r="G4787" s="41" t="s">
        <v>39</v>
      </c>
      <c r="H4787" s="41" t="s">
        <v>56</v>
      </c>
      <c r="I4787" s="41">
        <v>0</v>
      </c>
    </row>
    <row r="4788" spans="1:9" ht="30" x14ac:dyDescent="0.25">
      <c r="A4788" s="82" t="s">
        <v>3888</v>
      </c>
      <c r="B4788" s="41" t="s">
        <v>14349</v>
      </c>
      <c r="C4788" s="41" t="s">
        <v>3321</v>
      </c>
      <c r="D4788" s="41" t="s">
        <v>625</v>
      </c>
      <c r="E4788" s="41" t="s">
        <v>831</v>
      </c>
      <c r="F4788" s="41" t="s">
        <v>14348</v>
      </c>
      <c r="G4788" s="41" t="s">
        <v>39</v>
      </c>
      <c r="H4788" s="41" t="s">
        <v>48</v>
      </c>
      <c r="I4788" s="41">
        <v>0</v>
      </c>
    </row>
    <row r="4789" spans="1:9" ht="30" x14ac:dyDescent="0.25">
      <c r="A4789" s="82" t="s">
        <v>3888</v>
      </c>
      <c r="B4789" s="41" t="s">
        <v>14351</v>
      </c>
      <c r="C4789" s="41" t="s">
        <v>3321</v>
      </c>
      <c r="D4789" s="41" t="s">
        <v>625</v>
      </c>
      <c r="E4789" s="41" t="s">
        <v>843</v>
      </c>
      <c r="F4789" s="41" t="s">
        <v>14350</v>
      </c>
      <c r="G4789" s="41" t="s">
        <v>39</v>
      </c>
      <c r="H4789" s="41" t="s">
        <v>54</v>
      </c>
      <c r="I4789" s="41">
        <v>0</v>
      </c>
    </row>
    <row r="4790" spans="1:9" ht="30" x14ac:dyDescent="0.25">
      <c r="A4790" s="82" t="s">
        <v>3888</v>
      </c>
      <c r="B4790" s="41" t="s">
        <v>14353</v>
      </c>
      <c r="C4790" s="41" t="s">
        <v>3321</v>
      </c>
      <c r="D4790" s="41" t="s">
        <v>171</v>
      </c>
      <c r="E4790" s="41" t="s">
        <v>3240</v>
      </c>
      <c r="F4790" s="41" t="s">
        <v>14352</v>
      </c>
      <c r="G4790" s="41" t="s">
        <v>39</v>
      </c>
      <c r="H4790" s="41" t="s">
        <v>49</v>
      </c>
      <c r="I4790" s="41">
        <v>0</v>
      </c>
    </row>
    <row r="4791" spans="1:9" ht="30" x14ac:dyDescent="0.25">
      <c r="A4791" s="82" t="s">
        <v>3888</v>
      </c>
      <c r="B4791" s="41" t="s">
        <v>14354</v>
      </c>
      <c r="C4791" s="41" t="s">
        <v>3321</v>
      </c>
      <c r="D4791" s="41" t="s">
        <v>276</v>
      </c>
      <c r="E4791" s="41" t="s">
        <v>137</v>
      </c>
      <c r="F4791" s="41" t="s">
        <v>846</v>
      </c>
      <c r="G4791" s="41" t="s">
        <v>39</v>
      </c>
      <c r="H4791" s="41" t="s">
        <v>56</v>
      </c>
      <c r="I4791" s="41">
        <v>0</v>
      </c>
    </row>
    <row r="4792" spans="1:9" ht="30" x14ac:dyDescent="0.25">
      <c r="A4792" s="82" t="s">
        <v>3888</v>
      </c>
      <c r="B4792" s="41" t="s">
        <v>14356</v>
      </c>
      <c r="C4792" s="41" t="s">
        <v>3321</v>
      </c>
      <c r="D4792" s="41" t="s">
        <v>682</v>
      </c>
      <c r="E4792" s="41" t="s">
        <v>14355</v>
      </c>
      <c r="F4792" s="41" t="s">
        <v>8352</v>
      </c>
      <c r="G4792" s="41" t="s">
        <v>39</v>
      </c>
      <c r="H4792" s="41" t="s">
        <v>49</v>
      </c>
      <c r="I4792" s="41">
        <v>0</v>
      </c>
    </row>
    <row r="4793" spans="1:9" ht="30" x14ac:dyDescent="0.25">
      <c r="A4793" s="82" t="s">
        <v>3888</v>
      </c>
      <c r="B4793" s="41" t="s">
        <v>14358</v>
      </c>
      <c r="C4793" s="41" t="s">
        <v>3321</v>
      </c>
      <c r="D4793" s="41" t="s">
        <v>455</v>
      </c>
      <c r="E4793" s="41" t="s">
        <v>251</v>
      </c>
      <c r="F4793" s="41" t="s">
        <v>14357</v>
      </c>
      <c r="G4793" s="41" t="s">
        <v>39</v>
      </c>
      <c r="H4793" s="41" t="s">
        <v>56</v>
      </c>
      <c r="I4793" s="41">
        <v>0</v>
      </c>
    </row>
    <row r="4794" spans="1:9" ht="30" x14ac:dyDescent="0.25">
      <c r="A4794" s="82" t="s">
        <v>3888</v>
      </c>
      <c r="B4794" s="41" t="s">
        <v>14360</v>
      </c>
      <c r="C4794" s="41" t="s">
        <v>3321</v>
      </c>
      <c r="D4794" s="41" t="s">
        <v>462</v>
      </c>
      <c r="E4794" s="41" t="s">
        <v>82</v>
      </c>
      <c r="F4794" s="41" t="s">
        <v>14359</v>
      </c>
      <c r="G4794" s="41" t="s">
        <v>39</v>
      </c>
      <c r="H4794" s="41" t="s">
        <v>49</v>
      </c>
      <c r="I4794" s="41">
        <v>0</v>
      </c>
    </row>
    <row r="4795" spans="1:9" ht="30" x14ac:dyDescent="0.25">
      <c r="A4795" s="82" t="s">
        <v>3888</v>
      </c>
      <c r="B4795" s="41" t="s">
        <v>14362</v>
      </c>
      <c r="C4795" s="41" t="s">
        <v>3321</v>
      </c>
      <c r="D4795" s="41" t="s">
        <v>11441</v>
      </c>
      <c r="E4795" s="41" t="s">
        <v>344</v>
      </c>
      <c r="F4795" s="41" t="s">
        <v>14361</v>
      </c>
      <c r="G4795" s="41" t="s">
        <v>39</v>
      </c>
      <c r="H4795" s="41" t="s">
        <v>56</v>
      </c>
      <c r="I4795" s="41">
        <v>0</v>
      </c>
    </row>
    <row r="4796" spans="1:9" ht="30" x14ac:dyDescent="0.25">
      <c r="A4796" s="82" t="s">
        <v>3888</v>
      </c>
      <c r="B4796" s="41" t="s">
        <v>14364</v>
      </c>
      <c r="C4796" s="41" t="s">
        <v>3321</v>
      </c>
      <c r="D4796" s="41" t="s">
        <v>409</v>
      </c>
      <c r="E4796" s="41" t="s">
        <v>2101</v>
      </c>
      <c r="F4796" s="41" t="s">
        <v>14363</v>
      </c>
      <c r="G4796" s="41" t="s">
        <v>39</v>
      </c>
      <c r="H4796" s="41" t="s">
        <v>53</v>
      </c>
      <c r="I4796" s="41">
        <v>0</v>
      </c>
    </row>
    <row r="4797" spans="1:9" ht="30" x14ac:dyDescent="0.25">
      <c r="A4797" s="82" t="s">
        <v>3888</v>
      </c>
      <c r="B4797" s="41" t="s">
        <v>14366</v>
      </c>
      <c r="C4797" s="41" t="s">
        <v>3321</v>
      </c>
      <c r="D4797" s="41" t="s">
        <v>228</v>
      </c>
      <c r="E4797" s="41" t="s">
        <v>517</v>
      </c>
      <c r="F4797" s="41" t="s">
        <v>14365</v>
      </c>
      <c r="G4797" s="41" t="s">
        <v>39</v>
      </c>
      <c r="H4797" s="41" t="s">
        <v>56</v>
      </c>
      <c r="I4797" s="41">
        <v>0</v>
      </c>
    </row>
    <row r="4798" spans="1:9" ht="30" x14ac:dyDescent="0.25">
      <c r="A4798" s="82" t="s">
        <v>3888</v>
      </c>
      <c r="B4798" s="41" t="s">
        <v>14368</v>
      </c>
      <c r="C4798" s="41" t="s">
        <v>3321</v>
      </c>
      <c r="D4798" s="41" t="s">
        <v>352</v>
      </c>
      <c r="E4798" s="41" t="s">
        <v>4354</v>
      </c>
      <c r="F4798" s="41" t="s">
        <v>14367</v>
      </c>
      <c r="G4798" s="41" t="s">
        <v>39</v>
      </c>
      <c r="H4798" s="41" t="s">
        <v>54</v>
      </c>
      <c r="I4798" s="41">
        <v>0</v>
      </c>
    </row>
    <row r="4799" spans="1:9" ht="30" x14ac:dyDescent="0.25">
      <c r="A4799" s="82" t="s">
        <v>3888</v>
      </c>
      <c r="B4799" s="41" t="s">
        <v>14369</v>
      </c>
      <c r="C4799" s="41" t="s">
        <v>3321</v>
      </c>
      <c r="D4799" s="41" t="s">
        <v>352</v>
      </c>
      <c r="E4799" s="41" t="s">
        <v>102</v>
      </c>
      <c r="F4799" s="41" t="s">
        <v>195</v>
      </c>
      <c r="G4799" s="41" t="s">
        <v>39</v>
      </c>
      <c r="H4799" s="41" t="s">
        <v>56</v>
      </c>
      <c r="I4799" s="41">
        <v>0</v>
      </c>
    </row>
    <row r="4800" spans="1:9" ht="30" x14ac:dyDescent="0.25">
      <c r="A4800" s="82" t="s">
        <v>3888</v>
      </c>
      <c r="B4800" s="41" t="s">
        <v>14371</v>
      </c>
      <c r="C4800" s="41" t="s">
        <v>3321</v>
      </c>
      <c r="D4800" s="41" t="s">
        <v>132</v>
      </c>
      <c r="E4800" s="41" t="s">
        <v>353</v>
      </c>
      <c r="F4800" s="41" t="s">
        <v>14370</v>
      </c>
      <c r="G4800" s="41" t="s">
        <v>39</v>
      </c>
      <c r="H4800" s="41" t="s">
        <v>56</v>
      </c>
      <c r="I4800" s="41">
        <v>0</v>
      </c>
    </row>
    <row r="4801" spans="1:9" ht="30" x14ac:dyDescent="0.25">
      <c r="A4801" s="82" t="s">
        <v>3888</v>
      </c>
      <c r="B4801" s="41" t="s">
        <v>14373</v>
      </c>
      <c r="C4801" s="41" t="s">
        <v>3321</v>
      </c>
      <c r="D4801" s="41" t="s">
        <v>3228</v>
      </c>
      <c r="E4801" s="41" t="s">
        <v>181</v>
      </c>
      <c r="F4801" s="41" t="s">
        <v>14372</v>
      </c>
      <c r="G4801" s="41" t="s">
        <v>39</v>
      </c>
      <c r="H4801" s="41" t="s">
        <v>48</v>
      </c>
      <c r="I4801" s="41">
        <v>0</v>
      </c>
    </row>
    <row r="4802" spans="1:9" ht="30" x14ac:dyDescent="0.25">
      <c r="A4802" s="82" t="s">
        <v>3888</v>
      </c>
      <c r="B4802" s="41" t="s">
        <v>14375</v>
      </c>
      <c r="C4802" s="41" t="s">
        <v>3321</v>
      </c>
      <c r="D4802" s="41" t="s">
        <v>3228</v>
      </c>
      <c r="E4802" s="41" t="s">
        <v>2001</v>
      </c>
      <c r="F4802" s="41" t="s">
        <v>14374</v>
      </c>
      <c r="G4802" s="41" t="s">
        <v>39</v>
      </c>
      <c r="H4802" s="41" t="s">
        <v>54</v>
      </c>
      <c r="I4802" s="41">
        <v>0</v>
      </c>
    </row>
    <row r="4803" spans="1:9" ht="30" x14ac:dyDescent="0.25">
      <c r="A4803" s="82" t="s">
        <v>3888</v>
      </c>
      <c r="B4803" s="41" t="s">
        <v>14377</v>
      </c>
      <c r="C4803" s="41" t="s">
        <v>3321</v>
      </c>
      <c r="D4803" s="41" t="s">
        <v>3325</v>
      </c>
      <c r="E4803" s="41" t="s">
        <v>155</v>
      </c>
      <c r="F4803" s="41" t="s">
        <v>14376</v>
      </c>
      <c r="G4803" s="41" t="s">
        <v>39</v>
      </c>
      <c r="H4803" s="41" t="s">
        <v>49</v>
      </c>
      <c r="I4803" s="41">
        <v>0</v>
      </c>
    </row>
    <row r="4804" spans="1:9" ht="30" x14ac:dyDescent="0.25">
      <c r="A4804" s="82" t="s">
        <v>3888</v>
      </c>
      <c r="B4804" s="41" t="s">
        <v>14378</v>
      </c>
      <c r="C4804" s="41" t="s">
        <v>3321</v>
      </c>
      <c r="D4804" s="41" t="s">
        <v>2922</v>
      </c>
      <c r="E4804" s="41" t="s">
        <v>342</v>
      </c>
      <c r="F4804" s="41" t="s">
        <v>1909</v>
      </c>
      <c r="G4804" s="41" t="s">
        <v>39</v>
      </c>
      <c r="H4804" s="41" t="s">
        <v>56</v>
      </c>
      <c r="I4804" s="41">
        <v>0</v>
      </c>
    </row>
    <row r="4805" spans="1:9" ht="30" x14ac:dyDescent="0.25">
      <c r="A4805" s="82" t="s">
        <v>3888</v>
      </c>
      <c r="B4805" s="41" t="s">
        <v>14379</v>
      </c>
      <c r="C4805" s="41" t="s">
        <v>3321</v>
      </c>
      <c r="D4805" s="41" t="s">
        <v>551</v>
      </c>
      <c r="E4805" s="41" t="s">
        <v>192</v>
      </c>
      <c r="F4805" s="41" t="s">
        <v>1426</v>
      </c>
      <c r="G4805" s="41" t="s">
        <v>39</v>
      </c>
      <c r="H4805" s="41" t="s">
        <v>56</v>
      </c>
      <c r="I4805" s="41">
        <v>0</v>
      </c>
    </row>
    <row r="4806" spans="1:9" ht="30" x14ac:dyDescent="0.25">
      <c r="A4806" s="82" t="s">
        <v>3888</v>
      </c>
      <c r="B4806" s="41" t="s">
        <v>14381</v>
      </c>
      <c r="C4806" s="41" t="s">
        <v>3321</v>
      </c>
      <c r="D4806" s="41" t="s">
        <v>1971</v>
      </c>
      <c r="E4806" s="41" t="s">
        <v>67</v>
      </c>
      <c r="F4806" s="41" t="s">
        <v>14380</v>
      </c>
      <c r="G4806" s="41" t="s">
        <v>39</v>
      </c>
      <c r="H4806" s="41" t="s">
        <v>56</v>
      </c>
      <c r="I4806" s="41">
        <v>0</v>
      </c>
    </row>
    <row r="4807" spans="1:9" ht="30" x14ac:dyDescent="0.25">
      <c r="A4807" s="82" t="s">
        <v>3888</v>
      </c>
      <c r="B4807" s="41" t="s">
        <v>14382</v>
      </c>
      <c r="C4807" s="41" t="s">
        <v>3321</v>
      </c>
      <c r="D4807" s="41" t="s">
        <v>67</v>
      </c>
      <c r="E4807" s="41" t="s">
        <v>101</v>
      </c>
      <c r="F4807" s="41" t="s">
        <v>2407</v>
      </c>
      <c r="G4807" s="41" t="s">
        <v>39</v>
      </c>
      <c r="H4807" s="41" t="s">
        <v>48</v>
      </c>
      <c r="I4807" s="41">
        <v>0</v>
      </c>
    </row>
    <row r="4808" spans="1:9" ht="30" x14ac:dyDescent="0.25">
      <c r="A4808" s="82" t="s">
        <v>3888</v>
      </c>
      <c r="B4808" s="41" t="s">
        <v>14384</v>
      </c>
      <c r="C4808" s="41" t="s">
        <v>3321</v>
      </c>
      <c r="D4808" s="41" t="s">
        <v>2990</v>
      </c>
      <c r="E4808" s="41" t="s">
        <v>162</v>
      </c>
      <c r="F4808" s="41" t="s">
        <v>14383</v>
      </c>
      <c r="G4808" s="41" t="s">
        <v>39</v>
      </c>
      <c r="H4808" s="41" t="s">
        <v>48</v>
      </c>
      <c r="I4808" s="41">
        <v>0</v>
      </c>
    </row>
    <row r="4809" spans="1:9" ht="30" x14ac:dyDescent="0.25">
      <c r="A4809" s="82" t="s">
        <v>3888</v>
      </c>
      <c r="B4809" s="41" t="s">
        <v>14387</v>
      </c>
      <c r="C4809" s="41" t="s">
        <v>3321</v>
      </c>
      <c r="D4809" s="41" t="s">
        <v>14385</v>
      </c>
      <c r="E4809" s="41" t="s">
        <v>212</v>
      </c>
      <c r="F4809" s="41" t="s">
        <v>14386</v>
      </c>
      <c r="G4809" s="41" t="s">
        <v>39</v>
      </c>
      <c r="H4809" s="41" t="s">
        <v>54</v>
      </c>
      <c r="I4809" s="41">
        <v>0</v>
      </c>
    </row>
    <row r="4810" spans="1:9" ht="30" x14ac:dyDescent="0.25">
      <c r="A4810" s="82" t="s">
        <v>3888</v>
      </c>
      <c r="B4810" s="41" t="s">
        <v>14389</v>
      </c>
      <c r="C4810" s="41" t="s">
        <v>3321</v>
      </c>
      <c r="D4810" s="41" t="s">
        <v>3281</v>
      </c>
      <c r="E4810" s="41" t="s">
        <v>2364</v>
      </c>
      <c r="F4810" s="41" t="s">
        <v>14388</v>
      </c>
      <c r="G4810" s="41" t="s">
        <v>39</v>
      </c>
      <c r="H4810" s="41" t="s">
        <v>48</v>
      </c>
      <c r="I4810" s="41">
        <v>0</v>
      </c>
    </row>
    <row r="4811" spans="1:9" ht="30" x14ac:dyDescent="0.25">
      <c r="A4811" s="82" t="s">
        <v>3888</v>
      </c>
      <c r="B4811" s="41" t="s">
        <v>14390</v>
      </c>
      <c r="C4811" s="41" t="s">
        <v>3321</v>
      </c>
      <c r="D4811" s="41" t="s">
        <v>467</v>
      </c>
      <c r="E4811" s="41" t="s">
        <v>14346</v>
      </c>
      <c r="F4811" s="41" t="s">
        <v>1381</v>
      </c>
      <c r="G4811" s="41" t="s">
        <v>39</v>
      </c>
      <c r="H4811" s="41" t="s">
        <v>49</v>
      </c>
      <c r="I4811" s="41">
        <v>0</v>
      </c>
    </row>
    <row r="4812" spans="1:9" ht="30" x14ac:dyDescent="0.25">
      <c r="A4812" s="82" t="s">
        <v>3888</v>
      </c>
      <c r="B4812" s="41" t="s">
        <v>14391</v>
      </c>
      <c r="C4812" s="41" t="s">
        <v>3321</v>
      </c>
      <c r="D4812" s="41" t="s">
        <v>2721</v>
      </c>
      <c r="E4812" s="41" t="s">
        <v>169</v>
      </c>
      <c r="F4812" s="41" t="s">
        <v>3399</v>
      </c>
      <c r="G4812" s="41" t="s">
        <v>39</v>
      </c>
      <c r="H4812" s="41" t="s">
        <v>48</v>
      </c>
      <c r="I4812" s="41">
        <v>0</v>
      </c>
    </row>
    <row r="4813" spans="1:9" ht="30" x14ac:dyDescent="0.25">
      <c r="A4813" s="82" t="s">
        <v>3888</v>
      </c>
      <c r="B4813" s="41" t="s">
        <v>14393</v>
      </c>
      <c r="C4813" s="41" t="s">
        <v>3321</v>
      </c>
      <c r="D4813" s="41" t="s">
        <v>118</v>
      </c>
      <c r="E4813" s="41" t="s">
        <v>2904</v>
      </c>
      <c r="F4813" s="41" t="s">
        <v>14392</v>
      </c>
      <c r="G4813" s="41" t="s">
        <v>39</v>
      </c>
      <c r="H4813" s="41" t="s">
        <v>56</v>
      </c>
      <c r="I4813" s="41">
        <v>0</v>
      </c>
    </row>
    <row r="4814" spans="1:9" ht="30" x14ac:dyDescent="0.25">
      <c r="A4814" s="82" t="s">
        <v>3888</v>
      </c>
      <c r="B4814" s="41" t="s">
        <v>14394</v>
      </c>
      <c r="C4814" s="41" t="s">
        <v>3321</v>
      </c>
      <c r="D4814" s="41" t="s">
        <v>549</v>
      </c>
      <c r="E4814" s="41" t="s">
        <v>212</v>
      </c>
      <c r="F4814" s="41" t="s">
        <v>3623</v>
      </c>
      <c r="G4814" s="41" t="s">
        <v>39</v>
      </c>
      <c r="H4814" s="41" t="s">
        <v>48</v>
      </c>
      <c r="I4814" s="41">
        <v>0</v>
      </c>
    </row>
    <row r="4815" spans="1:9" ht="30" x14ac:dyDescent="0.25">
      <c r="A4815" s="82" t="s">
        <v>3888</v>
      </c>
      <c r="B4815" s="41" t="s">
        <v>14395</v>
      </c>
      <c r="C4815" s="41" t="s">
        <v>3321</v>
      </c>
      <c r="D4815" s="41" t="s">
        <v>165</v>
      </c>
      <c r="E4815" s="41" t="s">
        <v>1947</v>
      </c>
      <c r="F4815" s="41" t="s">
        <v>2695</v>
      </c>
      <c r="G4815" s="41" t="s">
        <v>39</v>
      </c>
      <c r="H4815" s="41" t="s">
        <v>56</v>
      </c>
      <c r="I4815" s="41">
        <v>0</v>
      </c>
    </row>
    <row r="4816" spans="1:9" ht="30" x14ac:dyDescent="0.25">
      <c r="A4816" s="82" t="s">
        <v>3888</v>
      </c>
      <c r="B4816" s="41" t="s">
        <v>14396</v>
      </c>
      <c r="C4816" s="41" t="s">
        <v>3321</v>
      </c>
      <c r="D4816" s="41" t="s">
        <v>434</v>
      </c>
      <c r="E4816" s="41" t="s">
        <v>117</v>
      </c>
      <c r="F4816" s="41" t="s">
        <v>3268</v>
      </c>
      <c r="G4816" s="41" t="s">
        <v>39</v>
      </c>
      <c r="H4816" s="41" t="s">
        <v>54</v>
      </c>
      <c r="I4816" s="41">
        <v>0</v>
      </c>
    </row>
    <row r="4817" spans="1:9" ht="30" x14ac:dyDescent="0.25">
      <c r="A4817" s="82" t="s">
        <v>3888</v>
      </c>
      <c r="B4817" s="41" t="s">
        <v>14398</v>
      </c>
      <c r="C4817" s="41" t="s">
        <v>3321</v>
      </c>
      <c r="D4817" s="41" t="s">
        <v>180</v>
      </c>
      <c r="E4817" s="41" t="s">
        <v>233</v>
      </c>
      <c r="F4817" s="41" t="s">
        <v>14397</v>
      </c>
      <c r="G4817" s="41" t="s">
        <v>39</v>
      </c>
      <c r="H4817" s="41" t="s">
        <v>49</v>
      </c>
      <c r="I4817" s="41">
        <v>0</v>
      </c>
    </row>
    <row r="4818" spans="1:9" ht="30" x14ac:dyDescent="0.25">
      <c r="A4818" s="82" t="s">
        <v>3888</v>
      </c>
      <c r="B4818" s="41" t="s">
        <v>14399</v>
      </c>
      <c r="C4818" s="41" t="s">
        <v>3321</v>
      </c>
      <c r="D4818" s="41" t="s">
        <v>180</v>
      </c>
      <c r="E4818" s="41" t="s">
        <v>400</v>
      </c>
      <c r="F4818" s="41" t="s">
        <v>2736</v>
      </c>
      <c r="G4818" s="41" t="s">
        <v>39</v>
      </c>
      <c r="H4818" s="41" t="s">
        <v>56</v>
      </c>
      <c r="I4818" s="41">
        <v>0</v>
      </c>
    </row>
    <row r="4819" spans="1:9" ht="30" x14ac:dyDescent="0.25">
      <c r="A4819" s="82" t="s">
        <v>3888</v>
      </c>
      <c r="B4819" s="41" t="s">
        <v>14401</v>
      </c>
      <c r="C4819" s="41" t="s">
        <v>3321</v>
      </c>
      <c r="D4819" s="41" t="s">
        <v>180</v>
      </c>
      <c r="E4819" s="41" t="s">
        <v>200</v>
      </c>
      <c r="F4819" s="41" t="s">
        <v>14400</v>
      </c>
      <c r="G4819" s="41" t="s">
        <v>39</v>
      </c>
      <c r="H4819" s="41" t="s">
        <v>53</v>
      </c>
      <c r="I4819" s="41">
        <v>0</v>
      </c>
    </row>
    <row r="4820" spans="1:9" ht="30" x14ac:dyDescent="0.25">
      <c r="A4820" s="82" t="s">
        <v>3888</v>
      </c>
      <c r="B4820" s="41" t="s">
        <v>14402</v>
      </c>
      <c r="C4820" s="41" t="s">
        <v>3321</v>
      </c>
      <c r="D4820" s="41" t="s">
        <v>190</v>
      </c>
      <c r="E4820" s="41" t="s">
        <v>121</v>
      </c>
      <c r="F4820" s="41" t="s">
        <v>1326</v>
      </c>
      <c r="G4820" s="41" t="s">
        <v>39</v>
      </c>
      <c r="H4820" s="41" t="s">
        <v>56</v>
      </c>
      <c r="I4820" s="41">
        <v>0</v>
      </c>
    </row>
    <row r="4821" spans="1:9" ht="30" x14ac:dyDescent="0.25">
      <c r="A4821" s="82" t="s">
        <v>3888</v>
      </c>
      <c r="B4821" s="41" t="s">
        <v>14404</v>
      </c>
      <c r="C4821" s="41" t="s">
        <v>3321</v>
      </c>
      <c r="D4821" s="41" t="s">
        <v>190</v>
      </c>
      <c r="E4821" s="41" t="s">
        <v>142</v>
      </c>
      <c r="F4821" s="41" t="s">
        <v>14403</v>
      </c>
      <c r="G4821" s="41" t="s">
        <v>39</v>
      </c>
      <c r="H4821" s="41" t="s">
        <v>56</v>
      </c>
      <c r="I4821" s="41">
        <v>0</v>
      </c>
    </row>
    <row r="4822" spans="1:9" ht="30" x14ac:dyDescent="0.25">
      <c r="A4822" s="82" t="s">
        <v>3888</v>
      </c>
      <c r="B4822" s="41" t="s">
        <v>14406</v>
      </c>
      <c r="C4822" s="41" t="s">
        <v>3321</v>
      </c>
      <c r="D4822" s="41" t="s">
        <v>154</v>
      </c>
      <c r="E4822" s="41" t="s">
        <v>456</v>
      </c>
      <c r="F4822" s="41" t="s">
        <v>14405</v>
      </c>
      <c r="G4822" s="41" t="s">
        <v>39</v>
      </c>
      <c r="H4822" s="41" t="s">
        <v>52</v>
      </c>
      <c r="I4822" s="41">
        <v>0</v>
      </c>
    </row>
    <row r="4823" spans="1:9" ht="30" x14ac:dyDescent="0.25">
      <c r="A4823" s="82" t="s">
        <v>3888</v>
      </c>
      <c r="B4823" s="41" t="s">
        <v>14407</v>
      </c>
      <c r="C4823" s="41" t="s">
        <v>3321</v>
      </c>
      <c r="D4823" s="41" t="s">
        <v>344</v>
      </c>
      <c r="E4823" s="41" t="s">
        <v>357</v>
      </c>
      <c r="F4823" s="41" t="s">
        <v>2428</v>
      </c>
      <c r="G4823" s="41" t="s">
        <v>39</v>
      </c>
      <c r="H4823" s="41" t="s">
        <v>56</v>
      </c>
      <c r="I4823" s="41">
        <v>0</v>
      </c>
    </row>
    <row r="4824" spans="1:9" ht="30" x14ac:dyDescent="0.25">
      <c r="A4824" s="82" t="s">
        <v>3888</v>
      </c>
      <c r="B4824" s="41" t="s">
        <v>14409</v>
      </c>
      <c r="C4824" s="41" t="s">
        <v>3321</v>
      </c>
      <c r="D4824" s="41" t="s">
        <v>114</v>
      </c>
      <c r="E4824" s="41" t="s">
        <v>519</v>
      </c>
      <c r="F4824" s="41" t="s">
        <v>14408</v>
      </c>
      <c r="G4824" s="41" t="s">
        <v>39</v>
      </c>
      <c r="H4824" s="41" t="s">
        <v>56</v>
      </c>
      <c r="I4824" s="41">
        <v>0</v>
      </c>
    </row>
    <row r="4825" spans="1:9" ht="30" x14ac:dyDescent="0.25">
      <c r="A4825" s="82" t="s">
        <v>3888</v>
      </c>
      <c r="B4825" s="41" t="s">
        <v>14410</v>
      </c>
      <c r="C4825" s="41" t="s">
        <v>3321</v>
      </c>
      <c r="D4825" s="41" t="s">
        <v>341</v>
      </c>
      <c r="E4825" s="41" t="s">
        <v>1020</v>
      </c>
      <c r="F4825" s="41" t="s">
        <v>648</v>
      </c>
      <c r="G4825" s="41" t="s">
        <v>39</v>
      </c>
      <c r="H4825" s="41" t="s">
        <v>48</v>
      </c>
      <c r="I4825" s="41">
        <v>0</v>
      </c>
    </row>
    <row r="4826" spans="1:9" ht="30" x14ac:dyDescent="0.25">
      <c r="A4826" s="82" t="s">
        <v>3888</v>
      </c>
      <c r="B4826" s="41" t="s">
        <v>14411</v>
      </c>
      <c r="C4826" s="41" t="s">
        <v>3321</v>
      </c>
      <c r="D4826" s="41" t="s">
        <v>211</v>
      </c>
      <c r="E4826" s="41" t="s">
        <v>2981</v>
      </c>
      <c r="F4826" s="41" t="s">
        <v>710</v>
      </c>
      <c r="G4826" s="41" t="s">
        <v>39</v>
      </c>
      <c r="H4826" s="41" t="s">
        <v>56</v>
      </c>
      <c r="I4826" s="41">
        <v>0</v>
      </c>
    </row>
    <row r="4827" spans="1:9" ht="30" x14ac:dyDescent="0.25">
      <c r="A4827" s="82" t="s">
        <v>3888</v>
      </c>
      <c r="B4827" s="41" t="s">
        <v>14413</v>
      </c>
      <c r="C4827" s="41" t="s">
        <v>3321</v>
      </c>
      <c r="D4827" s="41" t="s">
        <v>280</v>
      </c>
      <c r="E4827" s="41" t="s">
        <v>589</v>
      </c>
      <c r="F4827" s="41" t="s">
        <v>14412</v>
      </c>
      <c r="G4827" s="41" t="s">
        <v>39</v>
      </c>
      <c r="H4827" s="41" t="s">
        <v>48</v>
      </c>
      <c r="I4827" s="41">
        <v>0</v>
      </c>
    </row>
    <row r="4828" spans="1:9" ht="30" x14ac:dyDescent="0.25">
      <c r="A4828" s="82" t="s">
        <v>3888</v>
      </c>
      <c r="B4828" s="41" t="s">
        <v>14415</v>
      </c>
      <c r="C4828" s="41" t="s">
        <v>3321</v>
      </c>
      <c r="D4828" s="41" t="s">
        <v>280</v>
      </c>
      <c r="E4828" s="41" t="s">
        <v>315</v>
      </c>
      <c r="F4828" s="41" t="s">
        <v>14414</v>
      </c>
      <c r="G4828" s="41" t="s">
        <v>39</v>
      </c>
      <c r="H4828" s="41" t="s">
        <v>48</v>
      </c>
      <c r="I4828" s="41">
        <v>0</v>
      </c>
    </row>
    <row r="4829" spans="1:9" ht="30" x14ac:dyDescent="0.25">
      <c r="A4829" s="82" t="s">
        <v>3888</v>
      </c>
      <c r="B4829" s="41" t="s">
        <v>14416</v>
      </c>
      <c r="C4829" s="41" t="s">
        <v>3321</v>
      </c>
      <c r="D4829" s="41" t="s">
        <v>280</v>
      </c>
      <c r="E4829" s="41" t="s">
        <v>2751</v>
      </c>
      <c r="F4829" s="41" t="s">
        <v>2621</v>
      </c>
      <c r="G4829" s="41" t="s">
        <v>39</v>
      </c>
      <c r="H4829" s="41" t="s">
        <v>56</v>
      </c>
      <c r="I4829" s="41">
        <v>0</v>
      </c>
    </row>
    <row r="4830" spans="1:9" ht="30" x14ac:dyDescent="0.25">
      <c r="A4830" s="82" t="s">
        <v>3888</v>
      </c>
      <c r="B4830" s="41" t="s">
        <v>14418</v>
      </c>
      <c r="C4830" s="41" t="s">
        <v>3321</v>
      </c>
      <c r="D4830" s="41" t="s">
        <v>454</v>
      </c>
      <c r="E4830" s="41" t="s">
        <v>467</v>
      </c>
      <c r="F4830" s="41" t="s">
        <v>14417</v>
      </c>
      <c r="G4830" s="41" t="s">
        <v>39</v>
      </c>
      <c r="H4830" s="41" t="s">
        <v>48</v>
      </c>
      <c r="I4830" s="41">
        <v>0</v>
      </c>
    </row>
    <row r="4831" spans="1:9" ht="30" x14ac:dyDescent="0.25">
      <c r="A4831" s="82" t="s">
        <v>3888</v>
      </c>
      <c r="B4831" s="41" t="s">
        <v>14419</v>
      </c>
      <c r="C4831" s="41" t="s">
        <v>3321</v>
      </c>
      <c r="D4831" s="41" t="s">
        <v>2130</v>
      </c>
      <c r="E4831" s="41" t="s">
        <v>2006</v>
      </c>
      <c r="F4831" s="41" t="s">
        <v>2869</v>
      </c>
      <c r="G4831" s="41" t="s">
        <v>39</v>
      </c>
      <c r="H4831" s="41" t="s">
        <v>56</v>
      </c>
      <c r="I4831" s="41">
        <v>0</v>
      </c>
    </row>
    <row r="4832" spans="1:9" ht="30" x14ac:dyDescent="0.25">
      <c r="A4832" s="82" t="s">
        <v>3888</v>
      </c>
      <c r="B4832" s="41" t="s">
        <v>14422</v>
      </c>
      <c r="C4832" s="41" t="s">
        <v>3321</v>
      </c>
      <c r="D4832" s="41" t="s">
        <v>481</v>
      </c>
      <c r="E4832" s="41" t="s">
        <v>14420</v>
      </c>
      <c r="F4832" s="41" t="s">
        <v>14421</v>
      </c>
      <c r="G4832" s="41" t="s">
        <v>39</v>
      </c>
      <c r="H4832" s="41" t="s">
        <v>54</v>
      </c>
      <c r="I4832" s="41">
        <v>0</v>
      </c>
    </row>
    <row r="4833" spans="1:9" ht="30" x14ac:dyDescent="0.25">
      <c r="A4833" s="82" t="s">
        <v>3888</v>
      </c>
      <c r="B4833" s="41" t="s">
        <v>14423</v>
      </c>
      <c r="C4833" s="41" t="s">
        <v>3321</v>
      </c>
      <c r="D4833" s="41" t="s">
        <v>854</v>
      </c>
      <c r="E4833" s="41" t="s">
        <v>192</v>
      </c>
      <c r="F4833" s="41" t="s">
        <v>325</v>
      </c>
      <c r="G4833" s="41" t="s">
        <v>39</v>
      </c>
      <c r="H4833" s="41" t="s">
        <v>48</v>
      </c>
      <c r="I4833" s="41">
        <v>0</v>
      </c>
    </row>
    <row r="4834" spans="1:9" ht="30" x14ac:dyDescent="0.25">
      <c r="A4834" s="82" t="s">
        <v>3888</v>
      </c>
      <c r="B4834" s="41" t="s">
        <v>14424</v>
      </c>
      <c r="C4834" s="41" t="s">
        <v>3321</v>
      </c>
      <c r="D4834" s="41" t="s">
        <v>1990</v>
      </c>
      <c r="E4834" s="41" t="s">
        <v>618</v>
      </c>
      <c r="F4834" s="41" t="s">
        <v>928</v>
      </c>
      <c r="G4834" s="41" t="s">
        <v>39</v>
      </c>
      <c r="H4834" s="41" t="s">
        <v>56</v>
      </c>
      <c r="I4834" s="41">
        <v>0</v>
      </c>
    </row>
    <row r="4835" spans="1:9" ht="30" x14ac:dyDescent="0.25">
      <c r="A4835" s="82" t="s">
        <v>3888</v>
      </c>
      <c r="B4835" s="41" t="s">
        <v>14426</v>
      </c>
      <c r="C4835" s="41" t="s">
        <v>3321</v>
      </c>
      <c r="D4835" s="41" t="s">
        <v>607</v>
      </c>
      <c r="E4835" s="41" t="s">
        <v>470</v>
      </c>
      <c r="F4835" s="41" t="s">
        <v>14425</v>
      </c>
      <c r="G4835" s="41" t="s">
        <v>39</v>
      </c>
      <c r="H4835" s="41" t="s">
        <v>49</v>
      </c>
      <c r="I4835" s="41">
        <v>0</v>
      </c>
    </row>
    <row r="4836" spans="1:9" ht="30" x14ac:dyDescent="0.25">
      <c r="A4836" s="82" t="s">
        <v>3888</v>
      </c>
      <c r="B4836" s="41" t="s">
        <v>14428</v>
      </c>
      <c r="C4836" s="41" t="s">
        <v>3321</v>
      </c>
      <c r="D4836" s="41" t="s">
        <v>357</v>
      </c>
      <c r="E4836" s="41" t="s">
        <v>1193</v>
      </c>
      <c r="F4836" s="41" t="s">
        <v>14427</v>
      </c>
      <c r="G4836" s="41" t="s">
        <v>39</v>
      </c>
      <c r="H4836" s="41" t="s">
        <v>49</v>
      </c>
      <c r="I4836" s="41">
        <v>0</v>
      </c>
    </row>
    <row r="4837" spans="1:9" ht="30" x14ac:dyDescent="0.25">
      <c r="A4837" s="82" t="s">
        <v>3888</v>
      </c>
      <c r="B4837" s="41" t="s">
        <v>14429</v>
      </c>
      <c r="C4837" s="41" t="s">
        <v>3321</v>
      </c>
      <c r="D4837" s="41" t="s">
        <v>357</v>
      </c>
      <c r="E4837" s="41" t="s">
        <v>98</v>
      </c>
      <c r="F4837" s="41" t="s">
        <v>1799</v>
      </c>
      <c r="G4837" s="41" t="s">
        <v>39</v>
      </c>
      <c r="H4837" s="41" t="s">
        <v>56</v>
      </c>
      <c r="I4837" s="41">
        <v>0</v>
      </c>
    </row>
    <row r="4838" spans="1:9" ht="30" x14ac:dyDescent="0.25">
      <c r="A4838" s="82" t="s">
        <v>3888</v>
      </c>
      <c r="B4838" s="41" t="s">
        <v>14430</v>
      </c>
      <c r="C4838" s="41" t="s">
        <v>3321</v>
      </c>
      <c r="D4838" s="41" t="s">
        <v>84</v>
      </c>
      <c r="E4838" s="41" t="s">
        <v>530</v>
      </c>
      <c r="F4838" s="41" t="s">
        <v>974</v>
      </c>
      <c r="G4838" s="41" t="s">
        <v>39</v>
      </c>
      <c r="H4838" s="41" t="s">
        <v>56</v>
      </c>
      <c r="I4838" s="41">
        <v>0</v>
      </c>
    </row>
    <row r="4839" spans="1:9" ht="30" x14ac:dyDescent="0.25">
      <c r="A4839" s="82" t="s">
        <v>3888</v>
      </c>
      <c r="B4839" s="41" t="s">
        <v>14432</v>
      </c>
      <c r="C4839" s="41" t="s">
        <v>3321</v>
      </c>
      <c r="D4839" s="41" t="s">
        <v>221</v>
      </c>
      <c r="E4839" s="41" t="s">
        <v>2014</v>
      </c>
      <c r="F4839" s="41" t="s">
        <v>14431</v>
      </c>
      <c r="G4839" s="41" t="s">
        <v>39</v>
      </c>
      <c r="H4839" s="41" t="s">
        <v>48</v>
      </c>
      <c r="I4839" s="41">
        <v>0</v>
      </c>
    </row>
    <row r="4840" spans="1:9" ht="30" x14ac:dyDescent="0.25">
      <c r="A4840" s="82" t="s">
        <v>3888</v>
      </c>
      <c r="B4840" s="41" t="s">
        <v>14433</v>
      </c>
      <c r="C4840" s="41" t="s">
        <v>3321</v>
      </c>
      <c r="D4840" s="41" t="s">
        <v>155</v>
      </c>
      <c r="E4840" s="41" t="s">
        <v>357</v>
      </c>
      <c r="F4840" s="41" t="s">
        <v>2061</v>
      </c>
      <c r="G4840" s="41" t="s">
        <v>39</v>
      </c>
      <c r="H4840" s="41" t="s">
        <v>48</v>
      </c>
      <c r="I4840" s="41">
        <v>0</v>
      </c>
    </row>
    <row r="4841" spans="1:9" ht="30" x14ac:dyDescent="0.25">
      <c r="A4841" s="82" t="s">
        <v>3888</v>
      </c>
      <c r="B4841" s="41" t="s">
        <v>14434</v>
      </c>
      <c r="C4841" s="41" t="s">
        <v>3321</v>
      </c>
      <c r="D4841" s="41" t="s">
        <v>155</v>
      </c>
      <c r="E4841" s="41" t="s">
        <v>158</v>
      </c>
      <c r="F4841" s="41" t="s">
        <v>2172</v>
      </c>
      <c r="G4841" s="41" t="s">
        <v>39</v>
      </c>
      <c r="H4841" s="41" t="s">
        <v>48</v>
      </c>
      <c r="I4841" s="41">
        <v>0</v>
      </c>
    </row>
    <row r="4842" spans="1:9" ht="30" x14ac:dyDescent="0.25">
      <c r="A4842" s="82" t="s">
        <v>3888</v>
      </c>
      <c r="B4842" s="41" t="s">
        <v>14436</v>
      </c>
      <c r="C4842" s="41" t="s">
        <v>3321</v>
      </c>
      <c r="D4842" s="41" t="s">
        <v>155</v>
      </c>
      <c r="E4842" s="41" t="s">
        <v>225</v>
      </c>
      <c r="F4842" s="41" t="s">
        <v>14435</v>
      </c>
      <c r="G4842" s="41" t="s">
        <v>39</v>
      </c>
      <c r="H4842" s="41" t="s">
        <v>48</v>
      </c>
      <c r="I4842" s="41">
        <v>0</v>
      </c>
    </row>
    <row r="4843" spans="1:9" ht="30" x14ac:dyDescent="0.25">
      <c r="A4843" s="82" t="s">
        <v>3888</v>
      </c>
      <c r="B4843" s="41" t="s">
        <v>14438</v>
      </c>
      <c r="C4843" s="41" t="s">
        <v>3321</v>
      </c>
      <c r="D4843" s="41" t="s">
        <v>155</v>
      </c>
      <c r="E4843" s="41" t="s">
        <v>842</v>
      </c>
      <c r="F4843" s="41" t="s">
        <v>14437</v>
      </c>
      <c r="G4843" s="41" t="s">
        <v>39</v>
      </c>
      <c r="H4843" s="41" t="s">
        <v>54</v>
      </c>
      <c r="I4843" s="41">
        <v>0</v>
      </c>
    </row>
    <row r="4844" spans="1:9" ht="30" x14ac:dyDescent="0.25">
      <c r="A4844" s="82" t="s">
        <v>3888</v>
      </c>
      <c r="B4844" s="41" t="s">
        <v>14439</v>
      </c>
      <c r="C4844" s="41" t="s">
        <v>3321</v>
      </c>
      <c r="D4844" s="41" t="s">
        <v>155</v>
      </c>
      <c r="E4844" s="41" t="s">
        <v>1920</v>
      </c>
      <c r="F4844" s="41" t="s">
        <v>3384</v>
      </c>
      <c r="G4844" s="41" t="s">
        <v>39</v>
      </c>
      <c r="H4844" s="41" t="s">
        <v>56</v>
      </c>
      <c r="I4844" s="41">
        <v>0</v>
      </c>
    </row>
    <row r="4845" spans="1:9" ht="30" x14ac:dyDescent="0.25">
      <c r="A4845" s="82" t="s">
        <v>3888</v>
      </c>
      <c r="B4845" s="41" t="s">
        <v>14440</v>
      </c>
      <c r="C4845" s="41" t="s">
        <v>3321</v>
      </c>
      <c r="D4845" s="41" t="s">
        <v>308</v>
      </c>
      <c r="E4845" s="41" t="s">
        <v>91</v>
      </c>
      <c r="F4845" s="41" t="s">
        <v>3655</v>
      </c>
      <c r="G4845" s="41" t="s">
        <v>39</v>
      </c>
      <c r="H4845" s="41" t="s">
        <v>48</v>
      </c>
      <c r="I4845" s="41">
        <v>0</v>
      </c>
    </row>
    <row r="4846" spans="1:9" ht="30" x14ac:dyDescent="0.25">
      <c r="A4846" s="82" t="s">
        <v>3888</v>
      </c>
      <c r="B4846" s="41" t="s">
        <v>14441</v>
      </c>
      <c r="C4846" s="41" t="s">
        <v>3321</v>
      </c>
      <c r="D4846" s="41" t="s">
        <v>1269</v>
      </c>
      <c r="E4846" s="41" t="s">
        <v>1938</v>
      </c>
      <c r="F4846" s="41" t="s">
        <v>13087</v>
      </c>
      <c r="G4846" s="41" t="s">
        <v>39</v>
      </c>
      <c r="H4846" s="41" t="s">
        <v>56</v>
      </c>
      <c r="I4846" s="41">
        <v>0</v>
      </c>
    </row>
    <row r="4847" spans="1:9" ht="30" x14ac:dyDescent="0.25">
      <c r="A4847" s="82" t="s">
        <v>3888</v>
      </c>
      <c r="B4847" s="41" t="s">
        <v>14443</v>
      </c>
      <c r="C4847" s="41" t="s">
        <v>3321</v>
      </c>
      <c r="D4847" s="41" t="s">
        <v>866</v>
      </c>
      <c r="E4847" s="41" t="s">
        <v>171</v>
      </c>
      <c r="F4847" s="41" t="s">
        <v>14442</v>
      </c>
      <c r="G4847" s="41" t="s">
        <v>39</v>
      </c>
      <c r="H4847" s="41" t="s">
        <v>49</v>
      </c>
      <c r="I4847" s="41">
        <v>0</v>
      </c>
    </row>
    <row r="4848" spans="1:9" ht="30" x14ac:dyDescent="0.25">
      <c r="A4848" s="82" t="s">
        <v>3888</v>
      </c>
      <c r="B4848" s="41" t="s">
        <v>14444</v>
      </c>
      <c r="C4848" s="41" t="s">
        <v>3321</v>
      </c>
      <c r="D4848" s="41" t="s">
        <v>295</v>
      </c>
      <c r="E4848" s="41" t="s">
        <v>162</v>
      </c>
      <c r="F4848" s="41" t="s">
        <v>2215</v>
      </c>
      <c r="G4848" s="41" t="s">
        <v>39</v>
      </c>
      <c r="H4848" s="41" t="s">
        <v>53</v>
      </c>
      <c r="I4848" s="41">
        <v>0</v>
      </c>
    </row>
    <row r="4849" spans="1:9" ht="30" x14ac:dyDescent="0.25">
      <c r="A4849" s="82" t="s">
        <v>3888</v>
      </c>
      <c r="B4849" s="41" t="s">
        <v>14445</v>
      </c>
      <c r="C4849" s="41" t="s">
        <v>3321</v>
      </c>
      <c r="D4849" s="41" t="s">
        <v>278</v>
      </c>
      <c r="E4849" s="41" t="s">
        <v>239</v>
      </c>
      <c r="F4849" s="41" t="s">
        <v>2321</v>
      </c>
      <c r="G4849" s="41" t="s">
        <v>39</v>
      </c>
      <c r="H4849" s="41" t="s">
        <v>56</v>
      </c>
      <c r="I4849" s="41">
        <v>0</v>
      </c>
    </row>
    <row r="4850" spans="1:9" ht="30" x14ac:dyDescent="0.25">
      <c r="A4850" s="82" t="s">
        <v>3888</v>
      </c>
      <c r="B4850" s="41" t="s">
        <v>14446</v>
      </c>
      <c r="C4850" s="41" t="s">
        <v>3321</v>
      </c>
      <c r="D4850" s="41" t="s">
        <v>447</v>
      </c>
      <c r="E4850" s="41" t="s">
        <v>155</v>
      </c>
      <c r="F4850" s="41" t="s">
        <v>1926</v>
      </c>
      <c r="G4850" s="41" t="s">
        <v>39</v>
      </c>
      <c r="H4850" s="41" t="s">
        <v>56</v>
      </c>
      <c r="I4850" s="41">
        <v>0</v>
      </c>
    </row>
    <row r="4851" spans="1:9" ht="30" x14ac:dyDescent="0.25">
      <c r="A4851" s="82" t="s">
        <v>3888</v>
      </c>
      <c r="B4851" s="41" t="s">
        <v>14448</v>
      </c>
      <c r="C4851" s="41" t="s">
        <v>3321</v>
      </c>
      <c r="D4851" s="41" t="s">
        <v>1949</v>
      </c>
      <c r="E4851" s="41" t="s">
        <v>453</v>
      </c>
      <c r="F4851" s="41" t="s">
        <v>14447</v>
      </c>
      <c r="G4851" s="41" t="s">
        <v>39</v>
      </c>
      <c r="H4851" s="41" t="s">
        <v>56</v>
      </c>
      <c r="I4851" s="41">
        <v>0</v>
      </c>
    </row>
    <row r="4852" spans="1:9" ht="30" x14ac:dyDescent="0.25">
      <c r="A4852" s="82" t="s">
        <v>3888</v>
      </c>
      <c r="B4852" s="41" t="s">
        <v>14450</v>
      </c>
      <c r="C4852" s="41" t="s">
        <v>3321</v>
      </c>
      <c r="D4852" s="41" t="s">
        <v>14449</v>
      </c>
      <c r="E4852" s="41" t="s">
        <v>454</v>
      </c>
      <c r="F4852" s="41" t="s">
        <v>484</v>
      </c>
      <c r="G4852" s="41" t="s">
        <v>39</v>
      </c>
      <c r="H4852" s="41" t="s">
        <v>48</v>
      </c>
      <c r="I4852" s="41">
        <v>0</v>
      </c>
    </row>
    <row r="4853" spans="1:9" ht="30" x14ac:dyDescent="0.25">
      <c r="A4853" s="82" t="s">
        <v>3888</v>
      </c>
      <c r="B4853" s="41" t="s">
        <v>14453</v>
      </c>
      <c r="C4853" s="41" t="s">
        <v>3321</v>
      </c>
      <c r="D4853" s="41" t="s">
        <v>14451</v>
      </c>
      <c r="E4853" s="41" t="s">
        <v>107</v>
      </c>
      <c r="F4853" s="41" t="s">
        <v>14452</v>
      </c>
      <c r="G4853" s="41" t="s">
        <v>39</v>
      </c>
      <c r="H4853" s="41" t="s">
        <v>56</v>
      </c>
      <c r="I4853" s="41">
        <v>0</v>
      </c>
    </row>
    <row r="4854" spans="1:9" ht="30" x14ac:dyDescent="0.25">
      <c r="A4854" s="82" t="s">
        <v>3888</v>
      </c>
      <c r="B4854" s="41" t="s">
        <v>14454</v>
      </c>
      <c r="C4854" s="41" t="s">
        <v>3321</v>
      </c>
      <c r="D4854" s="41" t="s">
        <v>832</v>
      </c>
      <c r="E4854" s="41" t="s">
        <v>1009</v>
      </c>
      <c r="F4854" s="41" t="s">
        <v>2297</v>
      </c>
      <c r="G4854" s="41" t="s">
        <v>39</v>
      </c>
      <c r="H4854" s="41" t="s">
        <v>49</v>
      </c>
      <c r="I4854" s="41">
        <v>0</v>
      </c>
    </row>
    <row r="4855" spans="1:9" ht="30" x14ac:dyDescent="0.25">
      <c r="A4855" s="82" t="s">
        <v>3888</v>
      </c>
      <c r="B4855" s="41" t="s">
        <v>14455</v>
      </c>
      <c r="C4855" s="41" t="s">
        <v>3321</v>
      </c>
      <c r="D4855" s="41" t="s">
        <v>832</v>
      </c>
      <c r="E4855" s="41" t="s">
        <v>3291</v>
      </c>
      <c r="F4855" s="41" t="s">
        <v>3448</v>
      </c>
      <c r="G4855" s="41" t="s">
        <v>39</v>
      </c>
      <c r="H4855" s="41" t="s">
        <v>56</v>
      </c>
      <c r="I4855" s="41">
        <v>0</v>
      </c>
    </row>
    <row r="4856" spans="1:9" x14ac:dyDescent="0.25">
      <c r="A4856" s="82" t="s">
        <v>3891</v>
      </c>
      <c r="B4856" s="41" t="s">
        <v>14457</v>
      </c>
      <c r="C4856" s="41"/>
      <c r="D4856" s="41" t="s">
        <v>2280</v>
      </c>
      <c r="E4856" s="41" t="s">
        <v>280</v>
      </c>
      <c r="F4856" s="41" t="s">
        <v>14456</v>
      </c>
      <c r="G4856" s="41" t="s">
        <v>39</v>
      </c>
      <c r="H4856" s="41" t="s">
        <v>49</v>
      </c>
      <c r="I4856" s="41">
        <v>0</v>
      </c>
    </row>
    <row r="4857" spans="1:9" x14ac:dyDescent="0.25">
      <c r="A4857" s="82" t="s">
        <v>3892</v>
      </c>
      <c r="B4857" s="41" t="s">
        <v>14459</v>
      </c>
      <c r="C4857" s="41"/>
      <c r="D4857" s="41" t="s">
        <v>3142</v>
      </c>
      <c r="E4857" s="41" t="s">
        <v>357</v>
      </c>
      <c r="F4857" s="41" t="s">
        <v>14458</v>
      </c>
      <c r="G4857" s="41" t="s">
        <v>39</v>
      </c>
      <c r="H4857" s="41" t="s">
        <v>48</v>
      </c>
      <c r="I4857" s="41">
        <v>0</v>
      </c>
    </row>
    <row r="4858" spans="1:9" x14ac:dyDescent="0.25">
      <c r="A4858" s="82" t="s">
        <v>3892</v>
      </c>
      <c r="B4858" s="41" t="s">
        <v>14461</v>
      </c>
      <c r="C4858" s="41"/>
      <c r="D4858" s="41" t="s">
        <v>211</v>
      </c>
      <c r="E4858" s="41" t="s">
        <v>305</v>
      </c>
      <c r="F4858" s="41" t="s">
        <v>14460</v>
      </c>
      <c r="G4858" s="41" t="s">
        <v>39</v>
      </c>
      <c r="H4858" s="41" t="s">
        <v>51</v>
      </c>
      <c r="I4858" s="41">
        <v>0</v>
      </c>
    </row>
    <row r="4859" spans="1:9" x14ac:dyDescent="0.25">
      <c r="A4859" s="82" t="s">
        <v>3900</v>
      </c>
      <c r="B4859" s="41" t="s">
        <v>14462</v>
      </c>
      <c r="C4859" s="41" t="s">
        <v>10067</v>
      </c>
      <c r="D4859" s="41" t="s">
        <v>124</v>
      </c>
      <c r="E4859" s="41" t="s">
        <v>3395</v>
      </c>
      <c r="F4859" s="41" t="s">
        <v>2193</v>
      </c>
      <c r="G4859" s="41" t="s">
        <v>39</v>
      </c>
      <c r="H4859" s="41" t="s">
        <v>56</v>
      </c>
      <c r="I4859" s="41">
        <v>0</v>
      </c>
    </row>
    <row r="4860" spans="1:9" x14ac:dyDescent="0.25">
      <c r="A4860" s="82" t="s">
        <v>3900</v>
      </c>
      <c r="B4860" s="41" t="s">
        <v>14465</v>
      </c>
      <c r="C4860" s="41" t="s">
        <v>10067</v>
      </c>
      <c r="D4860" s="41" t="s">
        <v>5561</v>
      </c>
      <c r="E4860" s="41" t="s">
        <v>14463</v>
      </c>
      <c r="F4860" s="41" t="s">
        <v>14464</v>
      </c>
      <c r="G4860" s="41" t="s">
        <v>39</v>
      </c>
      <c r="H4860" s="41" t="s">
        <v>28</v>
      </c>
      <c r="I4860" s="41">
        <v>0</v>
      </c>
    </row>
    <row r="4861" spans="1:9" x14ac:dyDescent="0.25">
      <c r="A4861" s="82" t="s">
        <v>3900</v>
      </c>
      <c r="B4861" s="41" t="s">
        <v>14468</v>
      </c>
      <c r="C4861" s="41" t="s">
        <v>10067</v>
      </c>
      <c r="D4861" s="41" t="s">
        <v>14466</v>
      </c>
      <c r="E4861" s="41" t="s">
        <v>14467</v>
      </c>
      <c r="F4861" s="41" t="s">
        <v>1631</v>
      </c>
      <c r="G4861" s="41" t="s">
        <v>39</v>
      </c>
      <c r="H4861" s="41" t="s">
        <v>56</v>
      </c>
      <c r="I4861" s="41">
        <v>0</v>
      </c>
    </row>
    <row r="4862" spans="1:9" x14ac:dyDescent="0.25">
      <c r="A4862" s="82" t="s">
        <v>3900</v>
      </c>
      <c r="B4862" s="41" t="s">
        <v>14470</v>
      </c>
      <c r="C4862" s="41" t="s">
        <v>10067</v>
      </c>
      <c r="D4862" s="41" t="s">
        <v>277</v>
      </c>
      <c r="E4862" s="41" t="s">
        <v>128</v>
      </c>
      <c r="F4862" s="41" t="s">
        <v>14469</v>
      </c>
      <c r="G4862" s="41" t="s">
        <v>39</v>
      </c>
      <c r="H4862" s="41" t="s">
        <v>53</v>
      </c>
      <c r="I4862" s="41">
        <v>0</v>
      </c>
    </row>
    <row r="4863" spans="1:9" x14ac:dyDescent="0.25">
      <c r="A4863" s="82" t="s">
        <v>3900</v>
      </c>
      <c r="B4863" s="41" t="s">
        <v>14472</v>
      </c>
      <c r="C4863" s="41" t="s">
        <v>10067</v>
      </c>
      <c r="D4863" s="41" t="s">
        <v>147</v>
      </c>
      <c r="E4863" s="41" t="s">
        <v>3046</v>
      </c>
      <c r="F4863" s="41" t="s">
        <v>14471</v>
      </c>
      <c r="G4863" s="41" t="s">
        <v>39</v>
      </c>
      <c r="H4863" s="41" t="s">
        <v>56</v>
      </c>
      <c r="I4863" s="41">
        <v>0</v>
      </c>
    </row>
    <row r="4864" spans="1:9" x14ac:dyDescent="0.25">
      <c r="A4864" s="82" t="s">
        <v>3900</v>
      </c>
      <c r="B4864" s="41" t="s">
        <v>14473</v>
      </c>
      <c r="C4864" s="41" t="s">
        <v>10067</v>
      </c>
      <c r="D4864" s="41" t="s">
        <v>426</v>
      </c>
      <c r="E4864" s="41" t="s">
        <v>73</v>
      </c>
      <c r="F4864" s="41" t="s">
        <v>2684</v>
      </c>
      <c r="G4864" s="41" t="s">
        <v>39</v>
      </c>
      <c r="H4864" s="41" t="s">
        <v>56</v>
      </c>
      <c r="I4864" s="41">
        <v>0</v>
      </c>
    </row>
    <row r="4865" spans="1:9" x14ac:dyDescent="0.25">
      <c r="A4865" s="82" t="s">
        <v>3900</v>
      </c>
      <c r="B4865" s="41" t="s">
        <v>14476</v>
      </c>
      <c r="C4865" s="41" t="s">
        <v>10067</v>
      </c>
      <c r="D4865" s="41" t="s">
        <v>3413</v>
      </c>
      <c r="E4865" s="41" t="s">
        <v>14474</v>
      </c>
      <c r="F4865" s="41" t="s">
        <v>14475</v>
      </c>
      <c r="G4865" s="41" t="s">
        <v>39</v>
      </c>
      <c r="H4865" s="41" t="s">
        <v>56</v>
      </c>
      <c r="I4865" s="41">
        <v>0</v>
      </c>
    </row>
    <row r="4866" spans="1:9" x14ac:dyDescent="0.25">
      <c r="A4866" s="82" t="s">
        <v>3900</v>
      </c>
      <c r="B4866" s="41" t="s">
        <v>14477</v>
      </c>
      <c r="C4866" s="41" t="s">
        <v>10067</v>
      </c>
      <c r="D4866" s="41" t="s">
        <v>665</v>
      </c>
      <c r="E4866" s="41" t="s">
        <v>142</v>
      </c>
      <c r="F4866" s="41" t="s">
        <v>944</v>
      </c>
      <c r="G4866" s="41" t="s">
        <v>39</v>
      </c>
      <c r="H4866" s="41" t="s">
        <v>56</v>
      </c>
      <c r="I4866" s="41">
        <v>0</v>
      </c>
    </row>
    <row r="4867" spans="1:9" x14ac:dyDescent="0.25">
      <c r="A4867" s="82" t="s">
        <v>3900</v>
      </c>
      <c r="B4867" s="41" t="s">
        <v>14478</v>
      </c>
      <c r="C4867" s="41" t="s">
        <v>10067</v>
      </c>
      <c r="D4867" s="41" t="s">
        <v>118</v>
      </c>
      <c r="E4867" s="41" t="s">
        <v>8028</v>
      </c>
      <c r="F4867" s="41" t="s">
        <v>974</v>
      </c>
      <c r="G4867" s="41" t="s">
        <v>39</v>
      </c>
      <c r="H4867" s="41" t="s">
        <v>48</v>
      </c>
      <c r="I4867" s="41">
        <v>0</v>
      </c>
    </row>
    <row r="4868" spans="1:9" x14ac:dyDescent="0.25">
      <c r="A4868" s="82" t="s">
        <v>3900</v>
      </c>
      <c r="B4868" s="41" t="s">
        <v>14479</v>
      </c>
      <c r="C4868" s="41" t="s">
        <v>10067</v>
      </c>
      <c r="D4868" s="41" t="s">
        <v>180</v>
      </c>
      <c r="E4868" s="41" t="s">
        <v>2786</v>
      </c>
      <c r="F4868" s="41" t="s">
        <v>1252</v>
      </c>
      <c r="G4868" s="41" t="s">
        <v>39</v>
      </c>
      <c r="H4868" s="41" t="s">
        <v>56</v>
      </c>
      <c r="I4868" s="41">
        <v>0</v>
      </c>
    </row>
    <row r="4869" spans="1:9" x14ac:dyDescent="0.25">
      <c r="A4869" s="82" t="s">
        <v>3900</v>
      </c>
      <c r="B4869" s="41" t="s">
        <v>14480</v>
      </c>
      <c r="C4869" s="41" t="s">
        <v>10067</v>
      </c>
      <c r="D4869" s="41" t="s">
        <v>280</v>
      </c>
      <c r="E4869" s="41" t="s">
        <v>280</v>
      </c>
      <c r="F4869" s="41" t="s">
        <v>1435</v>
      </c>
      <c r="G4869" s="41" t="s">
        <v>39</v>
      </c>
      <c r="H4869" s="41" t="s">
        <v>53</v>
      </c>
      <c r="I4869" s="41">
        <v>0</v>
      </c>
    </row>
    <row r="4870" spans="1:9" x14ac:dyDescent="0.25">
      <c r="A4870" s="82" t="s">
        <v>3900</v>
      </c>
      <c r="B4870" s="41" t="s">
        <v>14482</v>
      </c>
      <c r="C4870" s="41" t="s">
        <v>10067</v>
      </c>
      <c r="D4870" s="41" t="s">
        <v>8028</v>
      </c>
      <c r="E4870" s="41" t="s">
        <v>11628</v>
      </c>
      <c r="F4870" s="41" t="s">
        <v>14481</v>
      </c>
      <c r="G4870" s="41" t="s">
        <v>39</v>
      </c>
      <c r="H4870" s="41" t="s">
        <v>56</v>
      </c>
      <c r="I4870" s="41">
        <v>0</v>
      </c>
    </row>
    <row r="4871" spans="1:9" ht="30" x14ac:dyDescent="0.25">
      <c r="A4871" s="82" t="s">
        <v>3903</v>
      </c>
      <c r="B4871" s="41" t="s">
        <v>14483</v>
      </c>
      <c r="C4871" s="41" t="s">
        <v>4086</v>
      </c>
      <c r="D4871" s="41" t="s">
        <v>2659</v>
      </c>
      <c r="E4871" s="41" t="s">
        <v>82</v>
      </c>
      <c r="F4871" s="41" t="s">
        <v>198</v>
      </c>
      <c r="G4871" s="41" t="s">
        <v>39</v>
      </c>
      <c r="H4871" s="41" t="s">
        <v>56</v>
      </c>
      <c r="I4871" s="41">
        <v>0</v>
      </c>
    </row>
    <row r="4872" spans="1:9" ht="30" x14ac:dyDescent="0.25">
      <c r="A4872" s="82" t="s">
        <v>3903</v>
      </c>
      <c r="B4872" s="41" t="s">
        <v>14486</v>
      </c>
      <c r="C4872" s="41" t="s">
        <v>4086</v>
      </c>
      <c r="D4872" s="41" t="s">
        <v>1508</v>
      </c>
      <c r="E4872" s="41" t="s">
        <v>14484</v>
      </c>
      <c r="F4872" s="41" t="s">
        <v>14485</v>
      </c>
      <c r="G4872" s="41" t="s">
        <v>39</v>
      </c>
      <c r="H4872" s="41" t="s">
        <v>56</v>
      </c>
      <c r="I4872" s="41">
        <v>0</v>
      </c>
    </row>
    <row r="4873" spans="1:9" ht="30" x14ac:dyDescent="0.25">
      <c r="A4873" s="82" t="s">
        <v>3903</v>
      </c>
      <c r="B4873" s="41" t="s">
        <v>14488</v>
      </c>
      <c r="C4873" s="41" t="s">
        <v>4086</v>
      </c>
      <c r="D4873" s="41" t="s">
        <v>526</v>
      </c>
      <c r="E4873" s="41" t="s">
        <v>1323</v>
      </c>
      <c r="F4873" s="41" t="s">
        <v>14487</v>
      </c>
      <c r="G4873" s="41" t="s">
        <v>39</v>
      </c>
      <c r="H4873" s="41" t="s">
        <v>49</v>
      </c>
      <c r="I4873" s="41">
        <v>0</v>
      </c>
    </row>
    <row r="4874" spans="1:9" ht="30" x14ac:dyDescent="0.25">
      <c r="A4874" s="82" t="s">
        <v>3903</v>
      </c>
      <c r="B4874" s="41" t="s">
        <v>14489</v>
      </c>
      <c r="C4874" s="41" t="s">
        <v>4086</v>
      </c>
      <c r="D4874" s="41" t="s">
        <v>842</v>
      </c>
      <c r="E4874" s="41" t="s">
        <v>221</v>
      </c>
      <c r="F4874" s="41" t="s">
        <v>967</v>
      </c>
      <c r="G4874" s="41" t="s">
        <v>39</v>
      </c>
      <c r="H4874" s="41" t="s">
        <v>56</v>
      </c>
      <c r="I4874" s="41">
        <v>0</v>
      </c>
    </row>
    <row r="4875" spans="1:9" ht="30" x14ac:dyDescent="0.25">
      <c r="A4875" s="82" t="s">
        <v>3903</v>
      </c>
      <c r="B4875" s="41" t="s">
        <v>14491</v>
      </c>
      <c r="C4875" s="41" t="s">
        <v>4086</v>
      </c>
      <c r="D4875" s="41" t="s">
        <v>2700</v>
      </c>
      <c r="E4875" s="41" t="s">
        <v>72</v>
      </c>
      <c r="F4875" s="41" t="s">
        <v>14490</v>
      </c>
      <c r="G4875" s="41" t="s">
        <v>39</v>
      </c>
      <c r="H4875" s="41" t="s">
        <v>56</v>
      </c>
      <c r="I4875" s="41">
        <v>0</v>
      </c>
    </row>
    <row r="4876" spans="1:9" x14ac:dyDescent="0.25">
      <c r="A4876" s="82" t="s">
        <v>3904</v>
      </c>
      <c r="B4876" s="41" t="s">
        <v>14494</v>
      </c>
      <c r="C4876" s="41" t="s">
        <v>10143</v>
      </c>
      <c r="D4876" s="41" t="s">
        <v>14492</v>
      </c>
      <c r="E4876" s="41" t="s">
        <v>5857</v>
      </c>
      <c r="F4876" s="41" t="s">
        <v>14493</v>
      </c>
      <c r="G4876" s="41" t="s">
        <v>39</v>
      </c>
      <c r="H4876" s="41" t="s">
        <v>48</v>
      </c>
      <c r="I4876" s="41">
        <v>0</v>
      </c>
    </row>
    <row r="4877" spans="1:9" x14ac:dyDescent="0.25">
      <c r="A4877" s="82" t="s">
        <v>3904</v>
      </c>
      <c r="B4877" s="41" t="s">
        <v>14496</v>
      </c>
      <c r="C4877" s="41" t="s">
        <v>3450</v>
      </c>
      <c r="D4877" s="41" t="s">
        <v>14495</v>
      </c>
      <c r="E4877" s="41" t="s">
        <v>355</v>
      </c>
      <c r="F4877" s="41" t="s">
        <v>198</v>
      </c>
      <c r="G4877" s="41" t="s">
        <v>39</v>
      </c>
      <c r="H4877" s="41" t="s">
        <v>56</v>
      </c>
      <c r="I4877" s="41">
        <v>0</v>
      </c>
    </row>
    <row r="4878" spans="1:9" x14ac:dyDescent="0.25">
      <c r="A4878" s="82" t="s">
        <v>3904</v>
      </c>
      <c r="B4878" s="41" t="s">
        <v>14497</v>
      </c>
      <c r="C4878" s="41" t="s">
        <v>3452</v>
      </c>
      <c r="D4878" s="41" t="s">
        <v>400</v>
      </c>
      <c r="E4878" s="41" t="s">
        <v>848</v>
      </c>
      <c r="F4878" s="41" t="s">
        <v>422</v>
      </c>
      <c r="G4878" s="41" t="s">
        <v>39</v>
      </c>
      <c r="H4878" s="41" t="s">
        <v>56</v>
      </c>
      <c r="I4878" s="41">
        <v>0</v>
      </c>
    </row>
    <row r="4879" spans="1:9" x14ac:dyDescent="0.25">
      <c r="A4879" s="82" t="s">
        <v>3905</v>
      </c>
      <c r="B4879" s="41" t="s">
        <v>14499</v>
      </c>
      <c r="C4879" s="41" t="s">
        <v>2148</v>
      </c>
      <c r="D4879" s="41" t="s">
        <v>73</v>
      </c>
      <c r="E4879" s="41" t="s">
        <v>835</v>
      </c>
      <c r="F4879" s="41" t="s">
        <v>14498</v>
      </c>
      <c r="G4879" s="41" t="s">
        <v>39</v>
      </c>
      <c r="H4879" s="41" t="s">
        <v>49</v>
      </c>
      <c r="I4879" s="41">
        <v>0</v>
      </c>
    </row>
    <row r="4880" spans="1:9" x14ac:dyDescent="0.25">
      <c r="A4880" s="82" t="s">
        <v>3905</v>
      </c>
      <c r="B4880" s="41" t="s">
        <v>14500</v>
      </c>
      <c r="C4880" s="41" t="s">
        <v>2148</v>
      </c>
      <c r="D4880" s="41" t="s">
        <v>1136</v>
      </c>
      <c r="E4880" s="41" t="s">
        <v>162</v>
      </c>
      <c r="F4880" s="41" t="s">
        <v>11063</v>
      </c>
      <c r="G4880" s="41" t="s">
        <v>39</v>
      </c>
      <c r="H4880" s="41" t="s">
        <v>56</v>
      </c>
      <c r="I4880" s="41">
        <v>0</v>
      </c>
    </row>
    <row r="4881" spans="1:9" x14ac:dyDescent="0.25">
      <c r="A4881" s="82" t="s">
        <v>3905</v>
      </c>
      <c r="B4881" s="41" t="s">
        <v>14502</v>
      </c>
      <c r="C4881" s="41" t="s">
        <v>2148</v>
      </c>
      <c r="D4881" s="41" t="s">
        <v>725</v>
      </c>
      <c r="E4881" s="41" t="s">
        <v>1211</v>
      </c>
      <c r="F4881" s="41" t="s">
        <v>14501</v>
      </c>
      <c r="G4881" s="41" t="s">
        <v>39</v>
      </c>
      <c r="H4881" s="41" t="s">
        <v>48</v>
      </c>
      <c r="I4881" s="41">
        <v>0</v>
      </c>
    </row>
    <row r="4882" spans="1:9" x14ac:dyDescent="0.25">
      <c r="A4882" s="82" t="s">
        <v>3910</v>
      </c>
      <c r="B4882" s="41" t="s">
        <v>14503</v>
      </c>
      <c r="C4882" s="41" t="s">
        <v>4093</v>
      </c>
      <c r="D4882" s="41" t="s">
        <v>1242</v>
      </c>
      <c r="E4882" s="41" t="s">
        <v>107</v>
      </c>
      <c r="F4882" s="41" t="s">
        <v>314</v>
      </c>
      <c r="G4882" s="41" t="s">
        <v>39</v>
      </c>
      <c r="H4882" s="41" t="s">
        <v>48</v>
      </c>
      <c r="I4882" s="41">
        <v>0</v>
      </c>
    </row>
    <row r="4883" spans="1:9" x14ac:dyDescent="0.25">
      <c r="A4883" s="82" t="s">
        <v>3910</v>
      </c>
      <c r="B4883" s="41" t="s">
        <v>14505</v>
      </c>
      <c r="C4883" s="41" t="s">
        <v>10246</v>
      </c>
      <c r="D4883" s="41" t="s">
        <v>1560</v>
      </c>
      <c r="E4883" s="41" t="s">
        <v>1560</v>
      </c>
      <c r="F4883" s="41" t="s">
        <v>14504</v>
      </c>
      <c r="G4883" s="41" t="s">
        <v>39</v>
      </c>
      <c r="H4883" s="41" t="s">
        <v>48</v>
      </c>
      <c r="I4883" s="41">
        <v>0</v>
      </c>
    </row>
    <row r="4884" spans="1:9" x14ac:dyDescent="0.25">
      <c r="A4884" s="82" t="s">
        <v>3910</v>
      </c>
      <c r="B4884" s="41" t="s">
        <v>14507</v>
      </c>
      <c r="C4884" s="41" t="s">
        <v>4101</v>
      </c>
      <c r="D4884" s="41" t="s">
        <v>119</v>
      </c>
      <c r="E4884" s="41" t="s">
        <v>832</v>
      </c>
      <c r="F4884" s="41" t="s">
        <v>14506</v>
      </c>
      <c r="G4884" s="41" t="s">
        <v>39</v>
      </c>
      <c r="H4884" s="41" t="s">
        <v>48</v>
      </c>
      <c r="I4884" s="41">
        <v>0</v>
      </c>
    </row>
    <row r="4885" spans="1:9" x14ac:dyDescent="0.25">
      <c r="A4885" s="82" t="s">
        <v>3910</v>
      </c>
      <c r="B4885" s="41" t="s">
        <v>14508</v>
      </c>
      <c r="C4885" s="41" t="s">
        <v>4096</v>
      </c>
      <c r="D4885" s="41" t="s">
        <v>1484</v>
      </c>
      <c r="E4885" s="41" t="s">
        <v>1166</v>
      </c>
      <c r="F4885" s="41" t="s">
        <v>965</v>
      </c>
      <c r="G4885" s="41" t="s">
        <v>39</v>
      </c>
      <c r="H4885" s="41" t="s">
        <v>48</v>
      </c>
      <c r="I4885" s="41">
        <v>0</v>
      </c>
    </row>
    <row r="4886" spans="1:9" x14ac:dyDescent="0.25">
      <c r="A4886" s="82" t="s">
        <v>3911</v>
      </c>
      <c r="B4886" s="41" t="s">
        <v>14510</v>
      </c>
      <c r="C4886" s="41" t="s">
        <v>4098</v>
      </c>
      <c r="D4886" s="41" t="s">
        <v>7937</v>
      </c>
      <c r="E4886" s="41" t="s">
        <v>14509</v>
      </c>
      <c r="F4886" s="41" t="s">
        <v>872</v>
      </c>
      <c r="G4886" s="41" t="s">
        <v>39</v>
      </c>
      <c r="H4886" s="41" t="s">
        <v>48</v>
      </c>
      <c r="I4886" s="41">
        <v>0</v>
      </c>
    </row>
    <row r="4887" spans="1:9" x14ac:dyDescent="0.25">
      <c r="A4887" s="82" t="s">
        <v>3911</v>
      </c>
      <c r="B4887" s="41" t="s">
        <v>14513</v>
      </c>
      <c r="C4887" s="41" t="s">
        <v>10304</v>
      </c>
      <c r="D4887" s="41" t="s">
        <v>3018</v>
      </c>
      <c r="E4887" s="41" t="s">
        <v>14511</v>
      </c>
      <c r="F4887" s="41" t="s">
        <v>14512</v>
      </c>
      <c r="G4887" s="41" t="s">
        <v>39</v>
      </c>
      <c r="H4887" s="41" t="s">
        <v>53</v>
      </c>
      <c r="I4887" s="41">
        <v>0</v>
      </c>
    </row>
    <row r="4888" spans="1:9" x14ac:dyDescent="0.25">
      <c r="A4888" s="82" t="s">
        <v>3911</v>
      </c>
      <c r="B4888" s="41" t="s">
        <v>14515</v>
      </c>
      <c r="C4888" s="41" t="s">
        <v>4098</v>
      </c>
      <c r="D4888" s="41" t="s">
        <v>14514</v>
      </c>
      <c r="E4888" s="41" t="s">
        <v>3032</v>
      </c>
      <c r="F4888" s="41" t="s">
        <v>556</v>
      </c>
      <c r="G4888" s="41" t="s">
        <v>39</v>
      </c>
      <c r="H4888" s="41" t="s">
        <v>53</v>
      </c>
      <c r="I4888" s="41">
        <v>0</v>
      </c>
    </row>
    <row r="4889" spans="1:9" x14ac:dyDescent="0.25">
      <c r="A4889" s="82" t="s">
        <v>3911</v>
      </c>
      <c r="B4889" s="41" t="s">
        <v>14517</v>
      </c>
      <c r="C4889" s="41" t="s">
        <v>4098</v>
      </c>
      <c r="D4889" s="41" t="s">
        <v>14516</v>
      </c>
      <c r="E4889" s="41" t="s">
        <v>119</v>
      </c>
      <c r="F4889" s="41" t="s">
        <v>3642</v>
      </c>
      <c r="G4889" s="41" t="s">
        <v>39</v>
      </c>
      <c r="H4889" s="41" t="s">
        <v>56</v>
      </c>
      <c r="I4889" s="41">
        <v>0</v>
      </c>
    </row>
    <row r="4890" spans="1:9" x14ac:dyDescent="0.25">
      <c r="A4890" s="82" t="s">
        <v>3911</v>
      </c>
      <c r="B4890" s="41" t="s">
        <v>14520</v>
      </c>
      <c r="C4890" s="41" t="s">
        <v>4098</v>
      </c>
      <c r="D4890" s="41" t="s">
        <v>14518</v>
      </c>
      <c r="E4890" s="41" t="s">
        <v>14519</v>
      </c>
      <c r="F4890" s="41" t="s">
        <v>312</v>
      </c>
      <c r="G4890" s="41" t="s">
        <v>39</v>
      </c>
      <c r="H4890" s="41" t="s">
        <v>56</v>
      </c>
      <c r="I4890" s="41">
        <v>0</v>
      </c>
    </row>
    <row r="4891" spans="1:9" x14ac:dyDescent="0.25">
      <c r="A4891" s="82" t="s">
        <v>3911</v>
      </c>
      <c r="B4891" s="41" t="s">
        <v>14521</v>
      </c>
      <c r="C4891" s="41" t="s">
        <v>4098</v>
      </c>
      <c r="D4891" s="41" t="s">
        <v>1698</v>
      </c>
      <c r="E4891" s="41" t="s">
        <v>6971</v>
      </c>
      <c r="F4891" s="41" t="s">
        <v>1554</v>
      </c>
      <c r="G4891" s="41" t="s">
        <v>39</v>
      </c>
      <c r="H4891" s="41" t="s">
        <v>56</v>
      </c>
      <c r="I4891" s="41">
        <v>0</v>
      </c>
    </row>
    <row r="4892" spans="1:9" x14ac:dyDescent="0.25">
      <c r="A4892" s="82" t="s">
        <v>3911</v>
      </c>
      <c r="B4892" s="41" t="s">
        <v>14522</v>
      </c>
      <c r="C4892" s="41" t="s">
        <v>4098</v>
      </c>
      <c r="D4892" s="41" t="s">
        <v>3027</v>
      </c>
      <c r="E4892" s="41" t="s">
        <v>404</v>
      </c>
      <c r="F4892" s="41" t="s">
        <v>1222</v>
      </c>
      <c r="G4892" s="41" t="s">
        <v>39</v>
      </c>
      <c r="H4892" s="41" t="s">
        <v>56</v>
      </c>
      <c r="I4892" s="41">
        <v>0</v>
      </c>
    </row>
    <row r="4893" spans="1:9" x14ac:dyDescent="0.25">
      <c r="A4893" s="82" t="s">
        <v>3911</v>
      </c>
      <c r="B4893" s="41" t="s">
        <v>14525</v>
      </c>
      <c r="C4893" s="41" t="s">
        <v>14523</v>
      </c>
      <c r="D4893" s="41" t="s">
        <v>3039</v>
      </c>
      <c r="E4893" s="41" t="s">
        <v>3015</v>
      </c>
      <c r="F4893" s="41" t="s">
        <v>14524</v>
      </c>
      <c r="G4893" s="41" t="s">
        <v>39</v>
      </c>
      <c r="H4893" s="41" t="s">
        <v>53</v>
      </c>
      <c r="I4893" s="41">
        <v>0</v>
      </c>
    </row>
    <row r="4894" spans="1:9" x14ac:dyDescent="0.25">
      <c r="A4894" s="82" t="s">
        <v>3911</v>
      </c>
      <c r="B4894" s="41" t="s">
        <v>14529</v>
      </c>
      <c r="C4894" s="41" t="s">
        <v>14526</v>
      </c>
      <c r="D4894" s="41" t="s">
        <v>128</v>
      </c>
      <c r="E4894" s="41" t="s">
        <v>14527</v>
      </c>
      <c r="F4894" s="41" t="s">
        <v>14528</v>
      </c>
      <c r="G4894" s="41" t="s">
        <v>39</v>
      </c>
      <c r="H4894" s="41" t="s">
        <v>49</v>
      </c>
      <c r="I4894" s="41">
        <v>0</v>
      </c>
    </row>
    <row r="4895" spans="1:9" x14ac:dyDescent="0.25">
      <c r="A4895" s="82" t="s">
        <v>3911</v>
      </c>
      <c r="B4895" s="41" t="s">
        <v>14530</v>
      </c>
      <c r="C4895" s="41" t="s">
        <v>4098</v>
      </c>
      <c r="D4895" s="41" t="s">
        <v>1328</v>
      </c>
      <c r="E4895" s="41" t="s">
        <v>1557</v>
      </c>
      <c r="F4895" s="41" t="s">
        <v>1567</v>
      </c>
      <c r="G4895" s="41" t="s">
        <v>39</v>
      </c>
      <c r="H4895" s="41" t="s">
        <v>48</v>
      </c>
      <c r="I4895" s="41">
        <v>0</v>
      </c>
    </row>
    <row r="4896" spans="1:9" x14ac:dyDescent="0.25">
      <c r="A4896" s="82" t="s">
        <v>3911</v>
      </c>
      <c r="B4896" s="41" t="s">
        <v>14532</v>
      </c>
      <c r="C4896" s="41" t="s">
        <v>3489</v>
      </c>
      <c r="D4896" s="41" t="s">
        <v>2835</v>
      </c>
      <c r="E4896" s="41" t="s">
        <v>10147</v>
      </c>
      <c r="F4896" s="41" t="s">
        <v>14531</v>
      </c>
      <c r="G4896" s="41" t="s">
        <v>39</v>
      </c>
      <c r="H4896" s="41" t="s">
        <v>56</v>
      </c>
      <c r="I4896" s="41">
        <v>0</v>
      </c>
    </row>
    <row r="4897" spans="1:9" x14ac:dyDescent="0.25">
      <c r="A4897" s="82" t="s">
        <v>3911</v>
      </c>
      <c r="B4897" s="41" t="s">
        <v>14534</v>
      </c>
      <c r="C4897" s="41" t="s">
        <v>4098</v>
      </c>
      <c r="D4897" s="41" t="s">
        <v>3047</v>
      </c>
      <c r="E4897" s="41" t="s">
        <v>14533</v>
      </c>
      <c r="F4897" s="41" t="s">
        <v>1646</v>
      </c>
      <c r="G4897" s="41" t="s">
        <v>39</v>
      </c>
      <c r="H4897" s="41" t="s">
        <v>56</v>
      </c>
      <c r="I4897" s="41">
        <v>0</v>
      </c>
    </row>
    <row r="4898" spans="1:9" x14ac:dyDescent="0.25">
      <c r="A4898" s="82" t="s">
        <v>3911</v>
      </c>
      <c r="B4898" s="41" t="s">
        <v>14535</v>
      </c>
      <c r="C4898" s="41" t="s">
        <v>4098</v>
      </c>
      <c r="D4898" s="41" t="s">
        <v>1265</v>
      </c>
      <c r="E4898" s="41" t="s">
        <v>162</v>
      </c>
      <c r="F4898" s="41" t="s">
        <v>1751</v>
      </c>
      <c r="G4898" s="41" t="s">
        <v>39</v>
      </c>
      <c r="H4898" s="41" t="s">
        <v>56</v>
      </c>
      <c r="I4898" s="41">
        <v>0</v>
      </c>
    </row>
    <row r="4899" spans="1:9" x14ac:dyDescent="0.25">
      <c r="A4899" s="82" t="s">
        <v>3911</v>
      </c>
      <c r="B4899" s="41" t="s">
        <v>14537</v>
      </c>
      <c r="C4899" s="41" t="s">
        <v>4098</v>
      </c>
      <c r="D4899" s="41" t="s">
        <v>3059</v>
      </c>
      <c r="E4899" s="41" t="s">
        <v>2803</v>
      </c>
      <c r="F4899" s="41" t="s">
        <v>14536</v>
      </c>
      <c r="G4899" s="41" t="s">
        <v>39</v>
      </c>
      <c r="H4899" s="41" t="s">
        <v>51</v>
      </c>
      <c r="I4899" s="41">
        <v>0</v>
      </c>
    </row>
    <row r="4900" spans="1:9" x14ac:dyDescent="0.25">
      <c r="A4900" s="82" t="s">
        <v>3911</v>
      </c>
      <c r="B4900" s="41" t="s">
        <v>14540</v>
      </c>
      <c r="C4900" s="41" t="s">
        <v>4098</v>
      </c>
      <c r="D4900" s="41" t="s">
        <v>14538</v>
      </c>
      <c r="E4900" s="41" t="s">
        <v>1162</v>
      </c>
      <c r="F4900" s="41" t="s">
        <v>14539</v>
      </c>
      <c r="G4900" s="41" t="s">
        <v>39</v>
      </c>
      <c r="H4900" s="41" t="s">
        <v>53</v>
      </c>
      <c r="I4900" s="41">
        <v>0</v>
      </c>
    </row>
    <row r="4901" spans="1:9" x14ac:dyDescent="0.25">
      <c r="A4901" s="82" t="s">
        <v>3911</v>
      </c>
      <c r="B4901" s="41" t="s">
        <v>14542</v>
      </c>
      <c r="C4901" s="41" t="s">
        <v>3489</v>
      </c>
      <c r="D4901" s="41" t="s">
        <v>1553</v>
      </c>
      <c r="E4901" s="41" t="s">
        <v>3030</v>
      </c>
      <c r="F4901" s="41" t="s">
        <v>14541</v>
      </c>
      <c r="G4901" s="41" t="s">
        <v>39</v>
      </c>
      <c r="H4901" s="41" t="s">
        <v>48</v>
      </c>
      <c r="I4901" s="41">
        <v>0</v>
      </c>
    </row>
    <row r="4902" spans="1:9" x14ac:dyDescent="0.25">
      <c r="A4902" s="82" t="s">
        <v>3911</v>
      </c>
      <c r="B4902" s="41" t="s">
        <v>14544</v>
      </c>
      <c r="C4902" s="41" t="s">
        <v>10249</v>
      </c>
      <c r="D4902" s="41" t="s">
        <v>481</v>
      </c>
      <c r="E4902" s="41" t="s">
        <v>1465</v>
      </c>
      <c r="F4902" s="41" t="s">
        <v>14543</v>
      </c>
      <c r="G4902" s="41" t="s">
        <v>39</v>
      </c>
      <c r="H4902" s="41" t="s">
        <v>48</v>
      </c>
      <c r="I4902" s="41">
        <v>0</v>
      </c>
    </row>
    <row r="4903" spans="1:9" x14ac:dyDescent="0.25">
      <c r="A4903" s="82" t="s">
        <v>3911</v>
      </c>
      <c r="B4903" s="41" t="s">
        <v>14547</v>
      </c>
      <c r="C4903" s="41" t="s">
        <v>10304</v>
      </c>
      <c r="D4903" s="41" t="s">
        <v>14545</v>
      </c>
      <c r="E4903" s="41" t="s">
        <v>3030</v>
      </c>
      <c r="F4903" s="41" t="s">
        <v>14546</v>
      </c>
      <c r="G4903" s="41" t="s">
        <v>39</v>
      </c>
      <c r="H4903" s="41" t="s">
        <v>51</v>
      </c>
      <c r="I4903" s="41">
        <v>0</v>
      </c>
    </row>
    <row r="4904" spans="1:9" x14ac:dyDescent="0.25">
      <c r="A4904" s="82" t="s">
        <v>3911</v>
      </c>
      <c r="B4904" s="41" t="s">
        <v>14550</v>
      </c>
      <c r="C4904" s="41" t="s">
        <v>10304</v>
      </c>
      <c r="D4904" s="41" t="s">
        <v>5857</v>
      </c>
      <c r="E4904" s="41" t="s">
        <v>14548</v>
      </c>
      <c r="F4904" s="41" t="s">
        <v>14549</v>
      </c>
      <c r="G4904" s="41" t="s">
        <v>39</v>
      </c>
      <c r="H4904" s="41" t="s">
        <v>56</v>
      </c>
      <c r="I4904" s="41">
        <v>0</v>
      </c>
    </row>
    <row r="4905" spans="1:9" x14ac:dyDescent="0.25">
      <c r="A4905" s="82" t="s">
        <v>3911</v>
      </c>
      <c r="B4905" s="41" t="s">
        <v>14552</v>
      </c>
      <c r="C4905" s="41" t="s">
        <v>4098</v>
      </c>
      <c r="D4905" s="41" t="s">
        <v>14551</v>
      </c>
      <c r="E4905" s="41" t="s">
        <v>2356</v>
      </c>
      <c r="F4905" s="41" t="s">
        <v>3411</v>
      </c>
      <c r="G4905" s="41" t="s">
        <v>39</v>
      </c>
      <c r="H4905" s="41" t="s">
        <v>48</v>
      </c>
      <c r="I4905" s="41">
        <v>0</v>
      </c>
    </row>
    <row r="4906" spans="1:9" x14ac:dyDescent="0.25">
      <c r="A4906" s="82" t="s">
        <v>3913</v>
      </c>
      <c r="B4906" s="41" t="s">
        <v>14554</v>
      </c>
      <c r="C4906" s="41" t="s">
        <v>2148</v>
      </c>
      <c r="D4906" s="41" t="s">
        <v>1407</v>
      </c>
      <c r="E4906" s="41" t="s">
        <v>1151</v>
      </c>
      <c r="F4906" s="41" t="s">
        <v>14553</v>
      </c>
      <c r="G4906" s="41" t="s">
        <v>39</v>
      </c>
      <c r="H4906" s="41" t="s">
        <v>56</v>
      </c>
      <c r="I4906" s="41">
        <v>0</v>
      </c>
    </row>
    <row r="4907" spans="1:9" x14ac:dyDescent="0.25">
      <c r="A4907" s="82" t="s">
        <v>3913</v>
      </c>
      <c r="B4907" s="41" t="s">
        <v>14556</v>
      </c>
      <c r="C4907" s="41" t="s">
        <v>2148</v>
      </c>
      <c r="D4907" s="41" t="s">
        <v>803</v>
      </c>
      <c r="E4907" s="41" t="s">
        <v>107</v>
      </c>
      <c r="F4907" s="41" t="s">
        <v>14555</v>
      </c>
      <c r="G4907" s="41" t="s">
        <v>39</v>
      </c>
      <c r="H4907" s="41" t="s">
        <v>48</v>
      </c>
      <c r="I4907" s="41">
        <v>0</v>
      </c>
    </row>
    <row r="4908" spans="1:9" x14ac:dyDescent="0.25">
      <c r="A4908" s="82" t="s">
        <v>3913</v>
      </c>
      <c r="B4908" s="41" t="s">
        <v>14558</v>
      </c>
      <c r="C4908" s="41" t="s">
        <v>2148</v>
      </c>
      <c r="D4908" s="41" t="s">
        <v>1040</v>
      </c>
      <c r="E4908" s="41" t="s">
        <v>3500</v>
      </c>
      <c r="F4908" s="41" t="s">
        <v>14557</v>
      </c>
      <c r="G4908" s="41" t="s">
        <v>39</v>
      </c>
      <c r="H4908" s="41" t="s">
        <v>56</v>
      </c>
      <c r="I4908" s="41">
        <v>0</v>
      </c>
    </row>
    <row r="4909" spans="1:9" x14ac:dyDescent="0.25">
      <c r="A4909" s="82" t="s">
        <v>3914</v>
      </c>
      <c r="B4909" s="41" t="s">
        <v>14559</v>
      </c>
      <c r="C4909" s="41" t="s">
        <v>2148</v>
      </c>
      <c r="D4909" s="41" t="s">
        <v>1151</v>
      </c>
      <c r="E4909" s="41" t="s">
        <v>357</v>
      </c>
      <c r="F4909" s="41" t="s">
        <v>3435</v>
      </c>
      <c r="G4909" s="41" t="s">
        <v>39</v>
      </c>
      <c r="H4909" s="41" t="s">
        <v>56</v>
      </c>
      <c r="I4909" s="41">
        <v>0</v>
      </c>
    </row>
    <row r="4910" spans="1:9" x14ac:dyDescent="0.25">
      <c r="A4910" s="82" t="s">
        <v>3914</v>
      </c>
      <c r="B4910" s="41" t="s">
        <v>14560</v>
      </c>
      <c r="C4910" s="41" t="s">
        <v>2148</v>
      </c>
      <c r="D4910" s="41" t="s">
        <v>698</v>
      </c>
      <c r="E4910" s="41" t="s">
        <v>532</v>
      </c>
      <c r="F4910" s="41" t="s">
        <v>1448</v>
      </c>
      <c r="G4910" s="41" t="s">
        <v>39</v>
      </c>
      <c r="H4910" s="41" t="s">
        <v>49</v>
      </c>
      <c r="I4910" s="41">
        <v>0</v>
      </c>
    </row>
    <row r="4911" spans="1:9" x14ac:dyDescent="0.25">
      <c r="A4911" s="82" t="s">
        <v>3915</v>
      </c>
      <c r="B4911" s="41" t="s">
        <v>14563</v>
      </c>
      <c r="C4911" s="41" t="s">
        <v>14561</v>
      </c>
      <c r="D4911" s="41" t="s">
        <v>1566</v>
      </c>
      <c r="E4911" s="41" t="s">
        <v>221</v>
      </c>
      <c r="F4911" s="41" t="s">
        <v>14562</v>
      </c>
      <c r="G4911" s="41" t="s">
        <v>39</v>
      </c>
      <c r="H4911" s="41" t="s">
        <v>28</v>
      </c>
      <c r="I4911" s="41">
        <v>0</v>
      </c>
    </row>
    <row r="4912" spans="1:9" x14ac:dyDescent="0.25">
      <c r="A4912" s="82" t="s">
        <v>3915</v>
      </c>
      <c r="B4912" s="41" t="s">
        <v>14565</v>
      </c>
      <c r="C4912" s="41" t="s">
        <v>10450</v>
      </c>
      <c r="D4912" s="41" t="s">
        <v>2527</v>
      </c>
      <c r="E4912" s="41" t="s">
        <v>171</v>
      </c>
      <c r="F4912" s="41" t="s">
        <v>14564</v>
      </c>
      <c r="G4912" s="41" t="s">
        <v>39</v>
      </c>
      <c r="H4912" s="41" t="s">
        <v>28</v>
      </c>
      <c r="I4912" s="41">
        <v>0</v>
      </c>
    </row>
    <row r="4913" spans="1:9" x14ac:dyDescent="0.25">
      <c r="A4913" s="82" t="s">
        <v>3915</v>
      </c>
      <c r="B4913" s="41" t="s">
        <v>14568</v>
      </c>
      <c r="C4913" s="41" t="s">
        <v>14566</v>
      </c>
      <c r="D4913" s="41" t="s">
        <v>162</v>
      </c>
      <c r="E4913" s="41" t="s">
        <v>124</v>
      </c>
      <c r="F4913" s="41" t="s">
        <v>14567</v>
      </c>
      <c r="G4913" s="41" t="s">
        <v>39</v>
      </c>
      <c r="H4913" s="41" t="s">
        <v>28</v>
      </c>
      <c r="I4913" s="41">
        <v>0</v>
      </c>
    </row>
    <row r="4914" spans="1:9" x14ac:dyDescent="0.25">
      <c r="A4914" s="82" t="s">
        <v>3915</v>
      </c>
      <c r="B4914" s="41" t="s">
        <v>14569</v>
      </c>
      <c r="C4914" s="41" t="s">
        <v>10415</v>
      </c>
      <c r="D4914" s="41" t="s">
        <v>573</v>
      </c>
      <c r="E4914" s="41" t="s">
        <v>1181</v>
      </c>
      <c r="F4914" s="41" t="s">
        <v>1008</v>
      </c>
      <c r="G4914" s="41" t="s">
        <v>39</v>
      </c>
      <c r="H4914" s="41" t="s">
        <v>53</v>
      </c>
      <c r="I4914" s="41">
        <v>0</v>
      </c>
    </row>
    <row r="4915" spans="1:9" x14ac:dyDescent="0.25">
      <c r="A4915" s="82" t="s">
        <v>3915</v>
      </c>
      <c r="B4915" s="41" t="s">
        <v>14571</v>
      </c>
      <c r="C4915" s="41" t="s">
        <v>10408</v>
      </c>
      <c r="D4915" s="41" t="s">
        <v>2995</v>
      </c>
      <c r="E4915" s="41" t="s">
        <v>68</v>
      </c>
      <c r="F4915" s="41" t="s">
        <v>14570</v>
      </c>
      <c r="G4915" s="41" t="s">
        <v>39</v>
      </c>
      <c r="H4915" s="41" t="s">
        <v>28</v>
      </c>
      <c r="I4915" s="41">
        <v>0</v>
      </c>
    </row>
    <row r="4916" spans="1:9" x14ac:dyDescent="0.25">
      <c r="A4916" s="82" t="s">
        <v>3915</v>
      </c>
      <c r="B4916" s="41" t="s">
        <v>14573</v>
      </c>
      <c r="C4916" s="41" t="s">
        <v>10415</v>
      </c>
      <c r="D4916" s="41" t="s">
        <v>1954</v>
      </c>
      <c r="E4916" s="41" t="s">
        <v>14572</v>
      </c>
      <c r="F4916" s="41" t="s">
        <v>1210</v>
      </c>
      <c r="G4916" s="41" t="s">
        <v>39</v>
      </c>
      <c r="H4916" s="41" t="s">
        <v>49</v>
      </c>
      <c r="I4916" s="41">
        <v>0</v>
      </c>
    </row>
    <row r="4917" spans="1:9" x14ac:dyDescent="0.25">
      <c r="A4917" s="82" t="s">
        <v>3923</v>
      </c>
      <c r="B4917" s="41" t="s">
        <v>14574</v>
      </c>
      <c r="C4917" s="41" t="s">
        <v>3127</v>
      </c>
      <c r="D4917" s="41" t="s">
        <v>390</v>
      </c>
      <c r="E4917" s="41" t="s">
        <v>212</v>
      </c>
      <c r="F4917" s="41" t="s">
        <v>1859</v>
      </c>
      <c r="G4917" s="41" t="s">
        <v>39</v>
      </c>
      <c r="H4917" s="41" t="s">
        <v>49</v>
      </c>
      <c r="I4917" s="41">
        <v>0</v>
      </c>
    </row>
    <row r="4918" spans="1:9" x14ac:dyDescent="0.25">
      <c r="A4918" s="82" t="s">
        <v>3924</v>
      </c>
      <c r="B4918" s="41" t="s">
        <v>14577</v>
      </c>
      <c r="C4918" s="41" t="s">
        <v>10953</v>
      </c>
      <c r="D4918" s="41" t="s">
        <v>2848</v>
      </c>
      <c r="E4918" s="41" t="s">
        <v>14575</v>
      </c>
      <c r="F4918" s="41" t="s">
        <v>14576</v>
      </c>
      <c r="G4918" s="41" t="s">
        <v>39</v>
      </c>
      <c r="H4918" s="41" t="s">
        <v>48</v>
      </c>
      <c r="I4918" s="41">
        <v>0</v>
      </c>
    </row>
    <row r="4919" spans="1:9" x14ac:dyDescent="0.25">
      <c r="A4919" s="82" t="s">
        <v>3924</v>
      </c>
      <c r="B4919" s="41" t="s">
        <v>14579</v>
      </c>
      <c r="C4919" s="41" t="s">
        <v>10967</v>
      </c>
      <c r="D4919" s="41" t="s">
        <v>1023</v>
      </c>
      <c r="E4919" s="41" t="s">
        <v>14578</v>
      </c>
      <c r="F4919" s="41" t="s">
        <v>1188</v>
      </c>
      <c r="G4919" s="41" t="s">
        <v>39</v>
      </c>
      <c r="H4919" s="41" t="s">
        <v>56</v>
      </c>
      <c r="I4919" s="41">
        <v>0</v>
      </c>
    </row>
    <row r="4920" spans="1:9" x14ac:dyDescent="0.25">
      <c r="A4920" s="82" t="s">
        <v>3924</v>
      </c>
      <c r="B4920" s="41" t="s">
        <v>14582</v>
      </c>
      <c r="C4920" s="41" t="s">
        <v>10946</v>
      </c>
      <c r="D4920" s="41" t="s">
        <v>14580</v>
      </c>
      <c r="E4920" s="41" t="s">
        <v>14581</v>
      </c>
      <c r="F4920" s="41" t="s">
        <v>1862</v>
      </c>
      <c r="G4920" s="41" t="s">
        <v>39</v>
      </c>
      <c r="H4920" s="41" t="s">
        <v>28</v>
      </c>
      <c r="I4920" s="41">
        <v>0</v>
      </c>
    </row>
    <row r="4921" spans="1:9" x14ac:dyDescent="0.25">
      <c r="A4921" s="82" t="s">
        <v>3924</v>
      </c>
      <c r="B4921" s="41" t="s">
        <v>14583</v>
      </c>
      <c r="C4921" s="41" t="s">
        <v>4121</v>
      </c>
      <c r="D4921" s="41" t="s">
        <v>3030</v>
      </c>
      <c r="E4921" s="41" t="s">
        <v>7616</v>
      </c>
      <c r="F4921" s="41" t="s">
        <v>1260</v>
      </c>
      <c r="G4921" s="41" t="s">
        <v>39</v>
      </c>
      <c r="H4921" s="41" t="s">
        <v>56</v>
      </c>
      <c r="I4921" s="41">
        <v>0</v>
      </c>
    </row>
    <row r="4922" spans="1:9" x14ac:dyDescent="0.25">
      <c r="A4922" s="82" t="s">
        <v>3924</v>
      </c>
      <c r="B4922" s="41" t="s">
        <v>14585</v>
      </c>
      <c r="C4922" s="41" t="s">
        <v>14584</v>
      </c>
      <c r="D4922" s="41" t="s">
        <v>11045</v>
      </c>
      <c r="E4922" s="41" t="s">
        <v>6919</v>
      </c>
      <c r="F4922" s="41" t="s">
        <v>2208</v>
      </c>
      <c r="G4922" s="41" t="s">
        <v>39</v>
      </c>
      <c r="H4922" s="41" t="s">
        <v>56</v>
      </c>
      <c r="I4922" s="41">
        <v>0</v>
      </c>
    </row>
    <row r="4923" spans="1:9" x14ac:dyDescent="0.25">
      <c r="A4923" s="82" t="s">
        <v>3924</v>
      </c>
      <c r="B4923" s="41" t="s">
        <v>14588</v>
      </c>
      <c r="C4923" s="41" t="s">
        <v>14586</v>
      </c>
      <c r="D4923" s="41" t="s">
        <v>3076</v>
      </c>
      <c r="E4923" s="41" t="s">
        <v>3070</v>
      </c>
      <c r="F4923" s="41" t="s">
        <v>14587</v>
      </c>
      <c r="G4923" s="41" t="s">
        <v>39</v>
      </c>
      <c r="H4923" s="41" t="s">
        <v>48</v>
      </c>
      <c r="I4923" s="41">
        <v>0</v>
      </c>
    </row>
    <row r="4924" spans="1:9" x14ac:dyDescent="0.25">
      <c r="A4924" s="82" t="s">
        <v>3924</v>
      </c>
      <c r="B4924" s="41" t="s">
        <v>14591</v>
      </c>
      <c r="C4924" s="41" t="s">
        <v>4119</v>
      </c>
      <c r="D4924" s="41" t="s">
        <v>14589</v>
      </c>
      <c r="E4924" s="41" t="s">
        <v>2995</v>
      </c>
      <c r="F4924" s="41" t="s">
        <v>14590</v>
      </c>
      <c r="G4924" s="41" t="s">
        <v>39</v>
      </c>
      <c r="H4924" s="41" t="s">
        <v>56</v>
      </c>
      <c r="I4924" s="41">
        <v>0</v>
      </c>
    </row>
    <row r="4925" spans="1:9" x14ac:dyDescent="0.25">
      <c r="A4925" s="82" t="s">
        <v>3925</v>
      </c>
      <c r="B4925" s="41" t="s">
        <v>14594</v>
      </c>
      <c r="C4925" s="41" t="s">
        <v>4116</v>
      </c>
      <c r="D4925" s="41" t="s">
        <v>14592</v>
      </c>
      <c r="E4925" s="41" t="s">
        <v>124</v>
      </c>
      <c r="F4925" s="41" t="s">
        <v>14593</v>
      </c>
      <c r="G4925" s="41" t="s">
        <v>39</v>
      </c>
      <c r="H4925" s="41" t="s">
        <v>56</v>
      </c>
      <c r="I4925" s="41">
        <v>0</v>
      </c>
    </row>
    <row r="4926" spans="1:9" x14ac:dyDescent="0.25">
      <c r="A4926" s="82" t="s">
        <v>3925</v>
      </c>
      <c r="B4926" s="41" t="s">
        <v>14596</v>
      </c>
      <c r="C4926" s="41" t="s">
        <v>11002</v>
      </c>
      <c r="D4926" s="41" t="s">
        <v>14595</v>
      </c>
      <c r="E4926" s="41" t="s">
        <v>3070</v>
      </c>
      <c r="F4926" s="41" t="s">
        <v>999</v>
      </c>
      <c r="G4926" s="41" t="s">
        <v>39</v>
      </c>
      <c r="H4926" s="41" t="s">
        <v>48</v>
      </c>
      <c r="I4926" s="41">
        <v>0</v>
      </c>
    </row>
    <row r="4927" spans="1:9" x14ac:dyDescent="0.25">
      <c r="A4927" s="82" t="s">
        <v>3930</v>
      </c>
      <c r="B4927" s="41" t="s">
        <v>14597</v>
      </c>
      <c r="C4927" s="41" t="s">
        <v>11272</v>
      </c>
      <c r="D4927" s="41" t="s">
        <v>7507</v>
      </c>
      <c r="E4927" s="41" t="s">
        <v>136</v>
      </c>
      <c r="F4927" s="41" t="s">
        <v>1392</v>
      </c>
      <c r="G4927" s="41" t="s">
        <v>39</v>
      </c>
      <c r="H4927" s="41" t="s">
        <v>49</v>
      </c>
      <c r="I4927" s="41">
        <v>0</v>
      </c>
    </row>
    <row r="4928" spans="1:9" x14ac:dyDescent="0.25">
      <c r="A4928" s="82" t="s">
        <v>3930</v>
      </c>
      <c r="B4928" s="41" t="s">
        <v>14599</v>
      </c>
      <c r="C4928" s="41" t="s">
        <v>11272</v>
      </c>
      <c r="D4928" s="41" t="s">
        <v>5697</v>
      </c>
      <c r="E4928" s="41" t="s">
        <v>425</v>
      </c>
      <c r="F4928" s="41" t="s">
        <v>14598</v>
      </c>
      <c r="G4928" s="41" t="s">
        <v>39</v>
      </c>
      <c r="H4928" s="41" t="s">
        <v>53</v>
      </c>
      <c r="I4928" s="41">
        <v>0</v>
      </c>
    </row>
    <row r="4929" spans="1:9" x14ac:dyDescent="0.25">
      <c r="A4929" s="82" t="s">
        <v>3930</v>
      </c>
      <c r="B4929" s="41" t="s">
        <v>14600</v>
      </c>
      <c r="C4929" s="41" t="s">
        <v>11272</v>
      </c>
      <c r="D4929" s="41" t="s">
        <v>1495</v>
      </c>
      <c r="E4929" s="41" t="s">
        <v>581</v>
      </c>
      <c r="F4929" s="41" t="s">
        <v>1443</v>
      </c>
      <c r="G4929" s="41" t="s">
        <v>39</v>
      </c>
      <c r="H4929" s="41" t="s">
        <v>48</v>
      </c>
      <c r="I4929" s="41">
        <v>0</v>
      </c>
    </row>
    <row r="4930" spans="1:9" x14ac:dyDescent="0.25">
      <c r="A4930" s="82" t="s">
        <v>3932</v>
      </c>
      <c r="B4930" s="41" t="s">
        <v>14602</v>
      </c>
      <c r="C4930" s="41" t="s">
        <v>11310</v>
      </c>
      <c r="D4930" s="41" t="s">
        <v>14601</v>
      </c>
      <c r="E4930" s="41" t="s">
        <v>767</v>
      </c>
      <c r="F4930" s="41" t="s">
        <v>1367</v>
      </c>
      <c r="G4930" s="41" t="s">
        <v>39</v>
      </c>
      <c r="H4930" s="41" t="s">
        <v>56</v>
      </c>
      <c r="I4930" s="41">
        <v>0</v>
      </c>
    </row>
    <row r="4931" spans="1:9" x14ac:dyDescent="0.25">
      <c r="A4931" s="82" t="s">
        <v>3932</v>
      </c>
      <c r="B4931" s="41" t="s">
        <v>14604</v>
      </c>
      <c r="C4931" s="41" t="s">
        <v>11310</v>
      </c>
      <c r="D4931" s="41" t="s">
        <v>3427</v>
      </c>
      <c r="E4931" s="41" t="s">
        <v>10983</v>
      </c>
      <c r="F4931" s="41" t="s">
        <v>14603</v>
      </c>
      <c r="G4931" s="41" t="s">
        <v>39</v>
      </c>
      <c r="H4931" s="41" t="s">
        <v>48</v>
      </c>
      <c r="I4931" s="41">
        <v>0</v>
      </c>
    </row>
    <row r="4932" spans="1:9" x14ac:dyDescent="0.25">
      <c r="A4932" s="82" t="s">
        <v>3933</v>
      </c>
      <c r="B4932" s="41" t="s">
        <v>14606</v>
      </c>
      <c r="C4932" s="41" t="s">
        <v>11366</v>
      </c>
      <c r="D4932" s="41" t="s">
        <v>1520</v>
      </c>
      <c r="E4932" s="41" t="s">
        <v>2180</v>
      </c>
      <c r="F4932" s="41" t="s">
        <v>14605</v>
      </c>
      <c r="G4932" s="41" t="s">
        <v>39</v>
      </c>
      <c r="H4932" s="41" t="s">
        <v>51</v>
      </c>
      <c r="I4932" s="41">
        <v>0</v>
      </c>
    </row>
    <row r="4933" spans="1:9" x14ac:dyDescent="0.25">
      <c r="A4933" s="82" t="s">
        <v>3933</v>
      </c>
      <c r="B4933" s="41" t="s">
        <v>14607</v>
      </c>
      <c r="C4933" s="41" t="s">
        <v>11366</v>
      </c>
      <c r="D4933" s="41" t="s">
        <v>4729</v>
      </c>
      <c r="E4933" s="41" t="s">
        <v>404</v>
      </c>
      <c r="F4933" s="41" t="s">
        <v>143</v>
      </c>
      <c r="G4933" s="41" t="s">
        <v>39</v>
      </c>
      <c r="H4933" s="41" t="s">
        <v>56</v>
      </c>
      <c r="I4933" s="41">
        <v>0</v>
      </c>
    </row>
    <row r="4934" spans="1:9" x14ac:dyDescent="0.25">
      <c r="A4934" s="82" t="s">
        <v>3933</v>
      </c>
      <c r="B4934" s="41" t="s">
        <v>14609</v>
      </c>
      <c r="C4934" s="41" t="s">
        <v>11366</v>
      </c>
      <c r="D4934" s="41" t="s">
        <v>1417</v>
      </c>
      <c r="E4934" s="41" t="s">
        <v>1184</v>
      </c>
      <c r="F4934" s="41" t="s">
        <v>14608</v>
      </c>
      <c r="G4934" s="41" t="s">
        <v>39</v>
      </c>
      <c r="H4934" s="41" t="s">
        <v>49</v>
      </c>
      <c r="I4934" s="41">
        <v>0</v>
      </c>
    </row>
    <row r="4935" spans="1:9" x14ac:dyDescent="0.25">
      <c r="A4935" s="82" t="s">
        <v>3933</v>
      </c>
      <c r="B4935" s="41" t="s">
        <v>14610</v>
      </c>
      <c r="C4935" s="41" t="s">
        <v>11366</v>
      </c>
      <c r="D4935" s="41" t="s">
        <v>1417</v>
      </c>
      <c r="E4935" s="41" t="s">
        <v>1417</v>
      </c>
      <c r="F4935" s="41" t="s">
        <v>1367</v>
      </c>
      <c r="G4935" s="41" t="s">
        <v>39</v>
      </c>
      <c r="H4935" s="41" t="s">
        <v>56</v>
      </c>
      <c r="I4935" s="41">
        <v>0</v>
      </c>
    </row>
    <row r="4936" spans="1:9" x14ac:dyDescent="0.25">
      <c r="A4936" s="82" t="s">
        <v>3933</v>
      </c>
      <c r="B4936" s="41" t="s">
        <v>14611</v>
      </c>
      <c r="C4936" s="41" t="s">
        <v>11366</v>
      </c>
      <c r="D4936" s="41" t="s">
        <v>1184</v>
      </c>
      <c r="E4936" s="41" t="s">
        <v>252</v>
      </c>
      <c r="F4936" s="41" t="s">
        <v>1220</v>
      </c>
      <c r="G4936" s="41" t="s">
        <v>39</v>
      </c>
      <c r="H4936" s="41" t="s">
        <v>56</v>
      </c>
      <c r="I4936" s="41">
        <v>0</v>
      </c>
    </row>
    <row r="4937" spans="1:9" x14ac:dyDescent="0.25">
      <c r="A4937" s="82" t="s">
        <v>3933</v>
      </c>
      <c r="B4937" s="41" t="s">
        <v>14613</v>
      </c>
      <c r="C4937" s="41" t="s">
        <v>11366</v>
      </c>
      <c r="D4937" s="41" t="s">
        <v>374</v>
      </c>
      <c r="E4937" s="41" t="s">
        <v>261</v>
      </c>
      <c r="F4937" s="41" t="s">
        <v>14612</v>
      </c>
      <c r="G4937" s="41" t="s">
        <v>39</v>
      </c>
      <c r="H4937" s="41" t="s">
        <v>48</v>
      </c>
      <c r="I4937" s="41">
        <v>0</v>
      </c>
    </row>
    <row r="4938" spans="1:9" x14ac:dyDescent="0.25">
      <c r="A4938" s="82" t="s">
        <v>3936</v>
      </c>
      <c r="B4938" s="41" t="s">
        <v>14615</v>
      </c>
      <c r="C4938" s="41" t="s">
        <v>14614</v>
      </c>
      <c r="D4938" s="41" t="s">
        <v>290</v>
      </c>
      <c r="E4938" s="41" t="s">
        <v>2045</v>
      </c>
      <c r="F4938" s="41" t="s">
        <v>466</v>
      </c>
      <c r="G4938" s="41" t="s">
        <v>39</v>
      </c>
      <c r="H4938" s="41" t="s">
        <v>48</v>
      </c>
      <c r="I4938" s="41">
        <v>0</v>
      </c>
    </row>
    <row r="4939" spans="1:9" x14ac:dyDescent="0.25">
      <c r="A4939" s="82" t="s">
        <v>3937</v>
      </c>
      <c r="B4939" s="41" t="s">
        <v>14617</v>
      </c>
      <c r="C4939" s="41" t="s">
        <v>2148</v>
      </c>
      <c r="D4939" s="41" t="s">
        <v>610</v>
      </c>
      <c r="E4939" s="41" t="s">
        <v>269</v>
      </c>
      <c r="F4939" s="41" t="s">
        <v>14616</v>
      </c>
      <c r="G4939" s="41" t="s">
        <v>39</v>
      </c>
      <c r="H4939" s="41" t="s">
        <v>52</v>
      </c>
      <c r="I4939" s="41">
        <v>0</v>
      </c>
    </row>
    <row r="4940" spans="1:9" x14ac:dyDescent="0.25">
      <c r="A4940" s="82" t="s">
        <v>3937</v>
      </c>
      <c r="B4940" s="41" t="s">
        <v>14618</v>
      </c>
      <c r="C4940" s="41" t="s">
        <v>2148</v>
      </c>
      <c r="D4940" s="41" t="s">
        <v>1493</v>
      </c>
      <c r="E4940" s="41" t="s">
        <v>1639</v>
      </c>
      <c r="F4940" s="41" t="s">
        <v>383</v>
      </c>
      <c r="G4940" s="41" t="s">
        <v>39</v>
      </c>
      <c r="H4940" s="41" t="s">
        <v>49</v>
      </c>
      <c r="I4940" s="41">
        <v>0</v>
      </c>
    </row>
    <row r="4941" spans="1:9" x14ac:dyDescent="0.25">
      <c r="A4941" s="82" t="s">
        <v>3937</v>
      </c>
      <c r="B4941" s="41" t="s">
        <v>14620</v>
      </c>
      <c r="C4941" s="41" t="s">
        <v>2148</v>
      </c>
      <c r="D4941" s="41" t="s">
        <v>73</v>
      </c>
      <c r="E4941" s="41" t="s">
        <v>273</v>
      </c>
      <c r="F4941" s="41" t="s">
        <v>14619</v>
      </c>
      <c r="G4941" s="41" t="s">
        <v>39</v>
      </c>
      <c r="H4941" s="41" t="s">
        <v>51</v>
      </c>
      <c r="I4941" s="41">
        <v>0</v>
      </c>
    </row>
    <row r="4942" spans="1:9" x14ac:dyDescent="0.25">
      <c r="A4942" s="82" t="s">
        <v>3937</v>
      </c>
      <c r="B4942" s="41" t="s">
        <v>14622</v>
      </c>
      <c r="C4942" s="41" t="s">
        <v>2148</v>
      </c>
      <c r="D4942" s="41" t="s">
        <v>384</v>
      </c>
      <c r="E4942" s="41" t="s">
        <v>439</v>
      </c>
      <c r="F4942" s="41" t="s">
        <v>14621</v>
      </c>
      <c r="G4942" s="41" t="s">
        <v>39</v>
      </c>
      <c r="H4942" s="41" t="s">
        <v>48</v>
      </c>
      <c r="I4942" s="41">
        <v>0</v>
      </c>
    </row>
    <row r="4943" spans="1:9" x14ac:dyDescent="0.25">
      <c r="A4943" s="82" t="s">
        <v>3937</v>
      </c>
      <c r="B4943" s="41" t="s">
        <v>14624</v>
      </c>
      <c r="C4943" s="41" t="s">
        <v>2148</v>
      </c>
      <c r="D4943" s="41" t="s">
        <v>264</v>
      </c>
      <c r="E4943" s="41" t="s">
        <v>1020</v>
      </c>
      <c r="F4943" s="41" t="s">
        <v>14623</v>
      </c>
      <c r="G4943" s="41" t="s">
        <v>39</v>
      </c>
      <c r="H4943" s="41" t="s">
        <v>49</v>
      </c>
      <c r="I4943" s="41">
        <v>0</v>
      </c>
    </row>
    <row r="4944" spans="1:9" x14ac:dyDescent="0.25">
      <c r="A4944" s="82" t="s">
        <v>3937</v>
      </c>
      <c r="B4944" s="41" t="s">
        <v>14626</v>
      </c>
      <c r="C4944" s="41" t="s">
        <v>2148</v>
      </c>
      <c r="D4944" s="41" t="s">
        <v>1235</v>
      </c>
      <c r="E4944" s="41" t="s">
        <v>290</v>
      </c>
      <c r="F4944" s="41" t="s">
        <v>14625</v>
      </c>
      <c r="G4944" s="41" t="s">
        <v>39</v>
      </c>
      <c r="H4944" s="41" t="s">
        <v>51</v>
      </c>
      <c r="I4944" s="41">
        <v>0</v>
      </c>
    </row>
    <row r="4945" spans="1:9" x14ac:dyDescent="0.25">
      <c r="A4945" s="82" t="s">
        <v>3937</v>
      </c>
      <c r="B4945" s="41" t="s">
        <v>14628</v>
      </c>
      <c r="C4945" s="41" t="s">
        <v>2148</v>
      </c>
      <c r="D4945" s="41" t="s">
        <v>673</v>
      </c>
      <c r="E4945" s="41" t="s">
        <v>638</v>
      </c>
      <c r="F4945" s="41" t="s">
        <v>14627</v>
      </c>
      <c r="G4945" s="41" t="s">
        <v>39</v>
      </c>
      <c r="H4945" s="41" t="s">
        <v>48</v>
      </c>
      <c r="I4945" s="41">
        <v>0</v>
      </c>
    </row>
    <row r="4946" spans="1:9" x14ac:dyDescent="0.25">
      <c r="A4946" s="82" t="s">
        <v>3937</v>
      </c>
      <c r="B4946" s="41" t="s">
        <v>14629</v>
      </c>
      <c r="C4946" s="41" t="s">
        <v>2148</v>
      </c>
      <c r="D4946" s="41" t="s">
        <v>165</v>
      </c>
      <c r="E4946" s="41" t="s">
        <v>2886</v>
      </c>
      <c r="F4946" s="41" t="s">
        <v>372</v>
      </c>
      <c r="G4946" s="41" t="s">
        <v>39</v>
      </c>
      <c r="H4946" s="41" t="s">
        <v>48</v>
      </c>
      <c r="I4946" s="41">
        <v>0</v>
      </c>
    </row>
    <row r="4947" spans="1:9" x14ac:dyDescent="0.25">
      <c r="A4947" s="82" t="s">
        <v>3937</v>
      </c>
      <c r="B4947" s="41" t="s">
        <v>14631</v>
      </c>
      <c r="C4947" s="41" t="s">
        <v>2148</v>
      </c>
      <c r="D4947" s="41" t="s">
        <v>180</v>
      </c>
      <c r="E4947" s="41" t="s">
        <v>960</v>
      </c>
      <c r="F4947" s="41" t="s">
        <v>14630</v>
      </c>
      <c r="G4947" s="41" t="s">
        <v>39</v>
      </c>
      <c r="H4947" s="41" t="s">
        <v>56</v>
      </c>
      <c r="I4947" s="41">
        <v>0</v>
      </c>
    </row>
    <row r="4948" spans="1:9" x14ac:dyDescent="0.25">
      <c r="A4948" s="82" t="s">
        <v>3937</v>
      </c>
      <c r="B4948" s="41" t="s">
        <v>14633</v>
      </c>
      <c r="C4948" s="41" t="s">
        <v>2148</v>
      </c>
      <c r="D4948" s="41" t="s">
        <v>190</v>
      </c>
      <c r="E4948" s="41" t="s">
        <v>190</v>
      </c>
      <c r="F4948" s="41" t="s">
        <v>14632</v>
      </c>
      <c r="G4948" s="41" t="s">
        <v>39</v>
      </c>
      <c r="H4948" s="41" t="s">
        <v>51</v>
      </c>
      <c r="I4948" s="41">
        <v>0</v>
      </c>
    </row>
    <row r="4949" spans="1:9" x14ac:dyDescent="0.25">
      <c r="A4949" s="82" t="s">
        <v>3937</v>
      </c>
      <c r="B4949" s="41" t="s">
        <v>14634</v>
      </c>
      <c r="C4949" s="41" t="s">
        <v>2148</v>
      </c>
      <c r="D4949" s="41" t="s">
        <v>261</v>
      </c>
      <c r="E4949" s="41" t="s">
        <v>303</v>
      </c>
      <c r="F4949" s="41" t="s">
        <v>195</v>
      </c>
      <c r="G4949" s="41" t="s">
        <v>39</v>
      </c>
      <c r="H4949" s="41" t="s">
        <v>52</v>
      </c>
      <c r="I4949" s="41">
        <v>0</v>
      </c>
    </row>
    <row r="4950" spans="1:9" x14ac:dyDescent="0.25">
      <c r="A4950" s="82" t="s">
        <v>3937</v>
      </c>
      <c r="B4950" s="41" t="s">
        <v>14635</v>
      </c>
      <c r="C4950" s="41" t="s">
        <v>2148</v>
      </c>
      <c r="D4950" s="41" t="s">
        <v>2189</v>
      </c>
      <c r="E4950" s="41" t="s">
        <v>3612</v>
      </c>
      <c r="F4950" s="41" t="s">
        <v>2131</v>
      </c>
      <c r="G4950" s="41" t="s">
        <v>39</v>
      </c>
      <c r="H4950" s="41" t="s">
        <v>53</v>
      </c>
      <c r="I4950" s="41">
        <v>0</v>
      </c>
    </row>
    <row r="4951" spans="1:9" x14ac:dyDescent="0.25">
      <c r="A4951" s="82" t="s">
        <v>3937</v>
      </c>
      <c r="B4951" s="41" t="s">
        <v>14636</v>
      </c>
      <c r="C4951" s="41" t="s">
        <v>2148</v>
      </c>
      <c r="D4951" s="41" t="s">
        <v>213</v>
      </c>
      <c r="E4951" s="41" t="s">
        <v>180</v>
      </c>
      <c r="F4951" s="41" t="s">
        <v>1893</v>
      </c>
      <c r="G4951" s="41" t="s">
        <v>39</v>
      </c>
      <c r="H4951" s="41" t="s">
        <v>48</v>
      </c>
      <c r="I4951" s="41">
        <v>0</v>
      </c>
    </row>
    <row r="4952" spans="1:9" x14ac:dyDescent="0.25">
      <c r="A4952" s="82" t="s">
        <v>3938</v>
      </c>
      <c r="B4952" s="41" t="s">
        <v>14639</v>
      </c>
      <c r="C4952" s="41" t="s">
        <v>4127</v>
      </c>
      <c r="D4952" s="41" t="s">
        <v>14637</v>
      </c>
      <c r="E4952" s="41" t="s">
        <v>68</v>
      </c>
      <c r="F4952" s="41" t="s">
        <v>14638</v>
      </c>
      <c r="G4952" s="41" t="s">
        <v>39</v>
      </c>
      <c r="H4952" s="41" t="s">
        <v>52</v>
      </c>
      <c r="I4952" s="41">
        <v>0</v>
      </c>
    </row>
    <row r="4953" spans="1:9" x14ac:dyDescent="0.25">
      <c r="A4953" s="82" t="s">
        <v>3939</v>
      </c>
      <c r="B4953" s="41" t="s">
        <v>14641</v>
      </c>
      <c r="C4953" s="41" t="s">
        <v>11679</v>
      </c>
      <c r="D4953" s="41" t="s">
        <v>678</v>
      </c>
      <c r="E4953" s="41" t="s">
        <v>2720</v>
      </c>
      <c r="F4953" s="41" t="s">
        <v>14640</v>
      </c>
      <c r="G4953" s="41" t="s">
        <v>39</v>
      </c>
      <c r="H4953" s="41" t="s">
        <v>49</v>
      </c>
      <c r="I4953" s="41">
        <v>0</v>
      </c>
    </row>
    <row r="4954" spans="1:9" ht="30" x14ac:dyDescent="0.25">
      <c r="A4954" s="82" t="s">
        <v>3947</v>
      </c>
      <c r="B4954" s="41" t="s">
        <v>14643</v>
      </c>
      <c r="C4954" s="41" t="s">
        <v>4051</v>
      </c>
      <c r="D4954" s="41" t="s">
        <v>1264</v>
      </c>
      <c r="E4954" s="41" t="s">
        <v>3352</v>
      </c>
      <c r="F4954" s="41" t="s">
        <v>14642</v>
      </c>
      <c r="G4954" s="41" t="s">
        <v>39</v>
      </c>
      <c r="H4954" s="41" t="s">
        <v>56</v>
      </c>
      <c r="I4954" s="41">
        <v>0</v>
      </c>
    </row>
    <row r="4955" spans="1:9" x14ac:dyDescent="0.25">
      <c r="A4955" s="82" t="s">
        <v>3947</v>
      </c>
      <c r="B4955" s="41" t="s">
        <v>14645</v>
      </c>
      <c r="C4955" s="41" t="s">
        <v>4000</v>
      </c>
      <c r="D4955" s="41" t="s">
        <v>118</v>
      </c>
      <c r="E4955" s="41" t="s">
        <v>3326</v>
      </c>
      <c r="F4955" s="41" t="s">
        <v>14644</v>
      </c>
      <c r="G4955" s="41" t="s">
        <v>39</v>
      </c>
      <c r="H4955" s="41" t="s">
        <v>49</v>
      </c>
      <c r="I4955" s="41">
        <v>0</v>
      </c>
    </row>
    <row r="4956" spans="1:9" ht="30" x14ac:dyDescent="0.25">
      <c r="A4956" s="82" t="s">
        <v>3947</v>
      </c>
      <c r="B4956" s="41" t="s">
        <v>14647</v>
      </c>
      <c r="C4956" s="41" t="s">
        <v>4017</v>
      </c>
      <c r="D4956" s="41" t="s">
        <v>96</v>
      </c>
      <c r="E4956" s="41" t="s">
        <v>69</v>
      </c>
      <c r="F4956" s="41" t="s">
        <v>14646</v>
      </c>
      <c r="G4956" s="41" t="s">
        <v>39</v>
      </c>
      <c r="H4956" s="41" t="s">
        <v>14008</v>
      </c>
      <c r="I4956" s="41">
        <v>0</v>
      </c>
    </row>
    <row r="4957" spans="1:9" x14ac:dyDescent="0.25">
      <c r="A4957" s="82" t="s">
        <v>3948</v>
      </c>
      <c r="B4957" s="41" t="s">
        <v>14649</v>
      </c>
      <c r="C4957" s="41" t="s">
        <v>11911</v>
      </c>
      <c r="D4957" s="41" t="s">
        <v>25</v>
      </c>
      <c r="E4957" s="41" t="s">
        <v>3660</v>
      </c>
      <c r="F4957" s="41" t="s">
        <v>14648</v>
      </c>
      <c r="G4957" s="41" t="s">
        <v>39</v>
      </c>
      <c r="H4957" s="41" t="s">
        <v>48</v>
      </c>
      <c r="I4957" s="41">
        <v>0</v>
      </c>
    </row>
    <row r="4958" spans="1:9" x14ac:dyDescent="0.25">
      <c r="A4958" s="82" t="s">
        <v>3948</v>
      </c>
      <c r="B4958" s="41" t="s">
        <v>14650</v>
      </c>
      <c r="C4958" s="41" t="s">
        <v>12024</v>
      </c>
      <c r="D4958" s="41" t="s">
        <v>427</v>
      </c>
      <c r="E4958" s="41" t="s">
        <v>2394</v>
      </c>
      <c r="F4958" s="41" t="s">
        <v>2162</v>
      </c>
      <c r="G4958" s="41" t="s">
        <v>39</v>
      </c>
      <c r="H4958" s="41" t="s">
        <v>51</v>
      </c>
      <c r="I4958" s="41">
        <v>0</v>
      </c>
    </row>
    <row r="4959" spans="1:9" x14ac:dyDescent="0.25">
      <c r="A4959" s="82" t="s">
        <v>3948</v>
      </c>
      <c r="B4959" s="41" t="s">
        <v>14652</v>
      </c>
      <c r="C4959" s="41" t="s">
        <v>11932</v>
      </c>
      <c r="D4959" s="41" t="s">
        <v>896</v>
      </c>
      <c r="E4959" s="41" t="s">
        <v>923</v>
      </c>
      <c r="F4959" s="41" t="s">
        <v>14651</v>
      </c>
      <c r="G4959" s="41" t="s">
        <v>39</v>
      </c>
      <c r="H4959" s="41" t="s">
        <v>56</v>
      </c>
      <c r="I4959" s="41">
        <v>0</v>
      </c>
    </row>
    <row r="4960" spans="1:9" x14ac:dyDescent="0.25">
      <c r="A4960" s="82" t="s">
        <v>3948</v>
      </c>
      <c r="B4960" s="41" t="s">
        <v>14654</v>
      </c>
      <c r="C4960" s="41" t="s">
        <v>11932</v>
      </c>
      <c r="D4960" s="41" t="s">
        <v>2004</v>
      </c>
      <c r="E4960" s="41" t="s">
        <v>1190</v>
      </c>
      <c r="F4960" s="41" t="s">
        <v>14653</v>
      </c>
      <c r="G4960" s="41" t="s">
        <v>39</v>
      </c>
      <c r="H4960" s="41" t="s">
        <v>49</v>
      </c>
      <c r="I4960" s="41">
        <v>0</v>
      </c>
    </row>
    <row r="4961" spans="1:9" x14ac:dyDescent="0.25">
      <c r="A4961" s="82" t="s">
        <v>3948</v>
      </c>
      <c r="B4961" s="41" t="s">
        <v>14656</v>
      </c>
      <c r="C4961" s="41" t="s">
        <v>11929</v>
      </c>
      <c r="D4961" s="41" t="s">
        <v>131</v>
      </c>
      <c r="E4961" s="41" t="s">
        <v>2329</v>
      </c>
      <c r="F4961" s="41" t="s">
        <v>14655</v>
      </c>
      <c r="G4961" s="41" t="s">
        <v>39</v>
      </c>
      <c r="H4961" s="41" t="s">
        <v>51</v>
      </c>
      <c r="I4961" s="41">
        <v>0</v>
      </c>
    </row>
    <row r="4962" spans="1:9" ht="30" x14ac:dyDescent="0.25">
      <c r="A4962" s="82" t="s">
        <v>3949</v>
      </c>
      <c r="B4962" s="41" t="s">
        <v>14658</v>
      </c>
      <c r="C4962" s="41" t="s">
        <v>4130</v>
      </c>
      <c r="D4962" s="41" t="s">
        <v>14657</v>
      </c>
      <c r="E4962" s="41" t="s">
        <v>259</v>
      </c>
      <c r="F4962" s="41" t="s">
        <v>5165</v>
      </c>
      <c r="G4962" s="41" t="s">
        <v>39</v>
      </c>
      <c r="H4962" s="41" t="s">
        <v>49</v>
      </c>
      <c r="I4962" s="41">
        <v>0</v>
      </c>
    </row>
    <row r="4963" spans="1:9" ht="30" x14ac:dyDescent="0.25">
      <c r="A4963" s="82" t="s">
        <v>3949</v>
      </c>
      <c r="B4963" s="41" t="s">
        <v>14660</v>
      </c>
      <c r="C4963" s="41" t="s">
        <v>4130</v>
      </c>
      <c r="D4963" s="41" t="s">
        <v>67</v>
      </c>
      <c r="E4963" s="41" t="s">
        <v>107</v>
      </c>
      <c r="F4963" s="41" t="s">
        <v>14659</v>
      </c>
      <c r="G4963" s="41" t="s">
        <v>39</v>
      </c>
      <c r="H4963" s="41" t="s">
        <v>48</v>
      </c>
      <c r="I4963" s="41">
        <v>0</v>
      </c>
    </row>
    <row r="4964" spans="1:9" x14ac:dyDescent="0.25">
      <c r="A4964" s="82" t="s">
        <v>3950</v>
      </c>
      <c r="B4964" s="41" t="s">
        <v>14662</v>
      </c>
      <c r="C4964" s="41" t="s">
        <v>2148</v>
      </c>
      <c r="D4964" s="41" t="s">
        <v>2026</v>
      </c>
      <c r="E4964" s="41" t="s">
        <v>1169</v>
      </c>
      <c r="F4964" s="41" t="s">
        <v>14661</v>
      </c>
      <c r="G4964" s="41" t="s">
        <v>39</v>
      </c>
      <c r="H4964" s="41" t="s">
        <v>51</v>
      </c>
      <c r="I4964" s="41">
        <v>0</v>
      </c>
    </row>
    <row r="4965" spans="1:9" x14ac:dyDescent="0.25">
      <c r="A4965" s="82" t="s">
        <v>3950</v>
      </c>
      <c r="B4965" s="41" t="s">
        <v>14663</v>
      </c>
      <c r="C4965" s="41" t="s">
        <v>2148</v>
      </c>
      <c r="D4965" s="41" t="s">
        <v>2291</v>
      </c>
      <c r="E4965" s="41" t="s">
        <v>359</v>
      </c>
      <c r="F4965" s="41" t="s">
        <v>1280</v>
      </c>
      <c r="G4965" s="41" t="s">
        <v>39</v>
      </c>
      <c r="H4965" s="41" t="s">
        <v>48</v>
      </c>
      <c r="I4965" s="41">
        <v>0</v>
      </c>
    </row>
    <row r="4966" spans="1:9" x14ac:dyDescent="0.25">
      <c r="A4966" s="82" t="s">
        <v>3950</v>
      </c>
      <c r="B4966" s="41" t="s">
        <v>14665</v>
      </c>
      <c r="C4966" s="41" t="s">
        <v>2148</v>
      </c>
      <c r="D4966" s="41" t="s">
        <v>2160</v>
      </c>
      <c r="E4966" s="41" t="s">
        <v>14664</v>
      </c>
      <c r="F4966" s="41" t="s">
        <v>3431</v>
      </c>
      <c r="G4966" s="41" t="s">
        <v>39</v>
      </c>
      <c r="H4966" s="41" t="s">
        <v>56</v>
      </c>
      <c r="I4966" s="41">
        <v>0</v>
      </c>
    </row>
    <row r="4967" spans="1:9" x14ac:dyDescent="0.25">
      <c r="A4967" s="82" t="s">
        <v>3951</v>
      </c>
      <c r="B4967" s="41" t="s">
        <v>14666</v>
      </c>
      <c r="C4967" s="41" t="s">
        <v>2148</v>
      </c>
      <c r="D4967" s="41" t="s">
        <v>711</v>
      </c>
      <c r="E4967" s="41" t="s">
        <v>1475</v>
      </c>
      <c r="F4967" s="41" t="s">
        <v>1583</v>
      </c>
      <c r="G4967" s="41" t="s">
        <v>39</v>
      </c>
      <c r="H4967" s="41" t="s">
        <v>49</v>
      </c>
      <c r="I4967" s="41">
        <v>0</v>
      </c>
    </row>
    <row r="4968" spans="1:9" x14ac:dyDescent="0.25">
      <c r="A4968" s="82" t="s">
        <v>3951</v>
      </c>
      <c r="B4968" s="41" t="s">
        <v>14668</v>
      </c>
      <c r="C4968" s="41" t="s">
        <v>2148</v>
      </c>
      <c r="D4968" s="41" t="s">
        <v>165</v>
      </c>
      <c r="E4968" s="41" t="s">
        <v>375</v>
      </c>
      <c r="F4968" s="41" t="s">
        <v>14667</v>
      </c>
      <c r="G4968" s="41" t="s">
        <v>39</v>
      </c>
      <c r="H4968" s="41" t="s">
        <v>56</v>
      </c>
      <c r="I4968" s="41">
        <v>0</v>
      </c>
    </row>
    <row r="4969" spans="1:9" x14ac:dyDescent="0.25">
      <c r="A4969" s="82" t="s">
        <v>3765</v>
      </c>
      <c r="B4969" s="41" t="s">
        <v>14670</v>
      </c>
      <c r="C4969" s="41"/>
      <c r="D4969" s="41" t="s">
        <v>1337</v>
      </c>
      <c r="E4969" s="41" t="s">
        <v>1327</v>
      </c>
      <c r="F4969" s="41" t="s">
        <v>14669</v>
      </c>
      <c r="G4969" s="41" t="s">
        <v>39</v>
      </c>
      <c r="H4969" s="41" t="s">
        <v>56</v>
      </c>
      <c r="I4969" s="41">
        <v>0</v>
      </c>
    </row>
    <row r="4970" spans="1:9" x14ac:dyDescent="0.25">
      <c r="A4970" s="82" t="s">
        <v>3775</v>
      </c>
      <c r="B4970" s="41" t="s">
        <v>14672</v>
      </c>
      <c r="C4970" s="41" t="s">
        <v>5334</v>
      </c>
      <c r="D4970" s="41" t="s">
        <v>374</v>
      </c>
      <c r="E4970" s="41" t="s">
        <v>119</v>
      </c>
      <c r="F4970" s="41" t="s">
        <v>14671</v>
      </c>
      <c r="G4970" s="41" t="s">
        <v>39</v>
      </c>
      <c r="H4970" s="41" t="s">
        <v>48</v>
      </c>
      <c r="I4970" s="41">
        <v>0</v>
      </c>
    </row>
    <row r="4971" spans="1:9" x14ac:dyDescent="0.25">
      <c r="A4971" s="82" t="s">
        <v>3782</v>
      </c>
      <c r="B4971" s="41" t="s">
        <v>3071</v>
      </c>
      <c r="C4971" s="41" t="s">
        <v>14673</v>
      </c>
      <c r="D4971" s="41" t="s">
        <v>352</v>
      </c>
      <c r="E4971" s="41" t="s">
        <v>137</v>
      </c>
      <c r="F4971" s="41" t="s">
        <v>397</v>
      </c>
      <c r="G4971" s="41" t="s">
        <v>39</v>
      </c>
      <c r="H4971" s="41" t="s">
        <v>56</v>
      </c>
      <c r="I4971" s="41">
        <v>0</v>
      </c>
    </row>
    <row r="4972" spans="1:9" x14ac:dyDescent="0.25">
      <c r="A4972" s="82" t="s">
        <v>3806</v>
      </c>
      <c r="B4972" s="41" t="s">
        <v>14676</v>
      </c>
      <c r="C4972" s="41" t="s">
        <v>546</v>
      </c>
      <c r="D4972" s="41" t="s">
        <v>14674</v>
      </c>
      <c r="E4972" s="41" t="s">
        <v>88</v>
      </c>
      <c r="F4972" s="41" t="s">
        <v>14675</v>
      </c>
      <c r="G4972" s="41" t="s">
        <v>39</v>
      </c>
      <c r="H4972" s="41" t="s">
        <v>49</v>
      </c>
      <c r="I4972" s="41">
        <v>0</v>
      </c>
    </row>
    <row r="4973" spans="1:9" x14ac:dyDescent="0.25">
      <c r="A4973" s="82" t="s">
        <v>3806</v>
      </c>
      <c r="B4973" s="41" t="s">
        <v>14678</v>
      </c>
      <c r="C4973" s="41" t="s">
        <v>14677</v>
      </c>
      <c r="D4973" s="41" t="s">
        <v>68</v>
      </c>
      <c r="E4973" s="41" t="s">
        <v>2501</v>
      </c>
      <c r="F4973" s="41" t="s">
        <v>2096</v>
      </c>
      <c r="G4973" s="41" t="s">
        <v>39</v>
      </c>
      <c r="H4973" s="41" t="s">
        <v>48</v>
      </c>
      <c r="I4973" s="41">
        <v>0</v>
      </c>
    </row>
    <row r="4974" spans="1:9" x14ac:dyDescent="0.25">
      <c r="A4974" s="82" t="s">
        <v>3806</v>
      </c>
      <c r="B4974" s="41" t="s">
        <v>14680</v>
      </c>
      <c r="C4974" s="41" t="s">
        <v>7463</v>
      </c>
      <c r="D4974" s="41" t="s">
        <v>102</v>
      </c>
      <c r="E4974" s="41" t="s">
        <v>174</v>
      </c>
      <c r="F4974" s="41" t="s">
        <v>14679</v>
      </c>
      <c r="G4974" s="41" t="s">
        <v>39</v>
      </c>
      <c r="H4974" s="41" t="s">
        <v>51</v>
      </c>
      <c r="I4974" s="41">
        <v>0</v>
      </c>
    </row>
    <row r="4975" spans="1:9" x14ac:dyDescent="0.25">
      <c r="A4975" s="82" t="s">
        <v>3806</v>
      </c>
      <c r="B4975" s="41" t="s">
        <v>14681</v>
      </c>
      <c r="C4975" s="41" t="s">
        <v>1927</v>
      </c>
      <c r="D4975" s="41" t="s">
        <v>767</v>
      </c>
      <c r="E4975" s="41" t="s">
        <v>532</v>
      </c>
      <c r="F4975" s="41" t="s">
        <v>1280</v>
      </c>
      <c r="G4975" s="41" t="s">
        <v>39</v>
      </c>
      <c r="H4975" s="41" t="s">
        <v>56</v>
      </c>
      <c r="I4975" s="41">
        <v>0</v>
      </c>
    </row>
    <row r="4976" spans="1:9" x14ac:dyDescent="0.25">
      <c r="A4976" s="82" t="s">
        <v>3804</v>
      </c>
      <c r="B4976" s="41" t="s">
        <v>14683</v>
      </c>
      <c r="C4976" s="41" t="s">
        <v>7850</v>
      </c>
      <c r="D4976" s="41" t="s">
        <v>14682</v>
      </c>
      <c r="E4976" s="41" t="s">
        <v>716</v>
      </c>
      <c r="F4976" s="41" t="s">
        <v>1139</v>
      </c>
      <c r="G4976" s="41" t="s">
        <v>39</v>
      </c>
      <c r="H4976" s="41" t="s">
        <v>48</v>
      </c>
      <c r="I4976" s="41">
        <v>0</v>
      </c>
    </row>
    <row r="4977" spans="1:9" x14ac:dyDescent="0.25">
      <c r="A4977" s="82" t="s">
        <v>3812</v>
      </c>
      <c r="B4977" s="41" t="s">
        <v>14685</v>
      </c>
      <c r="C4977" s="41" t="s">
        <v>8158</v>
      </c>
      <c r="D4977" s="41" t="s">
        <v>3119</v>
      </c>
      <c r="E4977" s="41" t="s">
        <v>14684</v>
      </c>
      <c r="F4977" s="41" t="s">
        <v>2279</v>
      </c>
      <c r="G4977" s="41" t="s">
        <v>39</v>
      </c>
      <c r="H4977" s="41" t="s">
        <v>56</v>
      </c>
      <c r="I4977" s="41">
        <v>0</v>
      </c>
    </row>
    <row r="4978" spans="1:9" x14ac:dyDescent="0.25">
      <c r="A4978" s="82" t="s">
        <v>3812</v>
      </c>
      <c r="B4978" s="41" t="s">
        <v>14688</v>
      </c>
      <c r="C4978" s="41" t="s">
        <v>14686</v>
      </c>
      <c r="D4978" s="41" t="s">
        <v>403</v>
      </c>
      <c r="E4978" s="41" t="s">
        <v>136</v>
      </c>
      <c r="F4978" s="41" t="s">
        <v>14687</v>
      </c>
      <c r="G4978" s="41" t="s">
        <v>39</v>
      </c>
      <c r="H4978" s="41" t="s">
        <v>48</v>
      </c>
      <c r="I4978" s="41">
        <v>0</v>
      </c>
    </row>
    <row r="4979" spans="1:9" x14ac:dyDescent="0.25">
      <c r="A4979" s="82" t="s">
        <v>3812</v>
      </c>
      <c r="B4979" s="41" t="s">
        <v>14690</v>
      </c>
      <c r="C4979" s="41" t="s">
        <v>8160</v>
      </c>
      <c r="D4979" s="41" t="s">
        <v>209</v>
      </c>
      <c r="E4979" s="41" t="s">
        <v>390</v>
      </c>
      <c r="F4979" s="41" t="s">
        <v>14689</v>
      </c>
      <c r="G4979" s="41" t="s">
        <v>39</v>
      </c>
      <c r="H4979" s="41" t="s">
        <v>49</v>
      </c>
      <c r="I4979" s="41">
        <v>0</v>
      </c>
    </row>
    <row r="4980" spans="1:9" x14ac:dyDescent="0.25">
      <c r="A4980" s="82" t="s">
        <v>3812</v>
      </c>
      <c r="B4980" s="41" t="s">
        <v>14692</v>
      </c>
      <c r="C4980" s="41" t="s">
        <v>14691</v>
      </c>
      <c r="D4980" s="41" t="s">
        <v>241</v>
      </c>
      <c r="E4980" s="41" t="s">
        <v>3393</v>
      </c>
      <c r="F4980" s="41" t="s">
        <v>1612</v>
      </c>
      <c r="G4980" s="41" t="s">
        <v>39</v>
      </c>
      <c r="H4980" s="41" t="s">
        <v>48</v>
      </c>
      <c r="I4980" s="41">
        <v>0</v>
      </c>
    </row>
    <row r="4981" spans="1:9" x14ac:dyDescent="0.25">
      <c r="A4981" s="82" t="s">
        <v>3904</v>
      </c>
      <c r="B4981" s="41" t="s">
        <v>14694</v>
      </c>
      <c r="C4981" s="41" t="s">
        <v>3999</v>
      </c>
      <c r="D4981" s="41" t="s">
        <v>1898</v>
      </c>
      <c r="E4981" s="41" t="s">
        <v>1419</v>
      </c>
      <c r="F4981" s="41" t="s">
        <v>14693</v>
      </c>
      <c r="G4981" s="41" t="s">
        <v>39</v>
      </c>
      <c r="H4981" s="41" t="s">
        <v>53</v>
      </c>
      <c r="I4981" s="41">
        <v>0</v>
      </c>
    </row>
    <row r="4982" spans="1:9" x14ac:dyDescent="0.25">
      <c r="A4982" s="82" t="s">
        <v>3924</v>
      </c>
      <c r="B4982" s="41" t="s">
        <v>14696</v>
      </c>
      <c r="C4982" s="41" t="s">
        <v>10938</v>
      </c>
      <c r="D4982" s="41" t="s">
        <v>684</v>
      </c>
      <c r="E4982" s="41" t="s">
        <v>6859</v>
      </c>
      <c r="F4982" s="41" t="s">
        <v>14695</v>
      </c>
      <c r="G4982" s="41" t="s">
        <v>39</v>
      </c>
      <c r="H4982" s="41" t="s">
        <v>49</v>
      </c>
      <c r="I4982" s="41">
        <v>0</v>
      </c>
    </row>
    <row r="4983" spans="1:9" x14ac:dyDescent="0.25">
      <c r="A4983" s="82" t="s">
        <v>3937</v>
      </c>
      <c r="B4983" s="41" t="s">
        <v>14698</v>
      </c>
      <c r="C4983" s="41" t="s">
        <v>2148</v>
      </c>
      <c r="D4983" s="41" t="s">
        <v>117</v>
      </c>
      <c r="E4983" s="41" t="s">
        <v>1149</v>
      </c>
      <c r="F4983" s="41" t="s">
        <v>14697</v>
      </c>
      <c r="G4983" s="41" t="s">
        <v>39</v>
      </c>
      <c r="H4983" s="41" t="s">
        <v>51</v>
      </c>
      <c r="I4983" s="41">
        <v>0</v>
      </c>
    </row>
    <row r="4984" spans="1:9" x14ac:dyDescent="0.25">
      <c r="A4984" s="82" t="s">
        <v>3948</v>
      </c>
      <c r="B4984" s="41" t="s">
        <v>14700</v>
      </c>
      <c r="C4984" s="41" t="s">
        <v>11911</v>
      </c>
      <c r="D4984" s="41" t="s">
        <v>760</v>
      </c>
      <c r="E4984" s="41" t="s">
        <v>816</v>
      </c>
      <c r="F4984" s="41" t="s">
        <v>14699</v>
      </c>
      <c r="G4984" s="41" t="s">
        <v>39</v>
      </c>
      <c r="H4984" s="41" t="s">
        <v>51</v>
      </c>
      <c r="I4984" s="41">
        <v>0</v>
      </c>
    </row>
    <row r="4985" spans="1:9" x14ac:dyDescent="0.25">
      <c r="A4985" s="82" t="s">
        <v>3950</v>
      </c>
      <c r="B4985" s="41" t="s">
        <v>14702</v>
      </c>
      <c r="C4985" s="41" t="s">
        <v>2148</v>
      </c>
      <c r="D4985" s="41" t="s">
        <v>1022</v>
      </c>
      <c r="E4985" s="41" t="s">
        <v>69</v>
      </c>
      <c r="F4985" s="41" t="s">
        <v>14701</v>
      </c>
      <c r="G4985" s="41" t="s">
        <v>39</v>
      </c>
      <c r="H4985" s="41" t="s">
        <v>49</v>
      </c>
      <c r="I4985" s="41">
        <v>0</v>
      </c>
    </row>
    <row r="4986" spans="1:9" x14ac:dyDescent="0.25">
      <c r="A4986" s="82" t="s">
        <v>3739</v>
      </c>
      <c r="B4986" s="41" t="s">
        <v>14704</v>
      </c>
      <c r="C4986" s="41" t="s">
        <v>14703</v>
      </c>
      <c r="D4986" s="41" t="s">
        <v>3371</v>
      </c>
      <c r="E4986" s="41" t="s">
        <v>2997</v>
      </c>
      <c r="F4986" s="41" t="s">
        <v>2520</v>
      </c>
      <c r="G4986" s="41" t="s">
        <v>39</v>
      </c>
      <c r="H4986" s="41" t="s">
        <v>48</v>
      </c>
      <c r="I4986" s="41">
        <v>0</v>
      </c>
    </row>
    <row r="4987" spans="1:9" x14ac:dyDescent="0.25">
      <c r="A4987" s="82" t="s">
        <v>3739</v>
      </c>
      <c r="B4987" s="41" t="s">
        <v>14706</v>
      </c>
      <c r="C4987" s="41" t="s">
        <v>14705</v>
      </c>
      <c r="D4987" s="41" t="s">
        <v>192</v>
      </c>
      <c r="E4987" s="41" t="s">
        <v>329</v>
      </c>
      <c r="F4987" s="41" t="s">
        <v>1426</v>
      </c>
      <c r="G4987" s="41" t="s">
        <v>39</v>
      </c>
      <c r="H4987" s="41" t="s">
        <v>51</v>
      </c>
      <c r="I4987" s="41">
        <v>0</v>
      </c>
    </row>
    <row r="4988" spans="1:9" x14ac:dyDescent="0.25">
      <c r="A4988" s="82" t="s">
        <v>3739</v>
      </c>
      <c r="B4988" s="41" t="s">
        <v>14708</v>
      </c>
      <c r="C4988" s="41" t="s">
        <v>3997</v>
      </c>
      <c r="D4988" s="41" t="s">
        <v>162</v>
      </c>
      <c r="E4988" s="41" t="s">
        <v>447</v>
      </c>
      <c r="F4988" s="41" t="s">
        <v>14707</v>
      </c>
      <c r="G4988" s="41" t="s">
        <v>39</v>
      </c>
      <c r="H4988" s="41" t="s">
        <v>48</v>
      </c>
      <c r="I4988" s="41">
        <v>0</v>
      </c>
    </row>
    <row r="4989" spans="1:9" ht="30" x14ac:dyDescent="0.25">
      <c r="A4989" s="82" t="s">
        <v>3739</v>
      </c>
      <c r="B4989" s="41" t="s">
        <v>14709</v>
      </c>
      <c r="C4989" s="41" t="s">
        <v>3987</v>
      </c>
      <c r="D4989" s="41" t="s">
        <v>220</v>
      </c>
      <c r="E4989" s="41" t="s">
        <v>12288</v>
      </c>
      <c r="F4989" s="41" t="s">
        <v>1952</v>
      </c>
      <c r="G4989" s="41" t="s">
        <v>39</v>
      </c>
      <c r="H4989" s="41" t="s">
        <v>52</v>
      </c>
      <c r="I4989" s="41">
        <v>0</v>
      </c>
    </row>
    <row r="4990" spans="1:9" x14ac:dyDescent="0.25">
      <c r="A4990" s="82" t="s">
        <v>3739</v>
      </c>
      <c r="B4990" s="41" t="s">
        <v>14710</v>
      </c>
      <c r="C4990" s="41" t="s">
        <v>3962</v>
      </c>
      <c r="D4990" s="41" t="s">
        <v>73</v>
      </c>
      <c r="E4990" s="41" t="s">
        <v>2145</v>
      </c>
      <c r="F4990" s="41" t="s">
        <v>1613</v>
      </c>
      <c r="G4990" s="41" t="s">
        <v>39</v>
      </c>
      <c r="H4990" s="41" t="s">
        <v>52</v>
      </c>
      <c r="I4990" s="41">
        <v>0</v>
      </c>
    </row>
    <row r="4991" spans="1:9" ht="30" x14ac:dyDescent="0.25">
      <c r="A4991" s="82" t="s">
        <v>3739</v>
      </c>
      <c r="B4991" s="41" t="s">
        <v>14712</v>
      </c>
      <c r="C4991" s="41" t="s">
        <v>3982</v>
      </c>
      <c r="D4991" s="41" t="s">
        <v>14711</v>
      </c>
      <c r="E4991" s="41" t="s">
        <v>118</v>
      </c>
      <c r="F4991" s="41" t="s">
        <v>3619</v>
      </c>
      <c r="G4991" s="41" t="s">
        <v>39</v>
      </c>
      <c r="H4991" s="41" t="s">
        <v>48</v>
      </c>
      <c r="I4991" s="41">
        <v>0</v>
      </c>
    </row>
    <row r="4992" spans="1:9" ht="30" x14ac:dyDescent="0.25">
      <c r="A4992" s="82" t="s">
        <v>3739</v>
      </c>
      <c r="B4992" s="41" t="s">
        <v>14713</v>
      </c>
      <c r="C4992" s="41" t="s">
        <v>3982</v>
      </c>
      <c r="D4992" s="41" t="s">
        <v>258</v>
      </c>
      <c r="E4992" s="41" t="s">
        <v>3461</v>
      </c>
      <c r="F4992" s="41" t="s">
        <v>520</v>
      </c>
      <c r="G4992" s="41" t="s">
        <v>39</v>
      </c>
      <c r="H4992" s="41" t="s">
        <v>53</v>
      </c>
      <c r="I4992" s="41">
        <v>0</v>
      </c>
    </row>
    <row r="4993" spans="1:9" ht="30" x14ac:dyDescent="0.25">
      <c r="A4993" s="82" t="s">
        <v>3739</v>
      </c>
      <c r="B4993" s="41" t="s">
        <v>14714</v>
      </c>
      <c r="C4993" s="41" t="s">
        <v>3980</v>
      </c>
      <c r="D4993" s="41" t="s">
        <v>2230</v>
      </c>
      <c r="E4993" s="41" t="s">
        <v>5718</v>
      </c>
      <c r="F4993" s="41" t="s">
        <v>2289</v>
      </c>
      <c r="G4993" s="41" t="s">
        <v>39</v>
      </c>
      <c r="H4993" s="41" t="s">
        <v>56</v>
      </c>
      <c r="I4993" s="41">
        <v>0</v>
      </c>
    </row>
    <row r="4994" spans="1:9" x14ac:dyDescent="0.25">
      <c r="A4994" s="82" t="s">
        <v>3739</v>
      </c>
      <c r="B4994" s="41" t="s">
        <v>14716</v>
      </c>
      <c r="C4994" s="41" t="s">
        <v>12316</v>
      </c>
      <c r="D4994" s="41" t="s">
        <v>230</v>
      </c>
      <c r="E4994" s="41" t="s">
        <v>132</v>
      </c>
      <c r="F4994" s="41" t="s">
        <v>14715</v>
      </c>
      <c r="G4994" s="41" t="s">
        <v>39</v>
      </c>
      <c r="H4994" s="41" t="s">
        <v>56</v>
      </c>
      <c r="I4994" s="41">
        <v>0</v>
      </c>
    </row>
    <row r="4995" spans="1:9" x14ac:dyDescent="0.25">
      <c r="A4995" s="82" t="s">
        <v>3738</v>
      </c>
      <c r="B4995" s="41" t="s">
        <v>14719</v>
      </c>
      <c r="C4995" s="41"/>
      <c r="D4995" s="41" t="s">
        <v>14717</v>
      </c>
      <c r="E4995" s="41" t="s">
        <v>170</v>
      </c>
      <c r="F4995" s="41" t="s">
        <v>14718</v>
      </c>
      <c r="G4995" s="41" t="s">
        <v>39</v>
      </c>
      <c r="H4995" s="41" t="s">
        <v>56</v>
      </c>
      <c r="I4995" s="41">
        <v>0</v>
      </c>
    </row>
    <row r="4996" spans="1:9" x14ac:dyDescent="0.25">
      <c r="A4996" s="82" t="s">
        <v>3738</v>
      </c>
      <c r="B4996" s="41" t="s">
        <v>14722</v>
      </c>
      <c r="C4996" s="41"/>
      <c r="D4996" s="41" t="s">
        <v>172</v>
      </c>
      <c r="E4996" s="41" t="s">
        <v>14720</v>
      </c>
      <c r="F4996" s="41" t="s">
        <v>14721</v>
      </c>
      <c r="G4996" s="41" t="s">
        <v>39</v>
      </c>
      <c r="H4996" s="41" t="s">
        <v>48</v>
      </c>
      <c r="I4996" s="41">
        <v>0</v>
      </c>
    </row>
    <row r="4997" spans="1:9" x14ac:dyDescent="0.25">
      <c r="A4997" s="82" t="s">
        <v>3744</v>
      </c>
      <c r="B4997" s="41" t="s">
        <v>14724</v>
      </c>
      <c r="C4997" s="41" t="s">
        <v>12608</v>
      </c>
      <c r="D4997" s="41" t="s">
        <v>101</v>
      </c>
      <c r="E4997" s="41" t="s">
        <v>561</v>
      </c>
      <c r="F4997" s="41" t="s">
        <v>14723</v>
      </c>
      <c r="G4997" s="41" t="s">
        <v>39</v>
      </c>
      <c r="H4997" s="41" t="s">
        <v>53</v>
      </c>
      <c r="I4997" s="41">
        <v>0</v>
      </c>
    </row>
    <row r="4998" spans="1:9" x14ac:dyDescent="0.25">
      <c r="A4998" s="82" t="s">
        <v>3744</v>
      </c>
      <c r="B4998" s="41" t="s">
        <v>14726</v>
      </c>
      <c r="C4998" s="41" t="s">
        <v>12608</v>
      </c>
      <c r="D4998" s="41" t="s">
        <v>132</v>
      </c>
      <c r="E4998" s="41" t="s">
        <v>671</v>
      </c>
      <c r="F4998" s="41" t="s">
        <v>14725</v>
      </c>
      <c r="G4998" s="41" t="s">
        <v>39</v>
      </c>
      <c r="H4998" s="41" t="s">
        <v>48</v>
      </c>
      <c r="I4998" s="41">
        <v>0</v>
      </c>
    </row>
    <row r="4999" spans="1:9" x14ac:dyDescent="0.25">
      <c r="A4999" s="82" t="s">
        <v>3747</v>
      </c>
      <c r="B4999" s="41" t="s">
        <v>14727</v>
      </c>
      <c r="C4999" s="41" t="s">
        <v>12682</v>
      </c>
      <c r="D4999" s="41" t="s">
        <v>2086</v>
      </c>
      <c r="E4999" s="41" t="s">
        <v>2052</v>
      </c>
      <c r="F4999" s="41" t="s">
        <v>2440</v>
      </c>
      <c r="G4999" s="41" t="s">
        <v>39</v>
      </c>
      <c r="H4999" s="41" t="s">
        <v>53</v>
      </c>
      <c r="I4999" s="41">
        <v>0</v>
      </c>
    </row>
    <row r="5000" spans="1:9" x14ac:dyDescent="0.25">
      <c r="A5000" s="82" t="s">
        <v>3747</v>
      </c>
      <c r="B5000" s="41" t="s">
        <v>14729</v>
      </c>
      <c r="C5000" s="41" t="s">
        <v>12682</v>
      </c>
      <c r="D5000" s="41" t="s">
        <v>538</v>
      </c>
      <c r="E5000" s="41" t="s">
        <v>264</v>
      </c>
      <c r="F5000" s="41" t="s">
        <v>14728</v>
      </c>
      <c r="G5000" s="41" t="s">
        <v>39</v>
      </c>
      <c r="H5000" s="41" t="s">
        <v>52</v>
      </c>
      <c r="I5000" s="41">
        <v>0</v>
      </c>
    </row>
    <row r="5001" spans="1:9" x14ac:dyDescent="0.25">
      <c r="A5001" s="82" t="s">
        <v>3752</v>
      </c>
      <c r="B5001" s="41" t="s">
        <v>14731</v>
      </c>
      <c r="C5001" s="41" t="s">
        <v>3995</v>
      </c>
      <c r="D5001" s="41" t="s">
        <v>425</v>
      </c>
      <c r="E5001" s="41" t="s">
        <v>540</v>
      </c>
      <c r="F5001" s="41" t="s">
        <v>14730</v>
      </c>
      <c r="G5001" s="41" t="s">
        <v>39</v>
      </c>
      <c r="H5001" s="41" t="s">
        <v>49</v>
      </c>
      <c r="I5001" s="41">
        <v>0</v>
      </c>
    </row>
    <row r="5002" spans="1:9" x14ac:dyDescent="0.25">
      <c r="A5002" s="82" t="s">
        <v>3752</v>
      </c>
      <c r="B5002" s="41" t="s">
        <v>14733</v>
      </c>
      <c r="C5002" s="41" t="s">
        <v>907</v>
      </c>
      <c r="D5002" s="41" t="s">
        <v>538</v>
      </c>
      <c r="E5002" s="41" t="s">
        <v>3096</v>
      </c>
      <c r="F5002" s="41" t="s">
        <v>14732</v>
      </c>
      <c r="G5002" s="41" t="s">
        <v>39</v>
      </c>
      <c r="H5002" s="41" t="s">
        <v>56</v>
      </c>
      <c r="I5002" s="41">
        <v>0</v>
      </c>
    </row>
    <row r="5003" spans="1:9" x14ac:dyDescent="0.25">
      <c r="A5003" s="82" t="s">
        <v>3752</v>
      </c>
      <c r="B5003" s="41" t="s">
        <v>14735</v>
      </c>
      <c r="C5003" s="41" t="s">
        <v>12861</v>
      </c>
      <c r="D5003" s="41" t="s">
        <v>220</v>
      </c>
      <c r="E5003" s="41" t="s">
        <v>1308</v>
      </c>
      <c r="F5003" s="41" t="s">
        <v>14734</v>
      </c>
      <c r="G5003" s="41" t="s">
        <v>39</v>
      </c>
      <c r="H5003" s="41" t="s">
        <v>49</v>
      </c>
      <c r="I5003" s="41">
        <v>0</v>
      </c>
    </row>
    <row r="5004" spans="1:9" x14ac:dyDescent="0.25">
      <c r="A5004" s="82" t="s">
        <v>3752</v>
      </c>
      <c r="B5004" s="41" t="s">
        <v>14738</v>
      </c>
      <c r="C5004" s="41" t="s">
        <v>14736</v>
      </c>
      <c r="D5004" s="41" t="s">
        <v>3250</v>
      </c>
      <c r="E5004" s="41" t="s">
        <v>223</v>
      </c>
      <c r="F5004" s="41" t="s">
        <v>14737</v>
      </c>
      <c r="G5004" s="41" t="s">
        <v>39</v>
      </c>
      <c r="H5004" s="41" t="s">
        <v>56</v>
      </c>
      <c r="I5004" s="41">
        <v>0</v>
      </c>
    </row>
    <row r="5005" spans="1:9" x14ac:dyDescent="0.25">
      <c r="A5005" s="82" t="s">
        <v>3752</v>
      </c>
      <c r="B5005" s="41" t="s">
        <v>981</v>
      </c>
      <c r="C5005" s="41" t="s">
        <v>12854</v>
      </c>
      <c r="D5005" s="41" t="s">
        <v>982</v>
      </c>
      <c r="E5005" s="41" t="s">
        <v>226</v>
      </c>
      <c r="F5005" s="41" t="s">
        <v>289</v>
      </c>
      <c r="G5005" s="41" t="s">
        <v>39</v>
      </c>
      <c r="H5005" s="41" t="s">
        <v>48</v>
      </c>
      <c r="I5005" s="41">
        <v>0</v>
      </c>
    </row>
    <row r="5006" spans="1:9" x14ac:dyDescent="0.25">
      <c r="A5006" s="82" t="s">
        <v>3861</v>
      </c>
      <c r="B5006" s="41" t="s">
        <v>14739</v>
      </c>
      <c r="C5006" s="41" t="s">
        <v>13131</v>
      </c>
      <c r="D5006" s="41" t="s">
        <v>680</v>
      </c>
      <c r="E5006" s="41" t="s">
        <v>13536</v>
      </c>
      <c r="F5006" s="41" t="s">
        <v>3575</v>
      </c>
      <c r="G5006" s="41" t="s">
        <v>39</v>
      </c>
      <c r="H5006" s="41" t="s">
        <v>52</v>
      </c>
      <c r="I5006" s="41">
        <v>0</v>
      </c>
    </row>
    <row r="5007" spans="1:9" x14ac:dyDescent="0.25">
      <c r="A5007" s="82" t="s">
        <v>3861</v>
      </c>
      <c r="B5007" s="41" t="s">
        <v>14741</v>
      </c>
      <c r="C5007" s="41" t="s">
        <v>13131</v>
      </c>
      <c r="D5007" s="41" t="s">
        <v>860</v>
      </c>
      <c r="E5007" s="41" t="s">
        <v>2636</v>
      </c>
      <c r="F5007" s="41" t="s">
        <v>14740</v>
      </c>
      <c r="G5007" s="41" t="s">
        <v>39</v>
      </c>
      <c r="H5007" s="41" t="s">
        <v>56</v>
      </c>
      <c r="I5007" s="41">
        <v>0</v>
      </c>
    </row>
    <row r="5008" spans="1:9" x14ac:dyDescent="0.25">
      <c r="A5008" s="82" t="s">
        <v>3861</v>
      </c>
      <c r="B5008" s="41" t="s">
        <v>14743</v>
      </c>
      <c r="C5008" s="41" t="s">
        <v>13131</v>
      </c>
      <c r="D5008" s="41" t="s">
        <v>1320</v>
      </c>
      <c r="E5008" s="41" t="s">
        <v>165</v>
      </c>
      <c r="F5008" s="41" t="s">
        <v>14742</v>
      </c>
      <c r="G5008" s="41" t="s">
        <v>39</v>
      </c>
      <c r="H5008" s="41" t="s">
        <v>48</v>
      </c>
      <c r="I5008" s="41">
        <v>0</v>
      </c>
    </row>
    <row r="5009" spans="1:9" x14ac:dyDescent="0.25">
      <c r="A5009" s="82" t="s">
        <v>3861</v>
      </c>
      <c r="B5009" s="41" t="s">
        <v>14745</v>
      </c>
      <c r="C5009" s="41" t="s">
        <v>13131</v>
      </c>
      <c r="D5009" s="41" t="s">
        <v>211</v>
      </c>
      <c r="E5009" s="41" t="s">
        <v>461</v>
      </c>
      <c r="F5009" s="41" t="s">
        <v>14744</v>
      </c>
      <c r="G5009" s="41" t="s">
        <v>39</v>
      </c>
      <c r="H5009" s="41" t="s">
        <v>48</v>
      </c>
      <c r="I5009" s="41">
        <v>0</v>
      </c>
    </row>
    <row r="5010" spans="1:9" x14ac:dyDescent="0.25">
      <c r="A5010" s="82" t="s">
        <v>3862</v>
      </c>
      <c r="B5010" s="41" t="s">
        <v>14747</v>
      </c>
      <c r="C5010" s="41" t="s">
        <v>13176</v>
      </c>
      <c r="D5010" s="41" t="s">
        <v>292</v>
      </c>
      <c r="E5010" s="41" t="s">
        <v>292</v>
      </c>
      <c r="F5010" s="41" t="s">
        <v>14746</v>
      </c>
      <c r="G5010" s="41" t="s">
        <v>39</v>
      </c>
      <c r="H5010" s="41" t="s">
        <v>48</v>
      </c>
      <c r="I5010" s="41">
        <v>0</v>
      </c>
    </row>
    <row r="5011" spans="1:9" x14ac:dyDescent="0.25">
      <c r="A5011" s="82" t="s">
        <v>3862</v>
      </c>
      <c r="B5011" s="41" t="s">
        <v>14748</v>
      </c>
      <c r="C5011" s="41" t="s">
        <v>13176</v>
      </c>
      <c r="D5011" s="41" t="s">
        <v>293</v>
      </c>
      <c r="E5011" s="41" t="s">
        <v>2777</v>
      </c>
      <c r="F5011" s="41" t="s">
        <v>3584</v>
      </c>
      <c r="G5011" s="41" t="s">
        <v>39</v>
      </c>
      <c r="H5011" s="41" t="s">
        <v>56</v>
      </c>
      <c r="I5011" s="41">
        <v>0</v>
      </c>
    </row>
    <row r="5012" spans="1:9" ht="30" x14ac:dyDescent="0.25">
      <c r="A5012" s="82" t="s">
        <v>3862</v>
      </c>
      <c r="B5012" s="41" t="s">
        <v>14750</v>
      </c>
      <c r="C5012" s="41" t="s">
        <v>13193</v>
      </c>
      <c r="D5012" s="41" t="s">
        <v>1100</v>
      </c>
      <c r="E5012" s="41" t="s">
        <v>402</v>
      </c>
      <c r="F5012" s="41" t="s">
        <v>14749</v>
      </c>
      <c r="G5012" s="41" t="s">
        <v>39</v>
      </c>
      <c r="H5012" s="41" t="s">
        <v>56</v>
      </c>
      <c r="I5012" s="41">
        <v>0</v>
      </c>
    </row>
    <row r="5013" spans="1:9" x14ac:dyDescent="0.25">
      <c r="A5013" s="82" t="s">
        <v>3863</v>
      </c>
      <c r="B5013" s="41" t="s">
        <v>14752</v>
      </c>
      <c r="C5013" s="41" t="s">
        <v>13274</v>
      </c>
      <c r="D5013" s="41" t="s">
        <v>953</v>
      </c>
      <c r="E5013" s="41" t="s">
        <v>118</v>
      </c>
      <c r="F5013" s="41" t="s">
        <v>14751</v>
      </c>
      <c r="G5013" s="41" t="s">
        <v>39</v>
      </c>
      <c r="H5013" s="41" t="s">
        <v>48</v>
      </c>
      <c r="I5013" s="41">
        <v>0</v>
      </c>
    </row>
    <row r="5014" spans="1:9" x14ac:dyDescent="0.25">
      <c r="A5014" s="82" t="s">
        <v>3863</v>
      </c>
      <c r="B5014" s="41" t="s">
        <v>14754</v>
      </c>
      <c r="C5014" s="41" t="s">
        <v>13274</v>
      </c>
      <c r="D5014" s="41" t="s">
        <v>2381</v>
      </c>
      <c r="E5014" s="41" t="s">
        <v>107</v>
      </c>
      <c r="F5014" s="41" t="s">
        <v>14753</v>
      </c>
      <c r="G5014" s="41" t="s">
        <v>39</v>
      </c>
      <c r="H5014" s="41" t="s">
        <v>48</v>
      </c>
      <c r="I5014" s="41">
        <v>0</v>
      </c>
    </row>
    <row r="5015" spans="1:9" ht="30" x14ac:dyDescent="0.25">
      <c r="A5015" s="82" t="s">
        <v>3863</v>
      </c>
      <c r="B5015" s="41" t="s">
        <v>14756</v>
      </c>
      <c r="C5015" s="41" t="s">
        <v>13292</v>
      </c>
      <c r="D5015" s="41" t="s">
        <v>252</v>
      </c>
      <c r="E5015" s="41" t="s">
        <v>1593</v>
      </c>
      <c r="F5015" s="41" t="s">
        <v>14755</v>
      </c>
      <c r="G5015" s="41" t="s">
        <v>39</v>
      </c>
      <c r="H5015" s="41" t="s">
        <v>49</v>
      </c>
      <c r="I5015" s="41">
        <v>0</v>
      </c>
    </row>
    <row r="5016" spans="1:9" ht="30" x14ac:dyDescent="0.25">
      <c r="A5016" s="82" t="s">
        <v>3863</v>
      </c>
      <c r="B5016" s="41" t="s">
        <v>14758</v>
      </c>
      <c r="C5016" s="41" t="s">
        <v>13292</v>
      </c>
      <c r="D5016" s="41" t="s">
        <v>1015</v>
      </c>
      <c r="E5016" s="41" t="s">
        <v>1206</v>
      </c>
      <c r="F5016" s="41" t="s">
        <v>14757</v>
      </c>
      <c r="G5016" s="41" t="s">
        <v>39</v>
      </c>
      <c r="H5016" s="41" t="s">
        <v>49</v>
      </c>
      <c r="I5016" s="41">
        <v>0</v>
      </c>
    </row>
    <row r="5017" spans="1:9" x14ac:dyDescent="0.25">
      <c r="A5017" s="82" t="s">
        <v>3863</v>
      </c>
      <c r="B5017" s="41" t="s">
        <v>14760</v>
      </c>
      <c r="C5017" s="41" t="s">
        <v>13274</v>
      </c>
      <c r="D5017" s="41" t="s">
        <v>780</v>
      </c>
      <c r="E5017" s="41" t="s">
        <v>102</v>
      </c>
      <c r="F5017" s="41" t="s">
        <v>14759</v>
      </c>
      <c r="G5017" s="41" t="s">
        <v>39</v>
      </c>
      <c r="H5017" s="41" t="s">
        <v>48</v>
      </c>
      <c r="I5017" s="41">
        <v>0</v>
      </c>
    </row>
    <row r="5018" spans="1:9" x14ac:dyDescent="0.25">
      <c r="A5018" s="82" t="s">
        <v>3863</v>
      </c>
      <c r="B5018" s="41" t="s">
        <v>14762</v>
      </c>
      <c r="C5018" s="41" t="s">
        <v>13267</v>
      </c>
      <c r="D5018" s="41" t="s">
        <v>190</v>
      </c>
      <c r="E5018" s="41" t="s">
        <v>105</v>
      </c>
      <c r="F5018" s="41" t="s">
        <v>14761</v>
      </c>
      <c r="G5018" s="41" t="s">
        <v>39</v>
      </c>
      <c r="H5018" s="41" t="s">
        <v>48</v>
      </c>
      <c r="I5018" s="41">
        <v>0</v>
      </c>
    </row>
    <row r="5019" spans="1:9" x14ac:dyDescent="0.25">
      <c r="A5019" s="82" t="s">
        <v>3866</v>
      </c>
      <c r="B5019" s="41" t="s">
        <v>14764</v>
      </c>
      <c r="C5019" s="41" t="s">
        <v>2148</v>
      </c>
      <c r="D5019" s="41" t="s">
        <v>2345</v>
      </c>
      <c r="E5019" s="41" t="s">
        <v>713</v>
      </c>
      <c r="F5019" s="41" t="s">
        <v>14763</v>
      </c>
      <c r="G5019" s="41" t="s">
        <v>39</v>
      </c>
      <c r="H5019" s="41" t="s">
        <v>48</v>
      </c>
      <c r="I5019" s="41">
        <v>0</v>
      </c>
    </row>
    <row r="5020" spans="1:9" x14ac:dyDescent="0.25">
      <c r="A5020" s="82" t="s">
        <v>3866</v>
      </c>
      <c r="B5020" s="41" t="s">
        <v>14766</v>
      </c>
      <c r="C5020" s="41" t="s">
        <v>2148</v>
      </c>
      <c r="D5020" s="41" t="s">
        <v>26</v>
      </c>
      <c r="E5020" s="41" t="s">
        <v>2319</v>
      </c>
      <c r="F5020" s="41" t="s">
        <v>14765</v>
      </c>
      <c r="G5020" s="41" t="s">
        <v>39</v>
      </c>
      <c r="H5020" s="41" t="s">
        <v>48</v>
      </c>
      <c r="I5020" s="41">
        <v>0</v>
      </c>
    </row>
    <row r="5021" spans="1:9" x14ac:dyDescent="0.25">
      <c r="A5021" s="82" t="s">
        <v>3866</v>
      </c>
      <c r="B5021" s="41" t="s">
        <v>14768</v>
      </c>
      <c r="C5021" s="41" t="s">
        <v>2148</v>
      </c>
      <c r="D5021" s="41" t="s">
        <v>471</v>
      </c>
      <c r="E5021" s="41" t="s">
        <v>8569</v>
      </c>
      <c r="F5021" s="41" t="s">
        <v>14767</v>
      </c>
      <c r="G5021" s="41" t="s">
        <v>39</v>
      </c>
      <c r="H5021" s="41" t="s">
        <v>48</v>
      </c>
      <c r="I5021" s="41">
        <v>0</v>
      </c>
    </row>
    <row r="5022" spans="1:9" x14ac:dyDescent="0.25">
      <c r="A5022" s="82" t="s">
        <v>3866</v>
      </c>
      <c r="B5022" s="41" t="s">
        <v>14770</v>
      </c>
      <c r="C5022" s="41" t="s">
        <v>2148</v>
      </c>
      <c r="D5022" s="41" t="s">
        <v>597</v>
      </c>
      <c r="E5022" s="41" t="s">
        <v>1270</v>
      </c>
      <c r="F5022" s="41" t="s">
        <v>14769</v>
      </c>
      <c r="G5022" s="41" t="s">
        <v>39</v>
      </c>
      <c r="H5022" s="41" t="s">
        <v>56</v>
      </c>
      <c r="I5022" s="41">
        <v>0</v>
      </c>
    </row>
    <row r="5023" spans="1:9" x14ac:dyDescent="0.25">
      <c r="A5023" s="82" t="s">
        <v>3867</v>
      </c>
      <c r="B5023" s="41" t="s">
        <v>14772</v>
      </c>
      <c r="C5023" s="41" t="s">
        <v>14771</v>
      </c>
      <c r="D5023" s="41" t="s">
        <v>2397</v>
      </c>
      <c r="E5023" s="41" t="s">
        <v>2967</v>
      </c>
      <c r="F5023" s="41" t="s">
        <v>5444</v>
      </c>
      <c r="G5023" s="41" t="s">
        <v>39</v>
      </c>
      <c r="H5023" s="41" t="s">
        <v>48</v>
      </c>
      <c r="I5023" s="41">
        <v>0</v>
      </c>
    </row>
    <row r="5024" spans="1:9" x14ac:dyDescent="0.25">
      <c r="A5024" s="82" t="s">
        <v>3880</v>
      </c>
      <c r="B5024" s="41" t="s">
        <v>14774</v>
      </c>
      <c r="C5024" s="41" t="s">
        <v>13567</v>
      </c>
      <c r="D5024" s="41" t="s">
        <v>1000</v>
      </c>
      <c r="E5024" s="41" t="s">
        <v>101</v>
      </c>
      <c r="F5024" s="41" t="s">
        <v>14773</v>
      </c>
      <c r="G5024" s="41" t="s">
        <v>39</v>
      </c>
      <c r="H5024" s="41" t="s">
        <v>48</v>
      </c>
      <c r="I5024" s="41">
        <v>0</v>
      </c>
    </row>
    <row r="5025" spans="1:9" x14ac:dyDescent="0.25">
      <c r="A5025" s="82" t="s">
        <v>3880</v>
      </c>
      <c r="B5025" s="41" t="s">
        <v>14776</v>
      </c>
      <c r="C5025" s="41" t="s">
        <v>13567</v>
      </c>
      <c r="D5025" s="41" t="s">
        <v>485</v>
      </c>
      <c r="E5025" s="41" t="s">
        <v>491</v>
      </c>
      <c r="F5025" s="41" t="s">
        <v>14775</v>
      </c>
      <c r="G5025" s="41" t="s">
        <v>39</v>
      </c>
      <c r="H5025" s="41" t="s">
        <v>48</v>
      </c>
      <c r="I5025" s="41">
        <v>0</v>
      </c>
    </row>
    <row r="5026" spans="1:9" x14ac:dyDescent="0.25">
      <c r="A5026" s="82" t="s">
        <v>3880</v>
      </c>
      <c r="B5026" s="41" t="s">
        <v>14778</v>
      </c>
      <c r="C5026" s="41" t="s">
        <v>13567</v>
      </c>
      <c r="D5026" s="41" t="s">
        <v>6095</v>
      </c>
      <c r="E5026" s="41" t="s">
        <v>212</v>
      </c>
      <c r="F5026" s="41" t="s">
        <v>14777</v>
      </c>
      <c r="G5026" s="41" t="s">
        <v>39</v>
      </c>
      <c r="H5026" s="41" t="s">
        <v>48</v>
      </c>
      <c r="I5026" s="41">
        <v>0</v>
      </c>
    </row>
    <row r="5027" spans="1:9" x14ac:dyDescent="0.25">
      <c r="A5027" s="82" t="s">
        <v>3880</v>
      </c>
      <c r="B5027" s="41" t="s">
        <v>14779</v>
      </c>
      <c r="C5027" s="41" t="s">
        <v>13567</v>
      </c>
      <c r="D5027" s="41" t="s">
        <v>1068</v>
      </c>
      <c r="E5027" s="41" t="s">
        <v>915</v>
      </c>
      <c r="F5027" s="41" t="s">
        <v>435</v>
      </c>
      <c r="G5027" s="41" t="s">
        <v>39</v>
      </c>
      <c r="H5027" s="41" t="s">
        <v>53</v>
      </c>
      <c r="I5027" s="41">
        <v>0</v>
      </c>
    </row>
    <row r="5028" spans="1:9" x14ac:dyDescent="0.25">
      <c r="A5028" s="82" t="s">
        <v>3880</v>
      </c>
      <c r="B5028" s="41" t="s">
        <v>14780</v>
      </c>
      <c r="C5028" s="41" t="s">
        <v>13567</v>
      </c>
      <c r="D5028" s="41" t="s">
        <v>319</v>
      </c>
      <c r="E5028" s="41" t="s">
        <v>88</v>
      </c>
      <c r="F5028" s="41" t="s">
        <v>2919</v>
      </c>
      <c r="G5028" s="41" t="s">
        <v>39</v>
      </c>
      <c r="H5028" s="41" t="s">
        <v>48</v>
      </c>
      <c r="I5028" s="41">
        <v>0</v>
      </c>
    </row>
    <row r="5029" spans="1:9" x14ac:dyDescent="0.25">
      <c r="A5029" s="82" t="s">
        <v>3880</v>
      </c>
      <c r="B5029" s="41" t="s">
        <v>14782</v>
      </c>
      <c r="C5029" s="41" t="s">
        <v>13567</v>
      </c>
      <c r="D5029" s="41" t="s">
        <v>117</v>
      </c>
      <c r="E5029" s="41" t="s">
        <v>190</v>
      </c>
      <c r="F5029" s="41" t="s">
        <v>14781</v>
      </c>
      <c r="G5029" s="41" t="s">
        <v>39</v>
      </c>
      <c r="H5029" s="41" t="s">
        <v>48</v>
      </c>
      <c r="I5029" s="41">
        <v>0</v>
      </c>
    </row>
    <row r="5030" spans="1:9" x14ac:dyDescent="0.25">
      <c r="A5030" s="82" t="s">
        <v>3880</v>
      </c>
      <c r="B5030" s="41" t="s">
        <v>14784</v>
      </c>
      <c r="C5030" s="41" t="s">
        <v>13567</v>
      </c>
      <c r="D5030" s="41" t="s">
        <v>403</v>
      </c>
      <c r="E5030" s="41" t="s">
        <v>808</v>
      </c>
      <c r="F5030" s="41" t="s">
        <v>14783</v>
      </c>
      <c r="G5030" s="41" t="s">
        <v>39</v>
      </c>
      <c r="H5030" s="41" t="s">
        <v>56</v>
      </c>
      <c r="I5030" s="41">
        <v>0</v>
      </c>
    </row>
    <row r="5031" spans="1:9" x14ac:dyDescent="0.25">
      <c r="A5031" s="82" t="s">
        <v>3880</v>
      </c>
      <c r="B5031" s="41" t="s">
        <v>14786</v>
      </c>
      <c r="C5031" s="41" t="s">
        <v>13567</v>
      </c>
      <c r="D5031" s="41" t="s">
        <v>847</v>
      </c>
      <c r="E5031" s="41" t="s">
        <v>384</v>
      </c>
      <c r="F5031" s="41" t="s">
        <v>14785</v>
      </c>
      <c r="G5031" s="41" t="s">
        <v>39</v>
      </c>
      <c r="H5031" s="41" t="s">
        <v>48</v>
      </c>
      <c r="I5031" s="41">
        <v>0</v>
      </c>
    </row>
    <row r="5032" spans="1:9" x14ac:dyDescent="0.25">
      <c r="A5032" s="82" t="s">
        <v>3880</v>
      </c>
      <c r="B5032" s="41" t="s">
        <v>14788</v>
      </c>
      <c r="C5032" s="41" t="s">
        <v>13567</v>
      </c>
      <c r="D5032" s="41" t="s">
        <v>2682</v>
      </c>
      <c r="E5032" s="41" t="s">
        <v>142</v>
      </c>
      <c r="F5032" s="41" t="s">
        <v>14787</v>
      </c>
      <c r="G5032" s="41" t="s">
        <v>39</v>
      </c>
      <c r="H5032" s="41" t="s">
        <v>49</v>
      </c>
      <c r="I5032" s="41">
        <v>0</v>
      </c>
    </row>
    <row r="5033" spans="1:9" x14ac:dyDescent="0.25">
      <c r="A5033" s="82" t="s">
        <v>3880</v>
      </c>
      <c r="B5033" s="41" t="s">
        <v>14790</v>
      </c>
      <c r="C5033" s="41" t="s">
        <v>13567</v>
      </c>
      <c r="D5033" s="41" t="s">
        <v>162</v>
      </c>
      <c r="E5033" s="41" t="s">
        <v>743</v>
      </c>
      <c r="F5033" s="41" t="s">
        <v>14789</v>
      </c>
      <c r="G5033" s="41" t="s">
        <v>39</v>
      </c>
      <c r="H5033" s="41" t="s">
        <v>48</v>
      </c>
      <c r="I5033" s="41">
        <v>0</v>
      </c>
    </row>
    <row r="5034" spans="1:9" x14ac:dyDescent="0.25">
      <c r="A5034" s="82" t="s">
        <v>3880</v>
      </c>
      <c r="B5034" s="41" t="s">
        <v>14791</v>
      </c>
      <c r="C5034" s="41" t="s">
        <v>13567</v>
      </c>
      <c r="D5034" s="41" t="s">
        <v>694</v>
      </c>
      <c r="E5034" s="41" t="s">
        <v>1264</v>
      </c>
      <c r="F5034" s="41" t="s">
        <v>2297</v>
      </c>
      <c r="G5034" s="41" t="s">
        <v>39</v>
      </c>
      <c r="H5034" s="41" t="s">
        <v>49</v>
      </c>
      <c r="I5034" s="41">
        <v>0</v>
      </c>
    </row>
    <row r="5035" spans="1:9" x14ac:dyDescent="0.25">
      <c r="A5035" s="82" t="s">
        <v>3880</v>
      </c>
      <c r="B5035" s="41" t="s">
        <v>14793</v>
      </c>
      <c r="C5035" s="41" t="s">
        <v>13567</v>
      </c>
      <c r="D5035" s="41" t="s">
        <v>14792</v>
      </c>
      <c r="E5035" s="41" t="s">
        <v>1983</v>
      </c>
      <c r="F5035" s="41" t="s">
        <v>638</v>
      </c>
      <c r="G5035" s="41" t="s">
        <v>39</v>
      </c>
      <c r="H5035" s="41" t="s">
        <v>56</v>
      </c>
      <c r="I5035" s="41">
        <v>0</v>
      </c>
    </row>
    <row r="5036" spans="1:9" x14ac:dyDescent="0.25">
      <c r="A5036" s="82" t="s">
        <v>3880</v>
      </c>
      <c r="B5036" s="41" t="s">
        <v>14795</v>
      </c>
      <c r="C5036" s="41" t="s">
        <v>13567</v>
      </c>
      <c r="D5036" s="41" t="s">
        <v>88</v>
      </c>
      <c r="E5036" s="41" t="s">
        <v>1327</v>
      </c>
      <c r="F5036" s="41" t="s">
        <v>14794</v>
      </c>
      <c r="G5036" s="41" t="s">
        <v>39</v>
      </c>
      <c r="H5036" s="41" t="s">
        <v>48</v>
      </c>
      <c r="I5036" s="41">
        <v>0</v>
      </c>
    </row>
    <row r="5037" spans="1:9" x14ac:dyDescent="0.25">
      <c r="A5037" s="82" t="s">
        <v>3880</v>
      </c>
      <c r="B5037" s="41" t="s">
        <v>14796</v>
      </c>
      <c r="C5037" s="41" t="s">
        <v>13567</v>
      </c>
      <c r="D5037" s="41" t="s">
        <v>1265</v>
      </c>
      <c r="E5037" s="41" t="s">
        <v>2559</v>
      </c>
      <c r="F5037" s="41" t="s">
        <v>942</v>
      </c>
      <c r="G5037" s="41" t="s">
        <v>39</v>
      </c>
      <c r="H5037" s="41" t="s">
        <v>48</v>
      </c>
      <c r="I5037" s="41">
        <v>0</v>
      </c>
    </row>
    <row r="5038" spans="1:9" x14ac:dyDescent="0.25">
      <c r="A5038" s="82" t="s">
        <v>3880</v>
      </c>
      <c r="B5038" s="41" t="s">
        <v>14797</v>
      </c>
      <c r="C5038" s="41" t="s">
        <v>13567</v>
      </c>
      <c r="D5038" s="41" t="s">
        <v>2339</v>
      </c>
      <c r="E5038" s="41" t="s">
        <v>308</v>
      </c>
      <c r="F5038" s="41" t="s">
        <v>2986</v>
      </c>
      <c r="G5038" s="41" t="s">
        <v>39</v>
      </c>
      <c r="H5038" s="41" t="s">
        <v>48</v>
      </c>
      <c r="I5038" s="41">
        <v>0</v>
      </c>
    </row>
    <row r="5039" spans="1:9" x14ac:dyDescent="0.25">
      <c r="A5039" s="82" t="s">
        <v>3880</v>
      </c>
      <c r="B5039" s="41" t="s">
        <v>14799</v>
      </c>
      <c r="C5039" s="41" t="s">
        <v>13567</v>
      </c>
      <c r="D5039" s="41" t="s">
        <v>363</v>
      </c>
      <c r="E5039" s="41" t="s">
        <v>14798</v>
      </c>
      <c r="F5039" s="41" t="s">
        <v>1948</v>
      </c>
      <c r="G5039" s="41" t="s">
        <v>39</v>
      </c>
      <c r="H5039" s="41" t="s">
        <v>56</v>
      </c>
      <c r="I5039" s="41">
        <v>0</v>
      </c>
    </row>
    <row r="5040" spans="1:9" x14ac:dyDescent="0.25">
      <c r="A5040" s="82" t="s">
        <v>3880</v>
      </c>
      <c r="B5040" s="41" t="s">
        <v>14800</v>
      </c>
      <c r="C5040" s="41" t="s">
        <v>13567</v>
      </c>
      <c r="D5040" s="41" t="s">
        <v>2990</v>
      </c>
      <c r="E5040" s="41" t="s">
        <v>147</v>
      </c>
      <c r="F5040" s="41" t="s">
        <v>2876</v>
      </c>
      <c r="G5040" s="41" t="s">
        <v>39</v>
      </c>
      <c r="H5040" s="41" t="s">
        <v>48</v>
      </c>
      <c r="I5040" s="41">
        <v>0</v>
      </c>
    </row>
    <row r="5041" spans="1:9" x14ac:dyDescent="0.25">
      <c r="A5041" s="82" t="s">
        <v>3880</v>
      </c>
      <c r="B5041" s="41" t="s">
        <v>14801</v>
      </c>
      <c r="C5041" s="41" t="s">
        <v>13567</v>
      </c>
      <c r="D5041" s="41" t="s">
        <v>704</v>
      </c>
      <c r="E5041" s="41" t="s">
        <v>211</v>
      </c>
      <c r="F5041" s="41" t="s">
        <v>2388</v>
      </c>
      <c r="G5041" s="41" t="s">
        <v>39</v>
      </c>
      <c r="H5041" s="41" t="s">
        <v>48</v>
      </c>
      <c r="I5041" s="41">
        <v>0</v>
      </c>
    </row>
    <row r="5042" spans="1:9" x14ac:dyDescent="0.25">
      <c r="A5042" s="82" t="s">
        <v>3880</v>
      </c>
      <c r="B5042" s="41" t="s">
        <v>14803</v>
      </c>
      <c r="C5042" s="41" t="s">
        <v>13567</v>
      </c>
      <c r="D5042" s="41" t="s">
        <v>180</v>
      </c>
      <c r="E5042" s="41" t="s">
        <v>3069</v>
      </c>
      <c r="F5042" s="41" t="s">
        <v>14802</v>
      </c>
      <c r="G5042" s="41" t="s">
        <v>39</v>
      </c>
      <c r="H5042" s="41" t="s">
        <v>48</v>
      </c>
      <c r="I5042" s="41">
        <v>0</v>
      </c>
    </row>
    <row r="5043" spans="1:9" x14ac:dyDescent="0.25">
      <c r="A5043" s="82" t="s">
        <v>3880</v>
      </c>
      <c r="B5043" s="41" t="s">
        <v>14805</v>
      </c>
      <c r="C5043" s="41" t="s">
        <v>13567</v>
      </c>
      <c r="D5043" s="41" t="s">
        <v>180</v>
      </c>
      <c r="E5043" s="41" t="s">
        <v>292</v>
      </c>
      <c r="F5043" s="41" t="s">
        <v>14804</v>
      </c>
      <c r="G5043" s="41" t="s">
        <v>39</v>
      </c>
      <c r="H5043" s="41" t="s">
        <v>53</v>
      </c>
      <c r="I5043" s="41">
        <v>0</v>
      </c>
    </row>
    <row r="5044" spans="1:9" x14ac:dyDescent="0.25">
      <c r="A5044" s="82" t="s">
        <v>3880</v>
      </c>
      <c r="B5044" s="41" t="s">
        <v>14807</v>
      </c>
      <c r="C5044" s="41" t="s">
        <v>13567</v>
      </c>
      <c r="D5044" s="41" t="s">
        <v>211</v>
      </c>
      <c r="E5044" s="41" t="s">
        <v>142</v>
      </c>
      <c r="F5044" s="41" t="s">
        <v>14806</v>
      </c>
      <c r="G5044" s="41" t="s">
        <v>39</v>
      </c>
      <c r="H5044" s="41" t="s">
        <v>56</v>
      </c>
      <c r="I5044" s="41">
        <v>0</v>
      </c>
    </row>
    <row r="5045" spans="1:9" x14ac:dyDescent="0.25">
      <c r="A5045" s="82" t="s">
        <v>3880</v>
      </c>
      <c r="B5045" s="41" t="s">
        <v>14809</v>
      </c>
      <c r="C5045" s="41" t="s">
        <v>13567</v>
      </c>
      <c r="D5045" s="41" t="s">
        <v>854</v>
      </c>
      <c r="E5045" s="41" t="s">
        <v>4354</v>
      </c>
      <c r="F5045" s="41" t="s">
        <v>14808</v>
      </c>
      <c r="G5045" s="41" t="s">
        <v>39</v>
      </c>
      <c r="H5045" s="41" t="s">
        <v>56</v>
      </c>
      <c r="I5045" s="41">
        <v>0</v>
      </c>
    </row>
    <row r="5046" spans="1:9" x14ac:dyDescent="0.25">
      <c r="A5046" s="82" t="s">
        <v>3880</v>
      </c>
      <c r="B5046" s="41" t="s">
        <v>14811</v>
      </c>
      <c r="C5046" s="41" t="s">
        <v>13567</v>
      </c>
      <c r="D5046" s="41" t="s">
        <v>514</v>
      </c>
      <c r="E5046" s="41" t="s">
        <v>681</v>
      </c>
      <c r="F5046" s="41" t="s">
        <v>14810</v>
      </c>
      <c r="G5046" s="41" t="s">
        <v>39</v>
      </c>
      <c r="H5046" s="41" t="s">
        <v>48</v>
      </c>
      <c r="I5046" s="41">
        <v>0</v>
      </c>
    </row>
    <row r="5047" spans="1:9" x14ac:dyDescent="0.25">
      <c r="A5047" s="82" t="s">
        <v>3885</v>
      </c>
      <c r="B5047" s="41" t="s">
        <v>14812</v>
      </c>
      <c r="C5047" s="41" t="s">
        <v>13656</v>
      </c>
      <c r="D5047" s="41" t="s">
        <v>3290</v>
      </c>
      <c r="E5047" s="41" t="s">
        <v>496</v>
      </c>
      <c r="F5047" s="41" t="s">
        <v>1871</v>
      </c>
      <c r="G5047" s="41" t="s">
        <v>39</v>
      </c>
      <c r="H5047" s="41" t="s">
        <v>49</v>
      </c>
      <c r="I5047" s="41">
        <v>0</v>
      </c>
    </row>
    <row r="5048" spans="1:9" x14ac:dyDescent="0.25">
      <c r="A5048" s="82" t="s">
        <v>3885</v>
      </c>
      <c r="B5048" s="41" t="s">
        <v>14814</v>
      </c>
      <c r="C5048" s="41" t="s">
        <v>13656</v>
      </c>
      <c r="D5048" s="41" t="s">
        <v>98</v>
      </c>
      <c r="E5048" s="41" t="s">
        <v>221</v>
      </c>
      <c r="F5048" s="41" t="s">
        <v>14813</v>
      </c>
      <c r="G5048" s="41" t="s">
        <v>39</v>
      </c>
      <c r="H5048" s="41" t="s">
        <v>48</v>
      </c>
      <c r="I5048" s="41">
        <v>0</v>
      </c>
    </row>
    <row r="5049" spans="1:9" x14ac:dyDescent="0.25">
      <c r="A5049" s="82" t="s">
        <v>3885</v>
      </c>
      <c r="B5049" s="41" t="s">
        <v>14816</v>
      </c>
      <c r="C5049" s="41" t="s">
        <v>13656</v>
      </c>
      <c r="D5049" s="41" t="s">
        <v>138</v>
      </c>
      <c r="E5049" s="41" t="s">
        <v>132</v>
      </c>
      <c r="F5049" s="41" t="s">
        <v>14815</v>
      </c>
      <c r="G5049" s="41" t="s">
        <v>39</v>
      </c>
      <c r="H5049" s="41" t="s">
        <v>48</v>
      </c>
      <c r="I5049" s="41">
        <v>0</v>
      </c>
    </row>
    <row r="5050" spans="1:9" x14ac:dyDescent="0.25">
      <c r="A5050" s="82" t="s">
        <v>3885</v>
      </c>
      <c r="B5050" s="41" t="s">
        <v>14817</v>
      </c>
      <c r="C5050" s="41" t="s">
        <v>13656</v>
      </c>
      <c r="D5050" s="41" t="s">
        <v>250</v>
      </c>
      <c r="E5050" s="41" t="s">
        <v>212</v>
      </c>
      <c r="F5050" s="41" t="s">
        <v>8824</v>
      </c>
      <c r="G5050" s="41" t="s">
        <v>39</v>
      </c>
      <c r="H5050" s="41" t="s">
        <v>49</v>
      </c>
      <c r="I5050" s="41">
        <v>0</v>
      </c>
    </row>
    <row r="5051" spans="1:9" x14ac:dyDescent="0.25">
      <c r="A5051" s="82" t="s">
        <v>3885</v>
      </c>
      <c r="B5051" s="41" t="s">
        <v>14820</v>
      </c>
      <c r="C5051" s="41" t="s">
        <v>13656</v>
      </c>
      <c r="D5051" s="41" t="s">
        <v>14818</v>
      </c>
      <c r="E5051" s="41" t="s">
        <v>1899</v>
      </c>
      <c r="F5051" s="41" t="s">
        <v>14819</v>
      </c>
      <c r="G5051" s="41" t="s">
        <v>39</v>
      </c>
      <c r="H5051" s="41" t="s">
        <v>49</v>
      </c>
      <c r="I5051" s="41">
        <v>0</v>
      </c>
    </row>
    <row r="5052" spans="1:9" x14ac:dyDescent="0.25">
      <c r="A5052" s="82" t="s">
        <v>3885</v>
      </c>
      <c r="B5052" s="41" t="s">
        <v>14822</v>
      </c>
      <c r="C5052" s="41" t="s">
        <v>13656</v>
      </c>
      <c r="D5052" s="41" t="s">
        <v>12473</v>
      </c>
      <c r="E5052" s="41" t="s">
        <v>212</v>
      </c>
      <c r="F5052" s="41" t="s">
        <v>14821</v>
      </c>
      <c r="G5052" s="41" t="s">
        <v>39</v>
      </c>
      <c r="H5052" s="41" t="s">
        <v>48</v>
      </c>
      <c r="I5052" s="41">
        <v>0</v>
      </c>
    </row>
    <row r="5053" spans="1:9" x14ac:dyDescent="0.25">
      <c r="A5053" s="82" t="s">
        <v>3885</v>
      </c>
      <c r="B5053" s="41" t="s">
        <v>14824</v>
      </c>
      <c r="C5053" s="41" t="s">
        <v>13656</v>
      </c>
      <c r="D5053" s="41" t="s">
        <v>3649</v>
      </c>
      <c r="E5053" s="41" t="s">
        <v>1380</v>
      </c>
      <c r="F5053" s="41" t="s">
        <v>14823</v>
      </c>
      <c r="G5053" s="41" t="s">
        <v>39</v>
      </c>
      <c r="H5053" s="41" t="s">
        <v>53</v>
      </c>
      <c r="I5053" s="41">
        <v>0</v>
      </c>
    </row>
    <row r="5054" spans="1:9" x14ac:dyDescent="0.25">
      <c r="A5054" s="82" t="s">
        <v>3885</v>
      </c>
      <c r="B5054" s="41" t="s">
        <v>14825</v>
      </c>
      <c r="C5054" s="41" t="s">
        <v>13656</v>
      </c>
      <c r="D5054" s="41" t="s">
        <v>137</v>
      </c>
      <c r="E5054" s="41" t="s">
        <v>89</v>
      </c>
      <c r="F5054" s="41" t="s">
        <v>4227</v>
      </c>
      <c r="G5054" s="41" t="s">
        <v>39</v>
      </c>
      <c r="H5054" s="41" t="s">
        <v>48</v>
      </c>
      <c r="I5054" s="41">
        <v>0</v>
      </c>
    </row>
    <row r="5055" spans="1:9" x14ac:dyDescent="0.25">
      <c r="A5055" s="82" t="s">
        <v>3885</v>
      </c>
      <c r="B5055" s="41" t="s">
        <v>14826</v>
      </c>
      <c r="C5055" s="41" t="s">
        <v>13656</v>
      </c>
      <c r="D5055" s="41" t="s">
        <v>220</v>
      </c>
      <c r="E5055" s="41" t="s">
        <v>212</v>
      </c>
      <c r="F5055" s="41" t="s">
        <v>449</v>
      </c>
      <c r="G5055" s="41" t="s">
        <v>39</v>
      </c>
      <c r="H5055" s="41" t="s">
        <v>49</v>
      </c>
      <c r="I5055" s="41">
        <v>0</v>
      </c>
    </row>
    <row r="5056" spans="1:9" x14ac:dyDescent="0.25">
      <c r="A5056" s="82" t="s">
        <v>3885</v>
      </c>
      <c r="B5056" s="41" t="s">
        <v>14827</v>
      </c>
      <c r="C5056" s="41" t="s">
        <v>13663</v>
      </c>
      <c r="D5056" s="41" t="s">
        <v>107</v>
      </c>
      <c r="E5056" s="41" t="s">
        <v>162</v>
      </c>
      <c r="F5056" s="41" t="s">
        <v>2042</v>
      </c>
      <c r="G5056" s="41" t="s">
        <v>39</v>
      </c>
      <c r="H5056" s="41" t="s">
        <v>48</v>
      </c>
      <c r="I5056" s="41">
        <v>0</v>
      </c>
    </row>
    <row r="5057" spans="1:9" x14ac:dyDescent="0.25">
      <c r="A5057" s="82" t="s">
        <v>3885</v>
      </c>
      <c r="B5057" s="41" t="s">
        <v>14830</v>
      </c>
      <c r="C5057" s="41" t="s">
        <v>13656</v>
      </c>
      <c r="D5057" s="41" t="s">
        <v>14828</v>
      </c>
      <c r="E5057" s="41" t="s">
        <v>192</v>
      </c>
      <c r="F5057" s="41" t="s">
        <v>14829</v>
      </c>
      <c r="G5057" s="41" t="s">
        <v>39</v>
      </c>
      <c r="H5057" s="41" t="s">
        <v>49</v>
      </c>
      <c r="I5057" s="41">
        <v>0</v>
      </c>
    </row>
    <row r="5058" spans="1:9" x14ac:dyDescent="0.25">
      <c r="A5058" s="82" t="s">
        <v>3885</v>
      </c>
      <c r="B5058" s="41" t="s">
        <v>14832</v>
      </c>
      <c r="C5058" s="41" t="s">
        <v>13656</v>
      </c>
      <c r="D5058" s="41" t="s">
        <v>91</v>
      </c>
      <c r="E5058" s="41" t="s">
        <v>1856</v>
      </c>
      <c r="F5058" s="41" t="s">
        <v>14831</v>
      </c>
      <c r="G5058" s="41" t="s">
        <v>39</v>
      </c>
      <c r="H5058" s="41" t="s">
        <v>49</v>
      </c>
      <c r="I5058" s="41">
        <v>0</v>
      </c>
    </row>
    <row r="5059" spans="1:9" x14ac:dyDescent="0.25">
      <c r="A5059" s="82" t="s">
        <v>3885</v>
      </c>
      <c r="B5059" s="41" t="s">
        <v>14834</v>
      </c>
      <c r="C5059" s="41" t="s">
        <v>13656</v>
      </c>
      <c r="D5059" s="41" t="s">
        <v>211</v>
      </c>
      <c r="E5059" s="41" t="s">
        <v>3192</v>
      </c>
      <c r="F5059" s="41" t="s">
        <v>14833</v>
      </c>
      <c r="G5059" s="41" t="s">
        <v>39</v>
      </c>
      <c r="H5059" s="41" t="s">
        <v>48</v>
      </c>
      <c r="I5059" s="41">
        <v>0</v>
      </c>
    </row>
    <row r="5060" spans="1:9" x14ac:dyDescent="0.25">
      <c r="A5060" s="82" t="s">
        <v>3885</v>
      </c>
      <c r="B5060" s="41" t="s">
        <v>14835</v>
      </c>
      <c r="C5060" s="41" t="s">
        <v>13656</v>
      </c>
      <c r="D5060" s="41" t="s">
        <v>211</v>
      </c>
      <c r="E5060" s="41" t="s">
        <v>454</v>
      </c>
      <c r="F5060" s="41" t="s">
        <v>240</v>
      </c>
      <c r="G5060" s="41" t="s">
        <v>39</v>
      </c>
      <c r="H5060" s="41" t="s">
        <v>48</v>
      </c>
      <c r="I5060" s="41">
        <v>0</v>
      </c>
    </row>
    <row r="5061" spans="1:9" x14ac:dyDescent="0.25">
      <c r="A5061" s="82" t="s">
        <v>3885</v>
      </c>
      <c r="B5061" s="41" t="s">
        <v>14836</v>
      </c>
      <c r="C5061" s="41" t="s">
        <v>13656</v>
      </c>
      <c r="D5061" s="41" t="s">
        <v>671</v>
      </c>
      <c r="E5061" s="41" t="s">
        <v>425</v>
      </c>
      <c r="F5061" s="41" t="s">
        <v>1538</v>
      </c>
      <c r="G5061" s="41" t="s">
        <v>39</v>
      </c>
      <c r="H5061" s="41" t="s">
        <v>49</v>
      </c>
      <c r="I5061" s="41">
        <v>0</v>
      </c>
    </row>
    <row r="5062" spans="1:9" ht="30" x14ac:dyDescent="0.25">
      <c r="A5062" s="82" t="s">
        <v>3886</v>
      </c>
      <c r="B5062" s="41" t="s">
        <v>14837</v>
      </c>
      <c r="C5062" s="41" t="s">
        <v>13807</v>
      </c>
      <c r="D5062" s="41" t="s">
        <v>260</v>
      </c>
      <c r="E5062" s="41" t="s">
        <v>223</v>
      </c>
      <c r="F5062" s="41" t="s">
        <v>123</v>
      </c>
      <c r="G5062" s="41" t="s">
        <v>39</v>
      </c>
      <c r="H5062" s="41" t="s">
        <v>49</v>
      </c>
      <c r="I5062" s="41">
        <v>0</v>
      </c>
    </row>
    <row r="5063" spans="1:9" ht="30" x14ac:dyDescent="0.25">
      <c r="A5063" s="82" t="s">
        <v>3886</v>
      </c>
      <c r="B5063" s="41" t="s">
        <v>14839</v>
      </c>
      <c r="C5063" s="41" t="s">
        <v>13807</v>
      </c>
      <c r="D5063" s="41" t="s">
        <v>3254</v>
      </c>
      <c r="E5063" s="41" t="s">
        <v>1049</v>
      </c>
      <c r="F5063" s="41" t="s">
        <v>14838</v>
      </c>
      <c r="G5063" s="41" t="s">
        <v>39</v>
      </c>
      <c r="H5063" s="41" t="s">
        <v>53</v>
      </c>
      <c r="I5063" s="41">
        <v>0</v>
      </c>
    </row>
    <row r="5064" spans="1:9" ht="30" x14ac:dyDescent="0.25">
      <c r="A5064" s="82" t="s">
        <v>3886</v>
      </c>
      <c r="B5064" s="41" t="s">
        <v>14841</v>
      </c>
      <c r="C5064" s="41" t="s">
        <v>13807</v>
      </c>
      <c r="D5064" s="41" t="s">
        <v>2927</v>
      </c>
      <c r="E5064" s="41" t="s">
        <v>1175</v>
      </c>
      <c r="F5064" s="41" t="s">
        <v>14840</v>
      </c>
      <c r="G5064" s="41" t="s">
        <v>39</v>
      </c>
      <c r="H5064" s="41" t="s">
        <v>49</v>
      </c>
      <c r="I5064" s="41">
        <v>0</v>
      </c>
    </row>
    <row r="5065" spans="1:9" ht="30" x14ac:dyDescent="0.25">
      <c r="A5065" s="82" t="s">
        <v>3886</v>
      </c>
      <c r="B5065" s="41" t="s">
        <v>14843</v>
      </c>
      <c r="C5065" s="41" t="s">
        <v>13807</v>
      </c>
      <c r="D5065" s="41" t="s">
        <v>14842</v>
      </c>
      <c r="E5065" s="41" t="s">
        <v>1949</v>
      </c>
      <c r="F5065" s="41" t="s">
        <v>3300</v>
      </c>
      <c r="G5065" s="41" t="s">
        <v>39</v>
      </c>
      <c r="H5065" s="41" t="s">
        <v>53</v>
      </c>
      <c r="I5065" s="41">
        <v>0</v>
      </c>
    </row>
    <row r="5066" spans="1:9" x14ac:dyDescent="0.25">
      <c r="A5066" s="82" t="s">
        <v>3940</v>
      </c>
      <c r="B5066" s="41" t="s">
        <v>14846</v>
      </c>
      <c r="C5066" s="41" t="s">
        <v>13843</v>
      </c>
      <c r="D5066" s="41" t="s">
        <v>260</v>
      </c>
      <c r="E5066" s="41" t="s">
        <v>14844</v>
      </c>
      <c r="F5066" s="41" t="s">
        <v>14845</v>
      </c>
      <c r="G5066" s="41" t="s">
        <v>39</v>
      </c>
      <c r="H5066" s="41" t="s">
        <v>49</v>
      </c>
      <c r="I5066" s="41">
        <v>0</v>
      </c>
    </row>
    <row r="5067" spans="1:9" x14ac:dyDescent="0.25">
      <c r="A5067" s="82" t="s">
        <v>3940</v>
      </c>
      <c r="B5067" s="41" t="s">
        <v>14848</v>
      </c>
      <c r="C5067" s="41" t="s">
        <v>13843</v>
      </c>
      <c r="D5067" s="41" t="s">
        <v>14847</v>
      </c>
      <c r="E5067" s="41" t="s">
        <v>462</v>
      </c>
      <c r="F5067" s="41" t="s">
        <v>1071</v>
      </c>
      <c r="G5067" s="41" t="s">
        <v>39</v>
      </c>
      <c r="H5067" s="41" t="s">
        <v>53</v>
      </c>
      <c r="I5067" s="41">
        <v>0</v>
      </c>
    </row>
    <row r="5068" spans="1:9" x14ac:dyDescent="0.25">
      <c r="A5068" s="82" t="s">
        <v>3940</v>
      </c>
      <c r="B5068" s="41" t="s">
        <v>14850</v>
      </c>
      <c r="C5068" s="41" t="s">
        <v>13843</v>
      </c>
      <c r="D5068" s="41" t="s">
        <v>751</v>
      </c>
      <c r="E5068" s="41" t="s">
        <v>118</v>
      </c>
      <c r="F5068" s="41" t="s">
        <v>14849</v>
      </c>
      <c r="G5068" s="41" t="s">
        <v>39</v>
      </c>
      <c r="H5068" s="41" t="s">
        <v>49</v>
      </c>
      <c r="I5068" s="41">
        <v>0</v>
      </c>
    </row>
    <row r="5069" spans="1:9" x14ac:dyDescent="0.25">
      <c r="A5069" s="82" t="s">
        <v>3940</v>
      </c>
      <c r="B5069" s="41" t="s">
        <v>14852</v>
      </c>
      <c r="C5069" s="41" t="s">
        <v>13843</v>
      </c>
      <c r="D5069" s="41" t="s">
        <v>89</v>
      </c>
      <c r="E5069" s="41" t="s">
        <v>260</v>
      </c>
      <c r="F5069" s="41" t="s">
        <v>14851</v>
      </c>
      <c r="G5069" s="41" t="s">
        <v>39</v>
      </c>
      <c r="H5069" s="41" t="s">
        <v>48</v>
      </c>
      <c r="I5069" s="41">
        <v>0</v>
      </c>
    </row>
    <row r="5070" spans="1:9" x14ac:dyDescent="0.25">
      <c r="A5070" s="82" t="s">
        <v>3940</v>
      </c>
      <c r="B5070" s="41" t="s">
        <v>14854</v>
      </c>
      <c r="C5070" s="41" t="s">
        <v>13843</v>
      </c>
      <c r="D5070" s="41" t="s">
        <v>896</v>
      </c>
      <c r="E5070" s="41" t="s">
        <v>155</v>
      </c>
      <c r="F5070" s="41" t="s">
        <v>14853</v>
      </c>
      <c r="G5070" s="41" t="s">
        <v>39</v>
      </c>
      <c r="H5070" s="41" t="s">
        <v>48</v>
      </c>
      <c r="I5070" s="41">
        <v>0</v>
      </c>
    </row>
    <row r="5071" spans="1:9" x14ac:dyDescent="0.25">
      <c r="A5071" s="82" t="s">
        <v>3940</v>
      </c>
      <c r="B5071" s="41" t="s">
        <v>14856</v>
      </c>
      <c r="C5071" s="41" t="s">
        <v>13843</v>
      </c>
      <c r="D5071" s="41" t="s">
        <v>459</v>
      </c>
      <c r="E5071" s="41" t="s">
        <v>1430</v>
      </c>
      <c r="F5071" s="41" t="s">
        <v>14855</v>
      </c>
      <c r="G5071" s="41" t="s">
        <v>39</v>
      </c>
      <c r="H5071" s="41" t="s">
        <v>48</v>
      </c>
      <c r="I5071" s="41">
        <v>0</v>
      </c>
    </row>
    <row r="5072" spans="1:9" x14ac:dyDescent="0.25">
      <c r="A5072" s="82" t="s">
        <v>3940</v>
      </c>
      <c r="B5072" s="41" t="s">
        <v>14857</v>
      </c>
      <c r="C5072" s="41" t="s">
        <v>13843</v>
      </c>
      <c r="D5072" s="41" t="s">
        <v>1024</v>
      </c>
      <c r="E5072" s="41" t="s">
        <v>341</v>
      </c>
      <c r="F5072" s="41" t="s">
        <v>2010</v>
      </c>
      <c r="G5072" s="41" t="s">
        <v>39</v>
      </c>
      <c r="H5072" s="41" t="s">
        <v>49</v>
      </c>
      <c r="I5072" s="41">
        <v>0</v>
      </c>
    </row>
    <row r="5073" spans="1:9" x14ac:dyDescent="0.25">
      <c r="A5073" s="82" t="s">
        <v>3940</v>
      </c>
      <c r="B5073" s="41" t="s">
        <v>14859</v>
      </c>
      <c r="C5073" s="41" t="s">
        <v>13843</v>
      </c>
      <c r="D5073" s="41" t="s">
        <v>2291</v>
      </c>
      <c r="E5073" s="41" t="s">
        <v>142</v>
      </c>
      <c r="F5073" s="41" t="s">
        <v>14858</v>
      </c>
      <c r="G5073" s="41" t="s">
        <v>39</v>
      </c>
      <c r="H5073" s="41" t="s">
        <v>48</v>
      </c>
      <c r="I5073" s="41">
        <v>0</v>
      </c>
    </row>
    <row r="5074" spans="1:9" x14ac:dyDescent="0.25">
      <c r="A5074" s="82" t="s">
        <v>3940</v>
      </c>
      <c r="B5074" s="41" t="s">
        <v>14861</v>
      </c>
      <c r="C5074" s="41" t="s">
        <v>13843</v>
      </c>
      <c r="D5074" s="41" t="s">
        <v>118</v>
      </c>
      <c r="E5074" s="41" t="s">
        <v>1419</v>
      </c>
      <c r="F5074" s="41" t="s">
        <v>14860</v>
      </c>
      <c r="G5074" s="41" t="s">
        <v>39</v>
      </c>
      <c r="H5074" s="41" t="s">
        <v>48</v>
      </c>
      <c r="I5074" s="41">
        <v>0</v>
      </c>
    </row>
    <row r="5075" spans="1:9" x14ac:dyDescent="0.25">
      <c r="A5075" s="82" t="s">
        <v>3940</v>
      </c>
      <c r="B5075" s="41" t="s">
        <v>14863</v>
      </c>
      <c r="C5075" s="41" t="s">
        <v>13843</v>
      </c>
      <c r="D5075" s="41" t="s">
        <v>118</v>
      </c>
      <c r="E5075" s="41" t="s">
        <v>311</v>
      </c>
      <c r="F5075" s="41" t="s">
        <v>14862</v>
      </c>
      <c r="G5075" s="41" t="s">
        <v>39</v>
      </c>
      <c r="H5075" s="41" t="s">
        <v>48</v>
      </c>
      <c r="I5075" s="41">
        <v>0</v>
      </c>
    </row>
    <row r="5076" spans="1:9" x14ac:dyDescent="0.25">
      <c r="A5076" s="82" t="s">
        <v>3940</v>
      </c>
      <c r="B5076" s="41" t="s">
        <v>14864</v>
      </c>
      <c r="C5076" s="41" t="s">
        <v>13843</v>
      </c>
      <c r="D5076" s="41" t="s">
        <v>155</v>
      </c>
      <c r="E5076" s="41" t="s">
        <v>212</v>
      </c>
      <c r="F5076" s="41" t="s">
        <v>771</v>
      </c>
      <c r="G5076" s="41" t="s">
        <v>39</v>
      </c>
      <c r="H5076" s="41" t="s">
        <v>48</v>
      </c>
      <c r="I5076" s="41">
        <v>0</v>
      </c>
    </row>
    <row r="5077" spans="1:9" x14ac:dyDescent="0.25">
      <c r="A5077" s="82" t="s">
        <v>3940</v>
      </c>
      <c r="B5077" s="41" t="s">
        <v>14865</v>
      </c>
      <c r="C5077" s="41" t="s">
        <v>13843</v>
      </c>
      <c r="D5077" s="41" t="s">
        <v>261</v>
      </c>
      <c r="E5077" s="41" t="s">
        <v>162</v>
      </c>
      <c r="F5077" s="41" t="s">
        <v>504</v>
      </c>
      <c r="G5077" s="41" t="s">
        <v>39</v>
      </c>
      <c r="H5077" s="41" t="s">
        <v>48</v>
      </c>
      <c r="I5077" s="41">
        <v>0</v>
      </c>
    </row>
    <row r="5078" spans="1:9" x14ac:dyDescent="0.25">
      <c r="A5078" s="82" t="s">
        <v>3940</v>
      </c>
      <c r="B5078" s="41" t="s">
        <v>14867</v>
      </c>
      <c r="C5078" s="41" t="s">
        <v>13843</v>
      </c>
      <c r="D5078" s="41" t="s">
        <v>670</v>
      </c>
      <c r="E5078" s="41" t="s">
        <v>1289</v>
      </c>
      <c r="F5078" s="41" t="s">
        <v>14866</v>
      </c>
      <c r="G5078" s="41" t="s">
        <v>39</v>
      </c>
      <c r="H5078" s="41" t="s">
        <v>53</v>
      </c>
      <c r="I5078" s="41">
        <v>0</v>
      </c>
    </row>
    <row r="5079" spans="1:9" ht="45" x14ac:dyDescent="0.25">
      <c r="A5079" s="82" t="s">
        <v>3945</v>
      </c>
      <c r="B5079" s="41" t="s">
        <v>14871</v>
      </c>
      <c r="C5079" s="41" t="s">
        <v>14868</v>
      </c>
      <c r="D5079" s="41" t="s">
        <v>101</v>
      </c>
      <c r="E5079" s="41" t="s">
        <v>14869</v>
      </c>
      <c r="F5079" s="41" t="s">
        <v>14870</v>
      </c>
      <c r="G5079" s="41" t="s">
        <v>39</v>
      </c>
      <c r="H5079" s="41" t="s">
        <v>49</v>
      </c>
      <c r="I5079" s="41">
        <v>0</v>
      </c>
    </row>
    <row r="5080" spans="1:9" ht="45" x14ac:dyDescent="0.25">
      <c r="A5080" s="82" t="s">
        <v>3945</v>
      </c>
      <c r="B5080" s="41" t="s">
        <v>14873</v>
      </c>
      <c r="C5080" s="41" t="s">
        <v>14868</v>
      </c>
      <c r="D5080" s="41" t="s">
        <v>471</v>
      </c>
      <c r="E5080" s="41" t="s">
        <v>211</v>
      </c>
      <c r="F5080" s="41" t="s">
        <v>14872</v>
      </c>
      <c r="G5080" s="41" t="s">
        <v>39</v>
      </c>
      <c r="H5080" s="41" t="s">
        <v>49</v>
      </c>
      <c r="I5080" s="41">
        <v>0</v>
      </c>
    </row>
    <row r="5081" spans="1:9" ht="30" x14ac:dyDescent="0.25">
      <c r="A5081" s="82" t="s">
        <v>3945</v>
      </c>
      <c r="B5081" s="41" t="s">
        <v>14875</v>
      </c>
      <c r="C5081" s="41" t="s">
        <v>3991</v>
      </c>
      <c r="D5081" s="41" t="s">
        <v>495</v>
      </c>
      <c r="E5081" s="41" t="s">
        <v>171</v>
      </c>
      <c r="F5081" s="41" t="s">
        <v>14874</v>
      </c>
      <c r="G5081" s="41" t="s">
        <v>39</v>
      </c>
      <c r="H5081" s="41" t="s">
        <v>49</v>
      </c>
      <c r="I5081" s="41">
        <v>0</v>
      </c>
    </row>
    <row r="5082" spans="1:9" x14ac:dyDescent="0.25">
      <c r="A5082" s="82" t="s">
        <v>3859</v>
      </c>
      <c r="B5082" s="41" t="s">
        <v>14894</v>
      </c>
      <c r="C5082" s="41"/>
      <c r="D5082" s="41" t="s">
        <v>1106</v>
      </c>
      <c r="E5082" s="41" t="s">
        <v>1784</v>
      </c>
      <c r="F5082" s="41" t="s">
        <v>14876</v>
      </c>
      <c r="G5082" s="41" t="s">
        <v>39</v>
      </c>
      <c r="H5082" s="41" t="s">
        <v>53</v>
      </c>
      <c r="I5082" s="41">
        <v>0</v>
      </c>
    </row>
    <row r="5083" spans="1:9" x14ac:dyDescent="0.25">
      <c r="A5083" s="82" t="s">
        <v>3859</v>
      </c>
      <c r="B5083" s="41" t="s">
        <v>14895</v>
      </c>
      <c r="C5083" s="41"/>
      <c r="D5083" s="41" t="s">
        <v>147</v>
      </c>
      <c r="E5083" s="41" t="s">
        <v>216</v>
      </c>
      <c r="F5083" s="41" t="s">
        <v>4435</v>
      </c>
      <c r="G5083" s="41" t="s">
        <v>15</v>
      </c>
      <c r="H5083" s="41" t="s">
        <v>48</v>
      </c>
      <c r="I5083" s="41">
        <v>0</v>
      </c>
    </row>
    <row r="5084" spans="1:9" x14ac:dyDescent="0.25">
      <c r="A5084" s="82" t="s">
        <v>3859</v>
      </c>
      <c r="B5084" s="41" t="s">
        <v>14896</v>
      </c>
      <c r="C5084" s="41"/>
      <c r="D5084" s="41" t="s">
        <v>211</v>
      </c>
      <c r="E5084" s="41" t="s">
        <v>162</v>
      </c>
      <c r="F5084" s="41" t="s">
        <v>14877</v>
      </c>
      <c r="G5084" s="41" t="s">
        <v>15</v>
      </c>
      <c r="H5084" s="41" t="s">
        <v>53</v>
      </c>
      <c r="I5084" s="41">
        <v>0</v>
      </c>
    </row>
    <row r="5085" spans="1:9" x14ac:dyDescent="0.25">
      <c r="A5085" s="82" t="s">
        <v>3859</v>
      </c>
      <c r="B5085" s="41" t="s">
        <v>14897</v>
      </c>
      <c r="C5085" s="41"/>
      <c r="D5085" s="41" t="s">
        <v>432</v>
      </c>
      <c r="E5085" s="41" t="s">
        <v>212</v>
      </c>
      <c r="F5085" s="41" t="s">
        <v>14878</v>
      </c>
      <c r="G5085" s="41" t="s">
        <v>15</v>
      </c>
      <c r="H5085" s="41" t="s">
        <v>53</v>
      </c>
      <c r="I5085" s="41">
        <v>0</v>
      </c>
    </row>
    <row r="5086" spans="1:9" x14ac:dyDescent="0.25">
      <c r="A5086" s="82" t="s">
        <v>3859</v>
      </c>
      <c r="B5086" s="41" t="s">
        <v>14898</v>
      </c>
      <c r="C5086" s="41"/>
      <c r="D5086" s="41" t="s">
        <v>315</v>
      </c>
      <c r="E5086" s="41" t="s">
        <v>1471</v>
      </c>
      <c r="F5086" s="41" t="s">
        <v>2156</v>
      </c>
      <c r="G5086" s="41" t="s">
        <v>15</v>
      </c>
      <c r="H5086" s="41" t="s">
        <v>53</v>
      </c>
      <c r="I5086" s="41">
        <v>0</v>
      </c>
    </row>
    <row r="5087" spans="1:9" x14ac:dyDescent="0.25">
      <c r="A5087" s="82" t="s">
        <v>3859</v>
      </c>
      <c r="B5087" s="41" t="s">
        <v>14899</v>
      </c>
      <c r="C5087" s="41"/>
      <c r="D5087" s="41" t="s">
        <v>107</v>
      </c>
      <c r="E5087" s="41" t="s">
        <v>1582</v>
      </c>
      <c r="F5087" s="41" t="s">
        <v>14879</v>
      </c>
      <c r="G5087" s="41" t="s">
        <v>15</v>
      </c>
      <c r="H5087" s="41" t="s">
        <v>56</v>
      </c>
      <c r="I5087" s="41">
        <v>0</v>
      </c>
    </row>
    <row r="5088" spans="1:9" x14ac:dyDescent="0.25">
      <c r="A5088" s="82" t="s">
        <v>3859</v>
      </c>
      <c r="B5088" s="41" t="s">
        <v>14900</v>
      </c>
      <c r="C5088" s="41"/>
      <c r="D5088" s="41" t="s">
        <v>2753</v>
      </c>
      <c r="E5088" s="41" t="s">
        <v>357</v>
      </c>
      <c r="F5088" s="41" t="s">
        <v>14880</v>
      </c>
      <c r="G5088" s="41" t="s">
        <v>15</v>
      </c>
      <c r="H5088" s="41" t="s">
        <v>56</v>
      </c>
      <c r="I5088" s="41">
        <v>0</v>
      </c>
    </row>
    <row r="5089" spans="1:9" x14ac:dyDescent="0.25">
      <c r="A5089" s="82" t="s">
        <v>3859</v>
      </c>
      <c r="B5089" s="41" t="s">
        <v>14901</v>
      </c>
      <c r="C5089" s="41"/>
      <c r="D5089" s="41" t="s">
        <v>2706</v>
      </c>
      <c r="E5089" s="41" t="s">
        <v>800</v>
      </c>
      <c r="F5089" s="41" t="s">
        <v>533</v>
      </c>
      <c r="G5089" s="41" t="s">
        <v>15</v>
      </c>
      <c r="H5089" s="41" t="s">
        <v>56</v>
      </c>
      <c r="I5089" s="41">
        <v>0</v>
      </c>
    </row>
  </sheetData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Costeo</vt:lpstr>
      <vt:lpstr>Costeo!Área_de_impresión</vt:lpstr>
      <vt:lpstr>bonos</vt:lpstr>
      <vt:lpstr>CARGO</vt:lpstr>
      <vt:lpstr>condicion</vt:lpstr>
      <vt:lpstr>DATA</vt:lpstr>
      <vt:lpstr>fte</vt:lpstr>
      <vt:lpstr>logica</vt:lpstr>
      <vt:lpstr>SIAF</vt:lpstr>
      <vt:lpstr>vp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</dc:creator>
  <cp:lastModifiedBy>NORMA YISENIA CORI ASCONA</cp:lastModifiedBy>
  <cp:lastPrinted>2016-01-07T14:52:36Z</cp:lastPrinted>
  <dcterms:created xsi:type="dcterms:W3CDTF">2015-12-16T15:07:05Z</dcterms:created>
  <dcterms:modified xsi:type="dcterms:W3CDTF">2016-01-12T14:11:58Z</dcterms:modified>
</cp:coreProperties>
</file>