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4\4 ABRIL\"/>
    </mc:Choice>
  </mc:AlternateContent>
  <xr:revisionPtr revIDLastSave="0" documentId="8_{55BC5ACF-B7F8-4289-A8C8-81DFD347F2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ABR" sheetId="1" r:id="rId1"/>
    <sheet name="COMITE" sheetId="2" state="hidden" r:id="rId2"/>
  </sheets>
  <definedNames>
    <definedName name="_xlnm.Print_Area" localSheetId="0">'PROCESO DE SELEC. ADJUDIC - ABR'!$A$1:$O$17</definedName>
    <definedName name="_xlnm.Print_Titles" localSheetId="0">'PROCESO DE SELEC. ADJUDIC - ABR'!$1:$5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G10" i="1"/>
  <c r="G11" i="1"/>
  <c r="G9" i="1"/>
  <c r="K11" i="1"/>
  <c r="K10" i="1"/>
  <c r="G8" i="1"/>
  <c r="G7" i="1"/>
  <c r="G6" i="1"/>
  <c r="G12" i="1"/>
  <c r="G13" i="1"/>
  <c r="G14" i="1"/>
  <c r="L7" i="1"/>
  <c r="L8" i="1"/>
  <c r="L9" i="1"/>
  <c r="K9" i="1" s="1"/>
  <c r="L12" i="1"/>
  <c r="K12" i="1" s="1"/>
  <c r="L6" i="1"/>
  <c r="K6" i="1" s="1"/>
</calcChain>
</file>

<file path=xl/sharedStrings.xml><?xml version="1.0" encoding="utf-8"?>
<sst xmlns="http://schemas.openxmlformats.org/spreadsheetml/2006/main" count="158" uniqueCount="104">
  <si>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</si>
  <si>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</si>
  <si>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</si>
  <si>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</si>
  <si>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</si>
  <si>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</si>
  <si>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</si>
  <si>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</si>
  <si>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</si>
  <si>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</si>
  <si>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</si>
  <si>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</si>
  <si>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</si>
  <si>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</si>
  <si>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</si>
  <si>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</si>
  <si>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</si>
  <si>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</si>
  <si>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</si>
  <si>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</si>
  <si>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</si>
  <si>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</si>
  <si>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</si>
  <si>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</si>
  <si>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</si>
  <si>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</si>
  <si>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</si>
  <si>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</si>
  <si>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</si>
  <si>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</si>
  <si>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</si>
  <si>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</si>
  <si>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</si>
  <si>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</si>
  <si>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</si>
  <si>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</si>
  <si>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</si>
  <si>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</si>
  <si>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</si>
  <si>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</si>
  <si>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</si>
  <si>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</si>
  <si>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</si>
  <si>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</si>
  <si>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</si>
  <si>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</si>
  <si>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</si>
  <si>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</si>
  <si>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</si>
  <si>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</si>
  <si>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</si>
  <si>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</si>
  <si>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</si>
  <si>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</si>
  <si>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</si>
  <si>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</si>
  <si>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</si>
  <si>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</si>
  <si>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</si>
  <si>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</si>
  <si>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</si>
  <si>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</si>
  <si>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</si>
  <si>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</si>
  <si>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</si>
  <si>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</si>
  <si>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</si>
  <si>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</si>
  <si>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</si>
  <si>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</si>
  <si>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NOTA: ESTA INFORMACIÓN HA SIDO VALIDADA POR EL EQUIPO DE PROCESOS DE LA UNIDAD DE ADQUISIONES Y PROGRAMACIÓN</t>
  </si>
  <si>
    <t>MES: ABRIL 2024</t>
  </si>
  <si>
    <t xml:space="preserve">CONTRATACION DIRECTA </t>
  </si>
  <si>
    <t>DIRECTA-PROC-1-2024-MINSA-1</t>
  </si>
  <si>
    <t>DIRECTA-PROC-10-2024-MINSA-1</t>
  </si>
  <si>
    <t>DIRECTA-PROC-6-2024-MINSA-1</t>
  </si>
  <si>
    <t>DIRECTA-PROC-7-2024-MINSA-1</t>
  </si>
  <si>
    <t>DIRECTA-PROC-8-2024-MINSA-1</t>
  </si>
  <si>
    <t>DIRECTA-PROC-9-2024-MINSA-1</t>
  </si>
  <si>
    <t>Adquisición de Dos mil Trescientos (2300) Mosquiteros de Poliester 100% Multifilamentoso Rectangular de 1.40 m x1.40 m 1.80 m para la DIGERD/MINSA</t>
  </si>
  <si>
    <t>ADQUISICION DE 15000 BALDES DE PLASTICO DE 20 LITROS CON TAPA</t>
  </si>
  <si>
    <t>ADQUISICION DE 45000 MANGAS FILTRANTES DE POLIPROPILENO (FILTROS DE AGUA TIPO BOLSA DE 1 MICRA)</t>
  </si>
  <si>
    <t>ADQUISICION DE BALDES</t>
  </si>
  <si>
    <t>ADQUISICION DE PONCHOS DE LLUVIAS</t>
  </si>
  <si>
    <t>ADQUISICION DE BIDON DE AGUA DE 35 LITROS</t>
  </si>
  <si>
    <t>SERVICIOS GENERALES FRARASA S.A.C.</t>
  </si>
  <si>
    <t>INDUSTRIAS BASA SOCIEDAD ANONIMA CERRADA-INDUBASA S.A.C.</t>
  </si>
  <si>
    <t>AQA QUIMICA SOCIEDAD ANONIMA</t>
  </si>
  <si>
    <t>BIODEGRADABLE PERU S.A.C.</t>
  </si>
  <si>
    <t>MACROASSYSTEMP E.I.R.L.</t>
  </si>
  <si>
    <t>PLASTICOS BASICOS DE EXPORTACION S.A.C.</t>
  </si>
  <si>
    <t xml:space="preserve">RUC </t>
  </si>
  <si>
    <t xml:space="preserve"> Razón Social</t>
  </si>
  <si>
    <t xml:space="preserve">
20604174989</t>
  </si>
  <si>
    <t>ADJUDICACION SIMPLIFICADA</t>
  </si>
  <si>
    <t xml:space="preserve"> AS-SM-6-2024-MINSA-1</t>
  </si>
  <si>
    <t>SERVICIO DE SUSCRIPCIÓN A HERRAMIENTA DE INFORMACIÓN FARMACOLOGICA BASADA EN EVIDENCIA</t>
  </si>
  <si>
    <t xml:space="preserve"> INSPIRA IT CONSULTING S.A.C.</t>
  </si>
  <si>
    <t xml:space="preserve">CONCURSO PUBLICO </t>
  </si>
  <si>
    <t>CP-SM-1-2024-MINSA-1</t>
  </si>
  <si>
    <t>CONTRATACIÓN DEL SERVICIO DE FOTOCOPIADO Y ESCANEO EN EL ORGANISMO CENTRAL Y DEPENDENCIAS DEL MINISTERIO DE SALUD</t>
  </si>
  <si>
    <t xml:space="preserve"> REPRESENTACIONES GUTIERREZ &amp; FIGUEROA S.R.L..</t>
  </si>
  <si>
    <t>BIEN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</si>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</sst>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S/&quot;\ * #,##0.00_-;\-&quot;S/&quot;\ * #,##0.00_-;_-&quot;S/&quot;\ * &quot;-&quot;??_-;_-@_-"/>
    <numFmt numFmtId="164" formatCode="_ * #,##0.00_ ;_ * \-#,##0.00_ ;_ * &quot;-&quot;??_ ;_ @_ "/>
    <numFmt numFmtId="165" formatCode="dd/mm/yyyy;@"/>
    <numFmt numFmtId="166" formatCode="&quot;S/&quot;\ #,##0.00"/>
    <numFmt numFmtId="167" formatCode="&quot;S/&quot;\ #,##0.00;[Red]&quot;S/&quot;\ #,##0.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3" applyNumberFormat="0" applyAlignment="0" applyProtection="0"/>
    <xf numFmtId="0" fontId="6" fillId="22" borderId="14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3" applyNumberFormat="0" applyAlignment="0" applyProtection="0"/>
    <xf numFmtId="0" fontId="13" fillId="0" borderId="15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19" applyNumberFormat="0" applyFont="0" applyAlignment="0" applyProtection="0"/>
    <xf numFmtId="0" fontId="15" fillId="21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44" fontId="29" fillId="0" borderId="0" applyFont="0" applyFill="0" applyBorder="0" applyAlignment="0" applyProtection="0"/>
  </cellStyleXfs>
  <cellXfs count="119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25" borderId="4" xfId="0" applyFont="1" applyFill="1" applyBorder="1" applyAlignment="1">
      <alignment horizontal="left" vertical="center"/>
    </xf>
    <xf numFmtId="0" fontId="26" fillId="26" borderId="22" xfId="0" applyFont="1" applyFill="1" applyBorder="1" applyAlignment="1">
      <alignment horizontal="left" vertical="center"/>
    </xf>
    <xf numFmtId="0" fontId="26" fillId="25" borderId="22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1" xfId="0" applyFont="1" applyFill="1" applyBorder="1" applyAlignment="1">
      <alignment horizontal="left" vertical="center"/>
    </xf>
    <xf numFmtId="0" fontId="26" fillId="26" borderId="6" xfId="0" applyFont="1" applyFill="1" applyBorder="1" applyAlignment="1">
      <alignment horizontal="left" vertical="center"/>
    </xf>
    <xf numFmtId="0" fontId="26" fillId="25" borderId="6" xfId="0" applyFont="1" applyFill="1" applyBorder="1" applyAlignment="1">
      <alignment horizontal="left" vertical="center"/>
    </xf>
    <xf numFmtId="0" fontId="26" fillId="26" borderId="8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8" xfId="0" applyFont="1" applyBorder="1" applyAlignment="1">
      <alignment vertical="center" wrapText="1"/>
    </xf>
    <xf numFmtId="0" fontId="26" fillId="26" borderId="6" xfId="0" applyFont="1" applyFill="1" applyBorder="1" applyAlignment="1">
      <alignment horizontal="left" vertical="center" wrapText="1"/>
    </xf>
    <xf numFmtId="0" fontId="28" fillId="26" borderId="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6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166" fontId="32" fillId="0" borderId="0" xfId="46" applyNumberFormat="1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165" fontId="35" fillId="25" borderId="0" xfId="0" applyNumberFormat="1" applyFont="1" applyFill="1" applyAlignment="1">
      <alignment horizontal="center" vertical="center"/>
    </xf>
    <xf numFmtId="20" fontId="35" fillId="0" borderId="0" xfId="0" applyNumberFormat="1" applyFont="1" applyAlignment="1">
      <alignment horizontal="center" vertical="center"/>
    </xf>
    <xf numFmtId="166" fontId="35" fillId="25" borderId="0" xfId="46" applyNumberFormat="1" applyFont="1" applyFill="1" applyBorder="1" applyAlignment="1">
      <alignment horizontal="center" vertical="center"/>
    </xf>
    <xf numFmtId="0" fontId="35" fillId="25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14" fontId="40" fillId="0" borderId="29" xfId="0" applyNumberFormat="1" applyFont="1" applyBorder="1" applyAlignment="1">
      <alignment horizontal="center" vertical="center" wrapText="1"/>
    </xf>
    <xf numFmtId="167" fontId="40" fillId="0" borderId="29" xfId="0" applyNumberFormat="1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166" fontId="34" fillId="2" borderId="25" xfId="46" applyNumberFormat="1" applyFont="1" applyFill="1" applyBorder="1" applyAlignment="1">
      <alignment horizontal="center" vertical="center"/>
    </xf>
    <xf numFmtId="165" fontId="34" fillId="2" borderId="25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4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2" borderId="30" xfId="0" applyFont="1" applyFill="1" applyBorder="1" applyAlignment="1">
      <alignment horizontal="center" vertical="center" wrapText="1"/>
    </xf>
    <xf numFmtId="0" fontId="34" fillId="2" borderId="3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29" xfId="0" applyFont="1" applyBorder="1" applyAlignment="1">
      <alignment vertical="center" wrapText="1"/>
    </xf>
    <xf numFmtId="167" fontId="41" fillId="0" borderId="29" xfId="0" applyNumberFormat="1" applyFont="1" applyBorder="1" applyAlignment="1">
      <alignment vertical="center" wrapText="1"/>
    </xf>
    <xf numFmtId="0" fontId="41" fillId="0" borderId="29" xfId="0" applyFont="1" applyBorder="1" applyAlignment="1">
      <alignment horizontal="center" vertical="center" wrapText="1"/>
    </xf>
    <xf numFmtId="44" fontId="41" fillId="0" borderId="29" xfId="47" applyFont="1" applyBorder="1" applyAlignment="1">
      <alignment vertical="center" wrapText="1"/>
    </xf>
    <xf numFmtId="14" fontId="40" fillId="0" borderId="25" xfId="0" applyNumberFormat="1" applyFont="1" applyBorder="1" applyAlignment="1">
      <alignment horizontal="center" vertical="center" wrapText="1"/>
    </xf>
    <xf numFmtId="14" fontId="40" fillId="0" borderId="27" xfId="0" applyNumberFormat="1" applyFont="1" applyBorder="1" applyAlignment="1">
      <alignment horizontal="center" vertical="center" wrapText="1"/>
    </xf>
    <xf numFmtId="14" fontId="40" fillId="0" borderId="29" xfId="0" applyNumberFormat="1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34" fillId="2" borderId="33" xfId="0" applyFont="1" applyFill="1" applyBorder="1" applyAlignment="1">
      <alignment horizontal="center" vertical="center" wrapText="1"/>
    </xf>
    <xf numFmtId="0" fontId="34" fillId="2" borderId="32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 wrapText="1"/>
    </xf>
    <xf numFmtId="165" fontId="34" fillId="2" borderId="32" xfId="0" applyNumberFormat="1" applyFont="1" applyFill="1" applyBorder="1" applyAlignment="1">
      <alignment horizontal="center" vertical="center" wrapText="1"/>
    </xf>
    <xf numFmtId="166" fontId="34" fillId="2" borderId="32" xfId="46" applyNumberFormat="1" applyFont="1" applyFill="1" applyBorder="1" applyAlignment="1">
      <alignment horizontal="center" vertical="center"/>
    </xf>
    <xf numFmtId="165" fontId="34" fillId="2" borderId="34" xfId="0" applyNumberFormat="1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14" fontId="41" fillId="0" borderId="29" xfId="0" applyNumberFormat="1" applyFont="1" applyBorder="1" applyAlignment="1">
      <alignment horizontal="center" vertical="center" wrapText="1"/>
    </xf>
    <xf numFmtId="0" fontId="41" fillId="0" borderId="24" xfId="0" applyFont="1" applyBorder="1" applyAlignment="1">
      <alignment horizontal="center" vertical="center" wrapText="1"/>
    </xf>
    <xf numFmtId="0" fontId="41" fillId="0" borderId="25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1" fillId="0" borderId="25" xfId="0" applyFont="1" applyBorder="1" applyAlignment="1">
      <alignment vertical="center" wrapText="1"/>
    </xf>
    <xf numFmtId="44" fontId="41" fillId="0" borderId="25" xfId="47" applyFont="1" applyBorder="1" applyAlignment="1">
      <alignment vertical="center" wrapText="1"/>
    </xf>
    <xf numFmtId="167" fontId="40" fillId="0" borderId="25" xfId="0" applyNumberFormat="1" applyFont="1" applyBorder="1" applyAlignment="1">
      <alignment horizontal="center" vertical="center" wrapText="1"/>
    </xf>
    <xf numFmtId="167" fontId="41" fillId="0" borderId="25" xfId="0" applyNumberFormat="1" applyFont="1" applyBorder="1" applyAlignment="1">
      <alignment vertical="center" wrapText="1"/>
    </xf>
    <xf numFmtId="0" fontId="40" fillId="0" borderId="36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167" fontId="41" fillId="0" borderId="27" xfId="0" applyNumberFormat="1" applyFont="1" applyBorder="1" applyAlignment="1">
      <alignment vertical="center" wrapText="1"/>
    </xf>
    <xf numFmtId="167" fontId="40" fillId="0" borderId="27" xfId="0" applyNumberFormat="1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</cellXfs>
  <cellStyles count="48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Moneda" xfId="47" builtinId="4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15</xdr:row>
      <xdr:rowOff>0</xdr:rowOff>
    </xdr:from>
    <xdr:to>
      <xdr:col>9</xdr:col>
      <xdr:colOff>209550</xdr:colOff>
      <xdr:row>15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15</xdr:row>
      <xdr:rowOff>0</xdr:rowOff>
    </xdr:from>
    <xdr:to>
      <xdr:col>9</xdr:col>
      <xdr:colOff>209550</xdr:colOff>
      <xdr:row>15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15</xdr:row>
      <xdr:rowOff>0</xdr:rowOff>
    </xdr:from>
    <xdr:to>
      <xdr:col>9</xdr:col>
      <xdr:colOff>209550</xdr:colOff>
      <xdr:row>15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15</xdr:row>
      <xdr:rowOff>0</xdr:rowOff>
    </xdr:from>
    <xdr:to>
      <xdr:col>9</xdr:col>
      <xdr:colOff>209550</xdr:colOff>
      <xdr:row>15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7252" y="7510096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9"/>
  <sheetViews>
    <sheetView tabSelected="1" view="pageBreakPreview" zoomScale="130" zoomScaleNormal="110" zoomScaleSheetLayoutView="130" workbookViewId="0">
      <pane ySplit="5" topLeftCell="A6" activePane="bottomLeft" state="frozen"/>
      <selection pane="bottomLeft" activeCell="E6" sqref="E6"/>
    </sheetView>
  </sheetViews>
  <sheetFormatPr baseColWidth="10" defaultColWidth="11.42578125" defaultRowHeight="16.5" x14ac:dyDescent="0.25"/>
  <cols>
    <col min="1" max="1" width="12" style="41" customWidth="1"/>
    <col min="2" max="2" width="20.5703125" style="36" customWidth="1"/>
    <col min="3" max="3" width="9.5703125" style="36" customWidth="1"/>
    <col min="4" max="4" width="10.42578125" style="36" hidden="1" customWidth="1"/>
    <col min="5" max="5" width="9.28515625" style="37" bestFit="1" customWidth="1"/>
    <col min="6" max="6" width="11.7109375" style="36" hidden="1" customWidth="1"/>
    <col min="7" max="7" width="10.85546875" style="42" bestFit="1" customWidth="1"/>
    <col min="8" max="8" width="11" style="42" bestFit="1" customWidth="1"/>
    <col min="9" max="9" width="26" style="41" customWidth="1"/>
    <col min="10" max="10" width="4.7109375" style="36" bestFit="1" customWidth="1"/>
    <col min="11" max="12" width="10.85546875" style="42" bestFit="1" customWidth="1"/>
    <col min="13" max="13" width="8.7109375" style="37" customWidth="1"/>
    <col min="14" max="14" width="9.42578125" style="37" bestFit="1" customWidth="1"/>
    <col min="15" max="15" width="20.28515625" style="41" customWidth="1"/>
    <col min="16" max="16384" width="11.42578125" style="36"/>
  </cols>
  <sheetData>
    <row r="1" spans="1:15" ht="18" x14ac:dyDescent="0.25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x14ac:dyDescent="0.25">
      <c r="C2" s="40"/>
    </row>
    <row r="3" spans="1:15" ht="17.25" thickBot="1" x14ac:dyDescent="0.3">
      <c r="A3" s="62" t="s">
        <v>71</v>
      </c>
      <c r="B3" s="62"/>
      <c r="C3" s="62"/>
    </row>
    <row r="4" spans="1:15" x14ac:dyDescent="0.25">
      <c r="A4" s="59" t="s">
        <v>0</v>
      </c>
      <c r="B4" s="61" t="s">
        <v>68</v>
      </c>
      <c r="C4" s="60" t="s">
        <v>1</v>
      </c>
      <c r="D4" s="61" t="s">
        <v>2</v>
      </c>
      <c r="E4" s="57" t="s">
        <v>3</v>
      </c>
      <c r="F4" s="61" t="s">
        <v>69</v>
      </c>
      <c r="G4" s="56" t="s">
        <v>4</v>
      </c>
      <c r="H4" s="56"/>
      <c r="I4" s="60" t="s">
        <v>5</v>
      </c>
      <c r="J4" s="61" t="s">
        <v>6</v>
      </c>
      <c r="K4" s="56" t="s">
        <v>7</v>
      </c>
      <c r="L4" s="56"/>
      <c r="M4" s="57" t="s">
        <v>8</v>
      </c>
      <c r="N4" s="63" t="s">
        <v>9</v>
      </c>
      <c r="O4" s="64"/>
    </row>
    <row r="5" spans="1:15" ht="17.25" thickBot="1" x14ac:dyDescent="0.3">
      <c r="A5" s="89"/>
      <c r="B5" s="90"/>
      <c r="C5" s="91"/>
      <c r="D5" s="90"/>
      <c r="E5" s="92"/>
      <c r="F5" s="90"/>
      <c r="G5" s="93" t="s">
        <v>10</v>
      </c>
      <c r="H5" s="93" t="s">
        <v>11</v>
      </c>
      <c r="I5" s="91"/>
      <c r="J5" s="90"/>
      <c r="K5" s="93" t="s">
        <v>10</v>
      </c>
      <c r="L5" s="93" t="s">
        <v>11</v>
      </c>
      <c r="M5" s="92"/>
      <c r="N5" s="94" t="s">
        <v>91</v>
      </c>
      <c r="O5" s="95" t="s">
        <v>92</v>
      </c>
    </row>
    <row r="6" spans="1:15" s="80" customFormat="1" ht="67.5" x14ac:dyDescent="0.25">
      <c r="A6" s="98" t="s">
        <v>72</v>
      </c>
      <c r="B6" s="99" t="s">
        <v>73</v>
      </c>
      <c r="C6" s="100" t="s">
        <v>102</v>
      </c>
      <c r="D6" s="101"/>
      <c r="E6" s="85">
        <v>45398</v>
      </c>
      <c r="F6" s="101"/>
      <c r="G6" s="102">
        <f>+H6/J6</f>
        <v>55.73</v>
      </c>
      <c r="H6" s="103">
        <v>128179</v>
      </c>
      <c r="I6" s="101" t="s">
        <v>79</v>
      </c>
      <c r="J6" s="99">
        <v>2300</v>
      </c>
      <c r="K6" s="102">
        <f>+L6/J6</f>
        <v>55.73</v>
      </c>
      <c r="L6" s="104">
        <f>H6</f>
        <v>128179</v>
      </c>
      <c r="M6" s="85">
        <v>45398</v>
      </c>
      <c r="N6" s="100">
        <v>20608698796</v>
      </c>
      <c r="O6" s="105" t="s">
        <v>85</v>
      </c>
    </row>
    <row r="7" spans="1:15" s="80" customFormat="1" ht="42.75" customHeight="1" x14ac:dyDescent="0.25">
      <c r="A7" s="106" t="s">
        <v>72</v>
      </c>
      <c r="B7" s="83" t="s">
        <v>74</v>
      </c>
      <c r="C7" s="55" t="s">
        <v>102</v>
      </c>
      <c r="D7" s="81"/>
      <c r="E7" s="53">
        <v>45398</v>
      </c>
      <c r="F7" s="81"/>
      <c r="G7" s="84">
        <f>+H7/J7</f>
        <v>21.475999999999999</v>
      </c>
      <c r="H7" s="54">
        <v>322140</v>
      </c>
      <c r="I7" s="81" t="s">
        <v>80</v>
      </c>
      <c r="J7" s="83">
        <v>15000</v>
      </c>
      <c r="K7" s="84">
        <f t="shared" ref="K7:K8" si="0">+L7/J7</f>
        <v>21.475999999999999</v>
      </c>
      <c r="L7" s="82">
        <f t="shared" ref="L7:L12" si="1">H7</f>
        <v>322140</v>
      </c>
      <c r="M7" s="53">
        <v>45398</v>
      </c>
      <c r="N7" s="55">
        <v>20538492028</v>
      </c>
      <c r="O7" s="107" t="s">
        <v>86</v>
      </c>
    </row>
    <row r="8" spans="1:15" s="80" customFormat="1" ht="54" x14ac:dyDescent="0.25">
      <c r="A8" s="106" t="s">
        <v>72</v>
      </c>
      <c r="B8" s="83" t="s">
        <v>75</v>
      </c>
      <c r="C8" s="55" t="s">
        <v>102</v>
      </c>
      <c r="D8" s="81"/>
      <c r="E8" s="53">
        <v>45399</v>
      </c>
      <c r="F8" s="81"/>
      <c r="G8" s="84">
        <f>+H8/J8</f>
        <v>17</v>
      </c>
      <c r="H8" s="54">
        <v>765000</v>
      </c>
      <c r="I8" s="81" t="s">
        <v>81</v>
      </c>
      <c r="J8" s="83">
        <v>45000</v>
      </c>
      <c r="K8" s="84">
        <f t="shared" si="0"/>
        <v>17</v>
      </c>
      <c r="L8" s="82">
        <f t="shared" si="1"/>
        <v>765000</v>
      </c>
      <c r="M8" s="53">
        <v>45399</v>
      </c>
      <c r="N8" s="55">
        <v>20145038384</v>
      </c>
      <c r="O8" s="107" t="s">
        <v>87</v>
      </c>
    </row>
    <row r="9" spans="1:15" s="80" customFormat="1" ht="27" x14ac:dyDescent="0.25">
      <c r="A9" s="106" t="s">
        <v>72</v>
      </c>
      <c r="B9" s="83" t="s">
        <v>76</v>
      </c>
      <c r="C9" s="55" t="s">
        <v>102</v>
      </c>
      <c r="D9" s="81"/>
      <c r="E9" s="53">
        <v>45399</v>
      </c>
      <c r="F9" s="81"/>
      <c r="G9" s="84">
        <f>+H9/J9</f>
        <v>33.9</v>
      </c>
      <c r="H9" s="54">
        <v>511212</v>
      </c>
      <c r="I9" s="117" t="s">
        <v>82</v>
      </c>
      <c r="J9" s="83">
        <v>15080</v>
      </c>
      <c r="K9" s="84">
        <f>+L9/J9</f>
        <v>33.9</v>
      </c>
      <c r="L9" s="82">
        <f t="shared" si="1"/>
        <v>511212</v>
      </c>
      <c r="M9" s="53">
        <v>45399</v>
      </c>
      <c r="N9" s="55" t="s">
        <v>93</v>
      </c>
      <c r="O9" s="107" t="s">
        <v>88</v>
      </c>
    </row>
    <row r="10" spans="1:15" s="80" customFormat="1" ht="13.5" x14ac:dyDescent="0.25">
      <c r="A10" s="108" t="s">
        <v>72</v>
      </c>
      <c r="B10" s="96" t="s">
        <v>77</v>
      </c>
      <c r="C10" s="96" t="s">
        <v>102</v>
      </c>
      <c r="D10" s="81"/>
      <c r="E10" s="97">
        <v>45401</v>
      </c>
      <c r="F10" s="81"/>
      <c r="G10" s="84">
        <f t="shared" ref="G10:G11" si="2">+H10/J10</f>
        <v>15.475</v>
      </c>
      <c r="H10" s="82">
        <v>92850</v>
      </c>
      <c r="I10" s="118" t="s">
        <v>83</v>
      </c>
      <c r="J10" s="83">
        <v>6000</v>
      </c>
      <c r="K10" s="84">
        <f>+L10/J10</f>
        <v>15.475</v>
      </c>
      <c r="L10" s="82">
        <v>92850</v>
      </c>
      <c r="M10" s="87">
        <v>45401</v>
      </c>
      <c r="N10" s="88">
        <v>20550534135</v>
      </c>
      <c r="O10" s="109" t="s">
        <v>89</v>
      </c>
    </row>
    <row r="11" spans="1:15" s="80" customFormat="1" ht="13.5" x14ac:dyDescent="0.25">
      <c r="A11" s="108"/>
      <c r="B11" s="96"/>
      <c r="C11" s="96"/>
      <c r="D11" s="81"/>
      <c r="E11" s="97"/>
      <c r="F11" s="81"/>
      <c r="G11" s="84">
        <f t="shared" si="2"/>
        <v>22.95</v>
      </c>
      <c r="H11" s="82">
        <v>68850</v>
      </c>
      <c r="I11" s="118"/>
      <c r="J11" s="83">
        <v>3000</v>
      </c>
      <c r="K11" s="84">
        <f>+L11/J11</f>
        <v>22.95</v>
      </c>
      <c r="L11" s="82">
        <v>68850</v>
      </c>
      <c r="M11" s="87"/>
      <c r="N11" s="88"/>
      <c r="O11" s="109"/>
    </row>
    <row r="12" spans="1:15" s="80" customFormat="1" ht="27" x14ac:dyDescent="0.25">
      <c r="A12" s="106" t="s">
        <v>72</v>
      </c>
      <c r="B12" s="83" t="s">
        <v>78</v>
      </c>
      <c r="C12" s="55" t="s">
        <v>102</v>
      </c>
      <c r="D12" s="81"/>
      <c r="E12" s="53">
        <v>45404</v>
      </c>
      <c r="F12" s="81"/>
      <c r="G12" s="84">
        <f>+H12/J12</f>
        <v>34.22</v>
      </c>
      <c r="H12" s="54">
        <v>513300</v>
      </c>
      <c r="I12" s="117" t="s">
        <v>84</v>
      </c>
      <c r="J12" s="83">
        <v>15000</v>
      </c>
      <c r="K12" s="84">
        <f>+L12/J12</f>
        <v>34.22</v>
      </c>
      <c r="L12" s="82">
        <f t="shared" si="1"/>
        <v>513300</v>
      </c>
      <c r="M12" s="53">
        <v>45404</v>
      </c>
      <c r="N12" s="55">
        <v>20101607233</v>
      </c>
      <c r="O12" s="107" t="s">
        <v>90</v>
      </c>
    </row>
    <row r="13" spans="1:15" s="80" customFormat="1" ht="54" x14ac:dyDescent="0.25">
      <c r="A13" s="106" t="s">
        <v>94</v>
      </c>
      <c r="B13" s="83" t="s">
        <v>95</v>
      </c>
      <c r="C13" s="55" t="s">
        <v>103</v>
      </c>
      <c r="D13" s="81"/>
      <c r="E13" s="53">
        <v>45387</v>
      </c>
      <c r="F13" s="81"/>
      <c r="G13" s="82">
        <f>+H13</f>
        <v>184800</v>
      </c>
      <c r="H13" s="54">
        <v>184800</v>
      </c>
      <c r="I13" s="81" t="s">
        <v>96</v>
      </c>
      <c r="J13" s="83">
        <v>1</v>
      </c>
      <c r="K13" s="84">
        <v>159860</v>
      </c>
      <c r="L13" s="82">
        <v>159860</v>
      </c>
      <c r="M13" s="53">
        <v>45408</v>
      </c>
      <c r="N13" s="55">
        <v>20524858518</v>
      </c>
      <c r="O13" s="107" t="s">
        <v>97</v>
      </c>
    </row>
    <row r="14" spans="1:15" s="80" customFormat="1" ht="68.25" thickBot="1" x14ac:dyDescent="0.3">
      <c r="A14" s="110" t="s">
        <v>98</v>
      </c>
      <c r="B14" s="111" t="s">
        <v>99</v>
      </c>
      <c r="C14" s="112" t="s">
        <v>103</v>
      </c>
      <c r="D14" s="113"/>
      <c r="E14" s="86">
        <v>45345</v>
      </c>
      <c r="F14" s="113"/>
      <c r="G14" s="114">
        <f>+H14</f>
        <v>3332541.48</v>
      </c>
      <c r="H14" s="115">
        <v>3332541.48</v>
      </c>
      <c r="I14" s="113" t="s">
        <v>100</v>
      </c>
      <c r="J14" s="111">
        <v>1</v>
      </c>
      <c r="K14" s="114">
        <v>2445243.12</v>
      </c>
      <c r="L14" s="114">
        <v>2445243.12</v>
      </c>
      <c r="M14" s="86">
        <v>45408</v>
      </c>
      <c r="N14" s="112">
        <v>20511575592</v>
      </c>
      <c r="O14" s="116" t="s">
        <v>101</v>
      </c>
    </row>
    <row r="15" spans="1:15" x14ac:dyDescent="0.25">
      <c r="A15" s="43"/>
      <c r="B15" s="44"/>
      <c r="C15" s="44"/>
      <c r="D15" s="44"/>
      <c r="E15" s="45"/>
      <c r="F15" s="46"/>
      <c r="G15" s="47"/>
      <c r="H15" s="47"/>
      <c r="I15" s="48"/>
      <c r="J15" s="49"/>
      <c r="K15" s="47"/>
      <c r="L15" s="47"/>
      <c r="M15" s="50"/>
      <c r="N15" s="50"/>
      <c r="O15" s="51"/>
    </row>
    <row r="16" spans="1:15" x14ac:dyDescent="0.25">
      <c r="A16" s="52" t="s">
        <v>70</v>
      </c>
      <c r="M16" s="36"/>
      <c r="N16" s="36"/>
    </row>
    <row r="17" spans="2:2" x14ac:dyDescent="0.25">
      <c r="B17" s="39"/>
    </row>
    <row r="18" spans="2:2" x14ac:dyDescent="0.25">
      <c r="B18" s="38"/>
    </row>
    <row r="19" spans="2:2" x14ac:dyDescent="0.25">
      <c r="B19" s="38"/>
    </row>
  </sheetData>
  <mergeCells count="22">
    <mergeCell ref="A10:A11"/>
    <mergeCell ref="B10:B11"/>
    <mergeCell ref="C10:C11"/>
    <mergeCell ref="E10:E11"/>
    <mergeCell ref="M10:M11"/>
    <mergeCell ref="N10:N11"/>
    <mergeCell ref="O10:O11"/>
    <mergeCell ref="I10:I11"/>
    <mergeCell ref="K4:L4"/>
    <mergeCell ref="M4:M5"/>
    <mergeCell ref="A1:O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  <mergeCell ref="N4:O4"/>
  </mergeCells>
  <phoneticPr fontId="30" type="noConversion"/>
  <conditionalFormatting sqref="B15:B1048576 B1:B5">
    <cfRule type="duplicateValues" dxfId="3" priority="21"/>
  </conditionalFormatting>
  <conditionalFormatting sqref="I13">
    <cfRule type="duplicateValues" dxfId="2" priority="2"/>
  </conditionalFormatting>
  <conditionalFormatting sqref="I14">
    <cfRule type="duplicateValues" dxfId="1" priority="1"/>
  </conditionalFormatting>
  <conditionalFormatting sqref="I15:I1048576 I1:I9 I12">
    <cfRule type="duplicateValues" dxfId="0" priority="15"/>
  </conditionalFormatting>
  <printOptions horizontalCentered="1"/>
  <pageMargins left="0.25" right="0.25" top="0.75" bottom="0.75" header="0.3" footer="0.3"/>
  <pageSetup paperSize="9" scale="86" fitToHeight="0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74" t="s">
        <v>13</v>
      </c>
      <c r="B2" s="74"/>
      <c r="C2" s="74"/>
      <c r="D2" s="74"/>
      <c r="E2" s="7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47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14</v>
      </c>
      <c r="B5" s="9" t="s">
        <v>15</v>
      </c>
      <c r="C5" s="75" t="s">
        <v>16</v>
      </c>
      <c r="D5" s="76"/>
      <c r="E5" s="10" t="s">
        <v>17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65" t="s">
        <v>44</v>
      </c>
      <c r="B6" s="68" t="s">
        <v>46</v>
      </c>
      <c r="C6" s="14" t="s">
        <v>31</v>
      </c>
      <c r="D6" s="21" t="s">
        <v>25</v>
      </c>
      <c r="E6" s="71" t="s">
        <v>19</v>
      </c>
      <c r="F6" s="15"/>
      <c r="G6" s="16"/>
    </row>
    <row r="7" spans="1:172" s="17" customFormat="1" ht="12" x14ac:dyDescent="0.25">
      <c r="A7" s="66"/>
      <c r="B7" s="69"/>
      <c r="C7" s="18" t="s">
        <v>24</v>
      </c>
      <c r="D7" s="22" t="s">
        <v>40</v>
      </c>
      <c r="E7" s="72"/>
      <c r="F7" s="15"/>
      <c r="G7" s="13"/>
    </row>
    <row r="8" spans="1:172" s="17" customFormat="1" ht="12" x14ac:dyDescent="0.25">
      <c r="A8" s="66"/>
      <c r="B8" s="69"/>
      <c r="C8" s="19" t="s">
        <v>32</v>
      </c>
      <c r="D8" s="22" t="s">
        <v>26</v>
      </c>
      <c r="E8" s="72"/>
      <c r="F8" s="15"/>
      <c r="G8" s="16"/>
    </row>
    <row r="9" spans="1:172" s="17" customFormat="1" ht="12" x14ac:dyDescent="0.25">
      <c r="A9" s="66"/>
      <c r="B9" s="69"/>
      <c r="C9" s="18" t="s">
        <v>21</v>
      </c>
      <c r="D9" s="22" t="s">
        <v>27</v>
      </c>
      <c r="E9" s="72"/>
      <c r="F9" s="15"/>
      <c r="G9" s="16"/>
    </row>
    <row r="10" spans="1:172" s="17" customFormat="1" ht="12" x14ac:dyDescent="0.25">
      <c r="A10" s="66"/>
      <c r="B10" s="69"/>
      <c r="C10" s="18" t="s">
        <v>23</v>
      </c>
      <c r="D10" s="22" t="s">
        <v>42</v>
      </c>
      <c r="E10" s="72"/>
      <c r="F10" s="15"/>
      <c r="G10" s="16"/>
    </row>
    <row r="11" spans="1:172" s="17" customFormat="1" thickBot="1" x14ac:dyDescent="0.3">
      <c r="A11" s="67"/>
      <c r="B11" s="70"/>
      <c r="C11" s="33" t="s">
        <v>45</v>
      </c>
      <c r="D11" s="23" t="s">
        <v>43</v>
      </c>
      <c r="E11" s="73"/>
      <c r="F11" s="15"/>
      <c r="G11" s="13"/>
    </row>
    <row r="12" spans="1:172" s="17" customFormat="1" ht="12" x14ac:dyDescent="0.25">
      <c r="A12" s="65" t="s">
        <v>44</v>
      </c>
      <c r="B12" s="68" t="s">
        <v>48</v>
      </c>
      <c r="C12" s="14" t="s">
        <v>49</v>
      </c>
      <c r="D12" s="21" t="s">
        <v>25</v>
      </c>
      <c r="E12" s="71" t="s">
        <v>19</v>
      </c>
      <c r="F12" s="15"/>
    </row>
    <row r="13" spans="1:172" s="17" customFormat="1" ht="15" customHeight="1" x14ac:dyDescent="0.25">
      <c r="A13" s="66"/>
      <c r="B13" s="69"/>
      <c r="C13" s="18" t="s">
        <v>21</v>
      </c>
      <c r="D13" s="22" t="s">
        <v>40</v>
      </c>
      <c r="E13" s="72"/>
      <c r="F13" s="15"/>
    </row>
    <row r="14" spans="1:172" s="17" customFormat="1" ht="15" customHeight="1" x14ac:dyDescent="0.25">
      <c r="A14" s="66"/>
      <c r="B14" s="69"/>
      <c r="C14" s="19" t="s">
        <v>50</v>
      </c>
      <c r="D14" s="22" t="s">
        <v>41</v>
      </c>
      <c r="E14" s="72"/>
      <c r="F14" s="15"/>
      <c r="G14" s="13"/>
    </row>
    <row r="15" spans="1:172" s="17" customFormat="1" ht="15" customHeight="1" x14ac:dyDescent="0.25">
      <c r="A15" s="66"/>
      <c r="B15" s="69"/>
      <c r="C15" s="18" t="s">
        <v>23</v>
      </c>
      <c r="D15" s="22" t="s">
        <v>27</v>
      </c>
      <c r="E15" s="72"/>
      <c r="F15" s="15"/>
      <c r="G15" s="16"/>
    </row>
    <row r="16" spans="1:172" s="17" customFormat="1" ht="15" customHeight="1" x14ac:dyDescent="0.25">
      <c r="A16" s="66"/>
      <c r="B16" s="69"/>
      <c r="C16" s="18" t="s">
        <v>51</v>
      </c>
      <c r="D16" s="22" t="s">
        <v>42</v>
      </c>
      <c r="E16" s="72"/>
      <c r="F16" s="15"/>
      <c r="G16" s="16"/>
    </row>
    <row r="17" spans="1:7" s="17" customFormat="1" ht="15.75" customHeight="1" thickBot="1" x14ac:dyDescent="0.3">
      <c r="A17" s="67"/>
      <c r="B17" s="70"/>
      <c r="C17" s="20" t="s">
        <v>52</v>
      </c>
      <c r="D17" s="23" t="s">
        <v>43</v>
      </c>
      <c r="E17" s="73"/>
      <c r="F17" s="15"/>
      <c r="G17" s="16"/>
    </row>
    <row r="18" spans="1:7" s="17" customFormat="1" ht="12" x14ac:dyDescent="0.25">
      <c r="A18" s="65" t="s">
        <v>44</v>
      </c>
      <c r="B18" s="68" t="s">
        <v>18</v>
      </c>
      <c r="C18" s="15" t="s">
        <v>20</v>
      </c>
      <c r="D18" s="21" t="s">
        <v>25</v>
      </c>
      <c r="E18" s="71" t="s">
        <v>19</v>
      </c>
      <c r="F18" s="15"/>
    </row>
    <row r="19" spans="1:7" s="17" customFormat="1" ht="12" x14ac:dyDescent="0.25">
      <c r="A19" s="66"/>
      <c r="B19" s="69"/>
      <c r="C19" s="18" t="s">
        <v>21</v>
      </c>
      <c r="D19" s="22" t="s">
        <v>40</v>
      </c>
      <c r="E19" s="72"/>
      <c r="F19" s="15"/>
    </row>
    <row r="20" spans="1:7" s="17" customFormat="1" ht="12" x14ac:dyDescent="0.25">
      <c r="A20" s="66"/>
      <c r="B20" s="69"/>
      <c r="C20" s="17" t="s">
        <v>22</v>
      </c>
      <c r="D20" s="22" t="s">
        <v>41</v>
      </c>
      <c r="E20" s="72"/>
      <c r="F20" s="32"/>
    </row>
    <row r="21" spans="1:7" s="17" customFormat="1" ht="12" x14ac:dyDescent="0.25">
      <c r="A21" s="66"/>
      <c r="B21" s="69"/>
      <c r="C21" s="17" t="s">
        <v>28</v>
      </c>
      <c r="D21" s="22" t="s">
        <v>27</v>
      </c>
      <c r="E21" s="72"/>
      <c r="F21" s="32"/>
    </row>
    <row r="22" spans="1:7" s="17" customFormat="1" ht="12" x14ac:dyDescent="0.25">
      <c r="A22" s="66"/>
      <c r="B22" s="69"/>
      <c r="C22" s="17" t="s">
        <v>29</v>
      </c>
      <c r="D22" s="22" t="s">
        <v>42</v>
      </c>
      <c r="E22" s="72"/>
      <c r="F22" s="32"/>
    </row>
    <row r="23" spans="1:7" s="17" customFormat="1" thickBot="1" x14ac:dyDescent="0.3">
      <c r="A23" s="67"/>
      <c r="B23" s="70"/>
      <c r="C23" s="20" t="s">
        <v>30</v>
      </c>
      <c r="D23" s="23" t="s">
        <v>43</v>
      </c>
      <c r="E23" s="73"/>
      <c r="F23" s="32"/>
    </row>
    <row r="24" spans="1:7" s="17" customFormat="1" ht="12" x14ac:dyDescent="0.25">
      <c r="A24" s="65" t="s">
        <v>44</v>
      </c>
      <c r="B24" s="68" t="s">
        <v>53</v>
      </c>
      <c r="C24" s="15" t="s">
        <v>54</v>
      </c>
      <c r="D24" s="21" t="s">
        <v>25</v>
      </c>
      <c r="E24" s="71" t="s">
        <v>19</v>
      </c>
      <c r="F24" s="32"/>
    </row>
    <row r="25" spans="1:7" s="17" customFormat="1" ht="12" x14ac:dyDescent="0.25">
      <c r="A25" s="66"/>
      <c r="B25" s="69"/>
      <c r="C25" s="15" t="s">
        <v>23</v>
      </c>
      <c r="D25" s="22" t="s">
        <v>40</v>
      </c>
      <c r="E25" s="72"/>
      <c r="F25" s="32"/>
    </row>
    <row r="26" spans="1:7" s="17" customFormat="1" ht="12" x14ac:dyDescent="0.25">
      <c r="A26" s="66"/>
      <c r="B26" s="69"/>
      <c r="C26" s="15" t="s">
        <v>55</v>
      </c>
      <c r="D26" s="22" t="s">
        <v>41</v>
      </c>
      <c r="E26" s="72"/>
      <c r="F26" s="32"/>
    </row>
    <row r="27" spans="1:7" s="17" customFormat="1" ht="12" x14ac:dyDescent="0.25">
      <c r="A27" s="66"/>
      <c r="B27" s="69"/>
      <c r="C27" s="15" t="s">
        <v>29</v>
      </c>
      <c r="D27" s="22" t="s">
        <v>27</v>
      </c>
      <c r="E27" s="72"/>
      <c r="F27" s="15"/>
    </row>
    <row r="28" spans="1:7" s="17" customFormat="1" ht="12" x14ac:dyDescent="0.25">
      <c r="A28" s="66"/>
      <c r="B28" s="69"/>
      <c r="C28" s="15" t="s">
        <v>36</v>
      </c>
      <c r="D28" s="22" t="s">
        <v>42</v>
      </c>
      <c r="E28" s="72"/>
      <c r="F28" s="15"/>
    </row>
    <row r="29" spans="1:7" s="17" customFormat="1" thickBot="1" x14ac:dyDescent="0.3">
      <c r="A29" s="67"/>
      <c r="B29" s="70"/>
      <c r="C29" s="20" t="s">
        <v>32</v>
      </c>
      <c r="D29" s="23" t="s">
        <v>43</v>
      </c>
      <c r="E29" s="73"/>
      <c r="F29" s="15"/>
    </row>
    <row r="30" spans="1:7" s="17" customFormat="1" ht="16.5" customHeight="1" x14ac:dyDescent="0.25">
      <c r="A30" s="65" t="s">
        <v>44</v>
      </c>
      <c r="B30" s="77" t="s">
        <v>56</v>
      </c>
      <c r="C30" s="28" t="s">
        <v>58</v>
      </c>
      <c r="D30" s="24" t="s">
        <v>33</v>
      </c>
      <c r="E30" s="71" t="s">
        <v>57</v>
      </c>
      <c r="F30" s="15"/>
      <c r="G30" s="16"/>
    </row>
    <row r="31" spans="1:7" s="17" customFormat="1" ht="12" x14ac:dyDescent="0.25">
      <c r="A31" s="66"/>
      <c r="B31" s="78"/>
      <c r="C31" s="34" t="s">
        <v>59</v>
      </c>
      <c r="D31" s="25" t="s">
        <v>34</v>
      </c>
      <c r="E31" s="72"/>
      <c r="F31" s="15"/>
      <c r="G31" s="13"/>
    </row>
    <row r="32" spans="1:7" s="17" customFormat="1" ht="12" x14ac:dyDescent="0.25">
      <c r="A32" s="66"/>
      <c r="B32" s="78"/>
      <c r="C32" s="30" t="s">
        <v>60</v>
      </c>
      <c r="D32" s="26" t="s">
        <v>35</v>
      </c>
      <c r="E32" s="72"/>
      <c r="F32" s="15"/>
      <c r="G32" s="16"/>
    </row>
    <row r="33" spans="1:7" s="17" customFormat="1" ht="12" x14ac:dyDescent="0.25">
      <c r="A33" s="66"/>
      <c r="B33" s="78"/>
      <c r="C33" s="34" t="s">
        <v>61</v>
      </c>
      <c r="D33" s="25" t="s">
        <v>37</v>
      </c>
      <c r="E33" s="72"/>
      <c r="F33" s="15"/>
      <c r="G33" s="16"/>
    </row>
    <row r="34" spans="1:7" s="17" customFormat="1" ht="12" x14ac:dyDescent="0.25">
      <c r="A34" s="66"/>
      <c r="B34" s="78"/>
      <c r="C34" s="30" t="s">
        <v>31</v>
      </c>
      <c r="D34" s="26" t="s">
        <v>38</v>
      </c>
      <c r="E34" s="72"/>
      <c r="F34" s="15"/>
      <c r="G34" s="16"/>
    </row>
    <row r="35" spans="1:7" s="17" customFormat="1" thickBot="1" x14ac:dyDescent="0.3">
      <c r="A35" s="67"/>
      <c r="B35" s="79"/>
      <c r="C35" s="31" t="s">
        <v>62</v>
      </c>
      <c r="D35" s="27" t="s">
        <v>39</v>
      </c>
      <c r="E35" s="73"/>
      <c r="F35" s="15"/>
      <c r="G35" s="13"/>
    </row>
    <row r="36" spans="1:7" s="17" customFormat="1" ht="15" customHeight="1" x14ac:dyDescent="0.25">
      <c r="A36" s="65" t="s">
        <v>44</v>
      </c>
      <c r="B36" s="77" t="s">
        <v>63</v>
      </c>
      <c r="C36" s="28" t="s">
        <v>64</v>
      </c>
      <c r="D36" s="24" t="s">
        <v>33</v>
      </c>
      <c r="E36" s="71" t="s">
        <v>19</v>
      </c>
      <c r="F36" s="15"/>
    </row>
    <row r="37" spans="1:7" s="17" customFormat="1" ht="15" customHeight="1" x14ac:dyDescent="0.25">
      <c r="A37" s="66"/>
      <c r="B37" s="78"/>
      <c r="C37" s="29" t="s">
        <v>65</v>
      </c>
      <c r="D37" s="25" t="s">
        <v>34</v>
      </c>
      <c r="E37" s="72"/>
      <c r="F37" s="15"/>
    </row>
    <row r="38" spans="1:7" s="17" customFormat="1" ht="10.5" customHeight="1" x14ac:dyDescent="0.25">
      <c r="A38" s="66"/>
      <c r="B38" s="78"/>
      <c r="C38" s="30" t="s">
        <v>66</v>
      </c>
      <c r="D38" s="26" t="s">
        <v>35</v>
      </c>
      <c r="E38" s="72"/>
      <c r="F38" s="15"/>
      <c r="G38" s="13"/>
    </row>
    <row r="39" spans="1:7" s="17" customFormat="1" ht="15" customHeight="1" x14ac:dyDescent="0.25">
      <c r="A39" s="66"/>
      <c r="B39" s="78"/>
      <c r="C39" s="29" t="s">
        <v>54</v>
      </c>
      <c r="D39" s="25" t="s">
        <v>37</v>
      </c>
      <c r="E39" s="72"/>
      <c r="F39" s="15"/>
      <c r="G39" s="16"/>
    </row>
    <row r="40" spans="1:7" s="17" customFormat="1" ht="13.5" customHeight="1" x14ac:dyDescent="0.25">
      <c r="A40" s="66"/>
      <c r="B40" s="78"/>
      <c r="C40" s="30" t="s">
        <v>29</v>
      </c>
      <c r="D40" s="26" t="s">
        <v>38</v>
      </c>
      <c r="E40" s="72"/>
      <c r="F40" s="15"/>
      <c r="G40" s="16"/>
    </row>
    <row r="41" spans="1:7" s="17" customFormat="1" ht="15" customHeight="1" thickBot="1" x14ac:dyDescent="0.3">
      <c r="A41" s="67"/>
      <c r="B41" s="79"/>
      <c r="C41" s="35" t="s">
        <v>67</v>
      </c>
      <c r="D41" s="27" t="s">
        <v>39</v>
      </c>
      <c r="E41" s="73"/>
      <c r="F41" s="15"/>
      <c r="G41" s="16"/>
    </row>
  </sheetData>
  <mergeCells count="20">
    <mergeCell ref="A30:A35"/>
    <mergeCell ref="B30:B35"/>
    <mergeCell ref="E30:E35"/>
    <mergeCell ref="A36:A41"/>
    <mergeCell ref="B36:B41"/>
    <mergeCell ref="E36:E41"/>
    <mergeCell ref="A12:A17"/>
    <mergeCell ref="B12:B17"/>
    <mergeCell ref="E12:E17"/>
    <mergeCell ref="A2:E2"/>
    <mergeCell ref="C5:D5"/>
    <mergeCell ref="A6:A11"/>
    <mergeCell ref="B6:B11"/>
    <mergeCell ref="E6:E11"/>
    <mergeCell ref="A18:A23"/>
    <mergeCell ref="B18:B23"/>
    <mergeCell ref="E18:E23"/>
    <mergeCell ref="A24:A29"/>
    <mergeCell ref="B24:B29"/>
    <mergeCell ref="E24:E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ABR</vt:lpstr>
      <vt:lpstr>COMITE</vt:lpstr>
      <vt:lpstr>'PROCESO DE SELEC. ADJUDIC - ABR'!Área_de_impresión</vt:lpstr>
      <vt:lpstr>'PROCESO DE SELEC. ADJUDIC - ABR'!Títulos_a_imprimir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2024-04-04T21:36:27Z</cp:lastPrinted>
  <dcterms:created xsi:type="dcterms:W3CDTF">2017-01-04T20:25:45Z</dcterms:created>
  <dcterms:modified xsi:type="dcterms:W3CDTF">2024-05-08T22:25:35Z</dcterms:modified>
</cp:coreProperties>
</file>