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zasiga\Desktop\SOLICITUDES\COVID19\donaciones\para publicacion\para ogti\"/>
    </mc:Choice>
  </mc:AlternateContent>
  <bookViews>
    <workbookView xWindow="0" yWindow="0" windowWidth="20490" windowHeight="7365" tabRatio="500"/>
  </bookViews>
  <sheets>
    <sheet name="Nacionales" sheetId="3" r:id="rId1"/>
  </sheets>
  <definedNames>
    <definedName name="_xlnm._FilterDatabase" localSheetId="0" hidden="1">Nacionales!$B$3:$K$33</definedName>
  </definedNames>
  <calcPr calcId="152511"/>
</workbook>
</file>

<file path=xl/calcChain.xml><?xml version="1.0" encoding="utf-8"?>
<calcChain xmlns="http://schemas.openxmlformats.org/spreadsheetml/2006/main">
  <c r="K22" i="3" l="1"/>
  <c r="K20" i="3"/>
  <c r="K18" i="3"/>
  <c r="K33" i="3"/>
  <c r="K32" i="3"/>
  <c r="K31" i="3"/>
  <c r="K11" i="3"/>
  <c r="K10" i="3"/>
  <c r="K9" i="3"/>
</calcChain>
</file>

<file path=xl/sharedStrings.xml><?xml version="1.0" encoding="utf-8"?>
<sst xmlns="http://schemas.openxmlformats.org/spreadsheetml/2006/main" count="127" uniqueCount="76">
  <si>
    <t xml:space="preserve">REGISTRO DE DONACIONES RECIBIDAS </t>
  </si>
  <si>
    <t>N°</t>
  </si>
  <si>
    <t>Fecha de recepción</t>
  </si>
  <si>
    <t>Donante
Razón Social</t>
  </si>
  <si>
    <t>Donante
RUC</t>
  </si>
  <si>
    <t>Tipo de donación</t>
  </si>
  <si>
    <t>Descripción de la donación</t>
  </si>
  <si>
    <t>Presentación</t>
  </si>
  <si>
    <t>Cantidad</t>
  </si>
  <si>
    <t>Total</t>
  </si>
  <si>
    <t>-</t>
  </si>
  <si>
    <t>Valor estimado</t>
  </si>
  <si>
    <t>ALICORP S.A.A.</t>
  </si>
  <si>
    <t>CANASTA 
(GRATED ATÚN, DETERGENTE SAPOLIO, SALSA TOMATE, FIDEO LAVAGI, SALSA BARBECUE, KETCHUP, SALSA TARTARA)</t>
  </si>
  <si>
    <t xml:space="preserve">CANASTA </t>
  </si>
  <si>
    <t>CONTENEDOR REFRIGERADO</t>
  </si>
  <si>
    <t>CAJAS DE VIVERES</t>
  </si>
  <si>
    <t>ALIDA S.A.</t>
  </si>
  <si>
    <t>ATAÚDES</t>
  </si>
  <si>
    <t>ASOCIACIÓN DE EMPRESAS CHINAS EN EL PERÚ</t>
  </si>
  <si>
    <t>RECURSOS FINANCIEROS</t>
  </si>
  <si>
    <t>DINERO</t>
  </si>
  <si>
    <t>ASOCIACION PERUANA DE LA IGLESIA DE JESUCRISTO DE LOS SANTOS DE LOS ULTIMOS DIAS - ASPERSUD</t>
  </si>
  <si>
    <t>GORRO DE ENFERMERA  CLIP CLAP (BLANCO) CORTEX</t>
  </si>
  <si>
    <t>GORRO DE ENFERMERA  CLIP CLAP (CLANCO) X 100 ALCIM</t>
  </si>
  <si>
    <t>GORRO DE ENFERMERA CLIP CLAP ( NEGRO) ALBA</t>
  </si>
  <si>
    <t>GORRO DE ENFERMERA CLIP CLAP (CLANCO) NITPRO</t>
  </si>
  <si>
    <t>GORRO DE ENFERMERA TIPO GUSANITO (NEGRO) X 100</t>
  </si>
  <si>
    <t>CMA CGM PERU S.A.C.</t>
  </si>
  <si>
    <t>CRUZ ROJA PERUANA</t>
  </si>
  <si>
    <t>CAMILLAS</t>
  </si>
  <si>
    <t>NEBULIZADOR PORTATIL</t>
  </si>
  <si>
    <t>MASCARILLAS DE TRES PLIEGUES</t>
  </si>
  <si>
    <t>GRUPO SANTA ELENA S.A.  - AVINKA</t>
  </si>
  <si>
    <t>PROMART HOMECENTERS PERUANOS S.A.</t>
  </si>
  <si>
    <t>TOLDO DE POLIESTER 3.00 M X 3.00 M X 3 M APROX.</t>
  </si>
  <si>
    <t>SOCIOS EN SALUD SUCURSAL PERU</t>
  </si>
  <si>
    <t>ENSERES Y ACCESORIOS</t>
  </si>
  <si>
    <t>VITRINAS REFRIGERADAS TIPO BAÚL</t>
  </si>
  <si>
    <t>PIERNA + ENCUENTRO JUNIOR X 4 KG</t>
  </si>
  <si>
    <t>GALLINA ENTERA A C/M 4 A 4.5 KG.</t>
  </si>
  <si>
    <t>ASOCACIÓN CIVIL JUGUETE PENDIENTE</t>
  </si>
  <si>
    <t>PROTECTORES FACIALES</t>
  </si>
  <si>
    <t>CANASTA 
 (GRATED ATUN NICOLINI 170 GR, FILETE DE ATUN NICOLINI 170 GR, GALLETAS FIGURITAS DIA 55 GR, SALSA DE TOMATE ALACENA 200 GR WA EX ECU, REF. LIFE TORONJA 8GR. 12 BLS. 10 DSP, REF. LIFE NARANJA 12 BLS. 10 DSP. 8 GR, REF. LIFE MARACUYA 12 BLS. 10 DSP. 8 GR, FIDEOS LAVAGGI TALLARINMG AOP 500 GR, IDEOS LAVAGGI COD. RAY. SUR M6 250 GRTALLARINMG AOP 500 GR)</t>
  </si>
  <si>
    <t>CAJAS DE VIVERES 
(GRATED DE ATUN NICOLIN 174GR: 4 UND / FILETE DE ATUN NICOLINI: 1 UND / GALLETA FIGURITA DIA 55 GR: 8 UND / SAL TOMATE ALACENA 200 GR WA EX ECU: 2 UND / REF. LIFE TORONJA 8 GR 12BKS.10DSP: 2 UND / REF LIFE NARANJA 810GR .12BKS.10DSP: 1 UND / REF LIFE MARACUYA 810GR .12BKS.10DSP: 1 UND/ FID LAVAGGI TALLARIN MG AQP 500 GR: 1 UND / FID LAVAGGI COD RAY. SUR MG 250 GR: 1 UND.)</t>
  </si>
  <si>
    <t xml:space="preserve">CAJAS DE VIVERES </t>
  </si>
  <si>
    <t>ALIMENTOS</t>
  </si>
  <si>
    <t>352 CAJAS</t>
  </si>
  <si>
    <t>170 CAJAS</t>
  </si>
  <si>
    <t>PAN SOLIDARIO ALICORP</t>
  </si>
  <si>
    <t xml:space="preserve">70G (95 UND) </t>
  </si>
  <si>
    <t>340 CAJAS</t>
  </si>
  <si>
    <t>ALCOHOL EN GEL (FRASCO DE 1 LITRO). MARCA: PROTEGEL</t>
  </si>
  <si>
    <t>1000 ML (743 UND)</t>
  </si>
  <si>
    <t>ALCOHOL EN GEL (FRASCO DE 1 LITRO). MARCA: KAZVEL</t>
  </si>
  <si>
    <t>1000 ML (1757 UND)</t>
  </si>
  <si>
    <t>EPP</t>
  </si>
  <si>
    <t>CAJA X 100</t>
  </si>
  <si>
    <t>500 CAJAS</t>
  </si>
  <si>
    <t>GUANTES DESCARTABLES DE LATEX - TALLA S - FAMILY DOCTOR</t>
  </si>
  <si>
    <t>GUANTES DESCARTABLES DE LATEX - TALLA M - FAMILY DOCTOR</t>
  </si>
  <si>
    <t>GUANTES DESCARTABLES DE LATEX  - TALLA L - STEFILIX</t>
  </si>
  <si>
    <t>1000 CAJAS</t>
  </si>
  <si>
    <t>323 CAJAS</t>
  </si>
  <si>
    <t>246 CAJAS</t>
  </si>
  <si>
    <t>793 CAJAS</t>
  </si>
  <si>
    <t>GORRO DE ENFERMERA CLIP CLAP (CELESTE) R&amp;G X 100</t>
  </si>
  <si>
    <t>919 CAJAS</t>
  </si>
  <si>
    <t>119 BOLSAS</t>
  </si>
  <si>
    <t>100 CAJAS</t>
  </si>
  <si>
    <t>MATERIAL DE ASEO</t>
  </si>
  <si>
    <t>CAMILLAS PARA PACIENTES</t>
  </si>
  <si>
    <t>EQUIPAMIENTO MÉDICO</t>
  </si>
  <si>
    <t>MOBILIARIO</t>
  </si>
  <si>
    <t>1350 BOLSAS</t>
  </si>
  <si>
    <t>1525 BOLSAS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</si>
</sst>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quot;S/&quot;\ #,##0.00"/>
    <numFmt numFmtId="165" formatCode="_-* #,##0.00_-;\-* #,##0.00_-;_-* &quot;-&quot;??_-;_-@_-"/>
    <numFmt numFmtId="166" formatCode="_-&quot;S/&quot;* #,##0.00_-;\-&quot;S/&quot;* #,##0.00_-;_-&quot;S/&quot;* &quot;-&quot;??_-;_-@_-"/>
    <numFmt numFmtId="167" formatCode="[$$-409]#,##0.00"/>
  </numFmts>
  <fonts count="6" x14ac:knownFonts="1">
    <font>
      <sz val="12"/>
      <color theme="1"/>
      <name val="Calibri"/>
      <family val="2"/>
      <scheme val="minor"/>
    </font>
    <font>
      <sz val="11"/>
      <color theme="1"/>
      <name val="Calibri"/>
      <family val="2"/>
      <scheme val="minor"/>
    </font>
    <font>
      <sz val="11"/>
      <color theme="1"/>
      <name val="Calibri"/>
      <family val="2"/>
      <scheme val="minor"/>
    </font>
    <font>
      <b/>
      <sz val="14"/>
      <color theme="1"/>
      <name val="Arial"/>
    </font>
    <font>
      <b/>
      <sz val="11"/>
      <color rgb="FF000000"/>
      <name val="Arial"/>
    </font>
    <font>
      <b/>
      <sz val="11"/>
      <color theme="1"/>
      <name val="Arial"/>
    </font>
  </fonts>
  <fills count="3">
    <fill>
      <patternFill patternType="none"/>
    </fill>
    <fill>
      <patternFill patternType="gray125"/>
    </fill>
    <fill>
      <patternFill patternType="solid">
        <fgColor rgb="FF8EA9D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165" fontId="2"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cellStyleXfs>
  <cellXfs count="18">
    <xf numFmtId="0" fontId="0" fillId="0" borderId="0" xfId="0"/>
    <xf numFmtId="0" fontId="0" fillId="0" borderId="0" xfId="0" applyAlignment="1">
      <alignment horizontal="center" vertical="center"/>
    </xf>
    <xf numFmtId="0" fontId="0" fillId="0" borderId="0" xfId="0" applyAlignment="1">
      <alignment horizontal="left" vertical="center"/>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0" xfId="0" applyFill="1"/>
    <xf numFmtId="0" fontId="0" fillId="0" borderId="0" xfId="0" applyFont="1" applyAlignment="1">
      <alignment horizontal="center" vertical="center"/>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cellXfs>
  <cellStyles count="6">
    <cellStyle name="Millares 2" xfId="1"/>
    <cellStyle name="Millares 2 2" xfId="3"/>
    <cellStyle name="Millares 3" xfId="5"/>
    <cellStyle name="Moneda 2" xfId="4"/>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tabSelected="1" zoomScale="70" zoomScaleNormal="70" workbookViewId="0">
      <selection activeCell="B4" sqref="B4:B33"/>
    </sheetView>
  </sheetViews>
  <sheetFormatPr baseColWidth="10" defaultColWidth="11" defaultRowHeight="15.75" x14ac:dyDescent="0.25"/>
  <cols>
    <col min="1" max="1" width="4.375" customWidth="1"/>
    <col min="2" max="2" width="5.5" customWidth="1"/>
    <col min="3" max="3" width="12" customWidth="1"/>
    <col min="4" max="4" width="21.625" customWidth="1"/>
    <col min="5" max="5" width="23.375" customWidth="1"/>
    <col min="6" max="6" width="21.375" style="2" customWidth="1"/>
    <col min="7" max="7" width="48.5" style="2" customWidth="1"/>
    <col min="8" max="8" width="15.5" style="7" customWidth="1"/>
    <col min="9" max="9" width="15.75" style="1" customWidth="1"/>
    <col min="10" max="10" width="18.375" style="1" bestFit="1" customWidth="1"/>
    <col min="11" max="11" width="11" style="1"/>
  </cols>
  <sheetData>
    <row r="2" spans="2:11" ht="36" customHeight="1" x14ac:dyDescent="0.25">
      <c r="B2" s="17" t="s">
        <v>0</v>
      </c>
      <c r="C2" s="17"/>
      <c r="D2" s="17"/>
      <c r="E2" s="17"/>
      <c r="F2" s="17"/>
      <c r="G2" s="17"/>
      <c r="H2" s="17"/>
      <c r="I2" s="17"/>
      <c r="J2" s="17"/>
      <c r="K2" s="17"/>
    </row>
    <row r="3" spans="2:11" ht="42" customHeight="1" x14ac:dyDescent="0.25">
      <c r="B3" s="13" t="s">
        <v>1</v>
      </c>
      <c r="C3" s="13" t="s">
        <v>2</v>
      </c>
      <c r="D3" s="13" t="s">
        <v>3</v>
      </c>
      <c r="E3" s="14" t="s">
        <v>4</v>
      </c>
      <c r="F3" s="14" t="s">
        <v>5</v>
      </c>
      <c r="G3" s="14" t="s">
        <v>6</v>
      </c>
      <c r="H3" s="14" t="s">
        <v>11</v>
      </c>
      <c r="I3" s="14" t="s">
        <v>7</v>
      </c>
      <c r="J3" s="14" t="s">
        <v>8</v>
      </c>
      <c r="K3" s="14" t="s">
        <v>9</v>
      </c>
    </row>
    <row r="4" spans="2:11" s="6" customFormat="1" ht="63" x14ac:dyDescent="0.25">
      <c r="B4" s="5">
        <v>1</v>
      </c>
      <c r="C4" s="3">
        <v>43956</v>
      </c>
      <c r="D4" s="4" t="s">
        <v>12</v>
      </c>
      <c r="E4" s="9">
        <v>20100055237</v>
      </c>
      <c r="F4" s="4" t="s">
        <v>14</v>
      </c>
      <c r="G4" s="4" t="s">
        <v>13</v>
      </c>
      <c r="H4" s="11"/>
      <c r="I4" s="5" t="s">
        <v>10</v>
      </c>
      <c r="J4" s="10">
        <v>800</v>
      </c>
      <c r="K4" s="10">
        <v>800</v>
      </c>
    </row>
    <row r="5" spans="2:11" s="6" customFormat="1" ht="141.75" x14ac:dyDescent="0.25">
      <c r="B5" s="5">
        <v>2</v>
      </c>
      <c r="C5" s="3">
        <v>43957</v>
      </c>
      <c r="D5" s="4" t="s">
        <v>12</v>
      </c>
      <c r="E5" s="9">
        <v>20100055237</v>
      </c>
      <c r="F5" s="4" t="s">
        <v>14</v>
      </c>
      <c r="G5" s="4" t="s">
        <v>43</v>
      </c>
      <c r="H5" s="11"/>
      <c r="I5" s="5" t="s">
        <v>10</v>
      </c>
      <c r="J5" s="10">
        <v>2240</v>
      </c>
      <c r="K5" s="10">
        <v>2240</v>
      </c>
    </row>
    <row r="6" spans="2:11" s="6" customFormat="1" ht="47.25" x14ac:dyDescent="0.25">
      <c r="B6" s="5">
        <v>3</v>
      </c>
      <c r="C6" s="3">
        <v>43957</v>
      </c>
      <c r="D6" s="4" t="s">
        <v>34</v>
      </c>
      <c r="E6" s="9">
        <v>20536557858</v>
      </c>
      <c r="F6" s="4" t="s">
        <v>73</v>
      </c>
      <c r="G6" s="4" t="s">
        <v>35</v>
      </c>
      <c r="H6" s="11"/>
      <c r="I6" s="5" t="s">
        <v>10</v>
      </c>
      <c r="J6" s="10">
        <v>28</v>
      </c>
      <c r="K6" s="10">
        <v>28</v>
      </c>
    </row>
    <row r="7" spans="2:11" s="6" customFormat="1" ht="157.5" customHeight="1" x14ac:dyDescent="0.25">
      <c r="B7" s="5">
        <v>4</v>
      </c>
      <c r="C7" s="3">
        <v>43958</v>
      </c>
      <c r="D7" s="4" t="s">
        <v>12</v>
      </c>
      <c r="E7" s="9">
        <v>20100055237</v>
      </c>
      <c r="F7" s="4" t="s">
        <v>16</v>
      </c>
      <c r="G7" s="4" t="s">
        <v>44</v>
      </c>
      <c r="H7" s="11"/>
      <c r="I7" s="5" t="s">
        <v>10</v>
      </c>
      <c r="J7" s="10">
        <v>2060</v>
      </c>
      <c r="K7" s="10">
        <v>2060</v>
      </c>
    </row>
    <row r="8" spans="2:11" s="6" customFormat="1" ht="47.25" x14ac:dyDescent="0.25">
      <c r="B8" s="5">
        <v>5</v>
      </c>
      <c r="C8" s="3">
        <v>43959</v>
      </c>
      <c r="D8" s="4" t="s">
        <v>19</v>
      </c>
      <c r="E8" s="9">
        <v>20545914035</v>
      </c>
      <c r="F8" s="4" t="s">
        <v>20</v>
      </c>
      <c r="G8" s="4" t="s">
        <v>21</v>
      </c>
      <c r="H8" s="8">
        <v>450000</v>
      </c>
      <c r="I8" s="5" t="s">
        <v>10</v>
      </c>
      <c r="J8" s="5" t="s">
        <v>10</v>
      </c>
      <c r="K8" s="5" t="s">
        <v>10</v>
      </c>
    </row>
    <row r="9" spans="2:11" s="6" customFormat="1" ht="24" customHeight="1" x14ac:dyDescent="0.25">
      <c r="B9" s="5">
        <v>6</v>
      </c>
      <c r="C9" s="3">
        <v>43959</v>
      </c>
      <c r="D9" s="16" t="s">
        <v>12</v>
      </c>
      <c r="E9" s="15">
        <v>20100055237</v>
      </c>
      <c r="F9" s="16" t="s">
        <v>46</v>
      </c>
      <c r="G9" s="16" t="s">
        <v>49</v>
      </c>
      <c r="H9" s="11"/>
      <c r="I9" s="5" t="s">
        <v>47</v>
      </c>
      <c r="J9" s="10" t="s">
        <v>50</v>
      </c>
      <c r="K9" s="10">
        <f>352*95</f>
        <v>33440</v>
      </c>
    </row>
    <row r="10" spans="2:11" s="6" customFormat="1" ht="24" customHeight="1" x14ac:dyDescent="0.25">
      <c r="B10" s="5">
        <v>7</v>
      </c>
      <c r="C10" s="3">
        <v>43960</v>
      </c>
      <c r="D10" s="16"/>
      <c r="E10" s="15"/>
      <c r="F10" s="16"/>
      <c r="G10" s="16"/>
      <c r="H10" s="11"/>
      <c r="I10" s="5" t="s">
        <v>48</v>
      </c>
      <c r="J10" s="10" t="s">
        <v>50</v>
      </c>
      <c r="K10" s="10">
        <f>170*95</f>
        <v>16150</v>
      </c>
    </row>
    <row r="11" spans="2:11" s="6" customFormat="1" ht="24" customHeight="1" x14ac:dyDescent="0.25">
      <c r="B11" s="5">
        <v>8</v>
      </c>
      <c r="C11" s="3">
        <v>43963</v>
      </c>
      <c r="D11" s="16"/>
      <c r="E11" s="15"/>
      <c r="F11" s="16"/>
      <c r="G11" s="16"/>
      <c r="H11" s="11"/>
      <c r="I11" s="5" t="s">
        <v>51</v>
      </c>
      <c r="J11" s="10" t="s">
        <v>50</v>
      </c>
      <c r="K11" s="10">
        <f>340*95</f>
        <v>32300</v>
      </c>
    </row>
    <row r="12" spans="2:11" s="6" customFormat="1" ht="24" customHeight="1" x14ac:dyDescent="0.25">
      <c r="B12" s="5">
        <v>9</v>
      </c>
      <c r="C12" s="3">
        <v>43962</v>
      </c>
      <c r="D12" s="16" t="s">
        <v>29</v>
      </c>
      <c r="E12" s="15">
        <v>20263322496</v>
      </c>
      <c r="F12" s="4" t="s">
        <v>30</v>
      </c>
      <c r="G12" s="4" t="s">
        <v>71</v>
      </c>
      <c r="H12" s="8">
        <v>204103</v>
      </c>
      <c r="I12" s="5" t="s">
        <v>10</v>
      </c>
      <c r="J12" s="10">
        <v>10</v>
      </c>
      <c r="K12" s="10"/>
    </row>
    <row r="13" spans="2:11" s="6" customFormat="1" ht="24" customHeight="1" x14ac:dyDescent="0.25">
      <c r="B13" s="5">
        <v>10</v>
      </c>
      <c r="C13" s="3">
        <v>43962</v>
      </c>
      <c r="D13" s="16"/>
      <c r="E13" s="15"/>
      <c r="F13" s="4" t="s">
        <v>72</v>
      </c>
      <c r="G13" s="4" t="s">
        <v>31</v>
      </c>
      <c r="H13" s="8">
        <v>129661</v>
      </c>
      <c r="I13" s="5" t="s">
        <v>10</v>
      </c>
      <c r="J13" s="10">
        <v>500</v>
      </c>
      <c r="K13" s="10"/>
    </row>
    <row r="14" spans="2:11" s="6" customFormat="1" ht="24" customHeight="1" x14ac:dyDescent="0.25">
      <c r="B14" s="5">
        <v>11</v>
      </c>
      <c r="C14" s="3">
        <v>43962</v>
      </c>
      <c r="D14" s="16"/>
      <c r="E14" s="15"/>
      <c r="F14" s="4" t="s">
        <v>56</v>
      </c>
      <c r="G14" s="4" t="s">
        <v>32</v>
      </c>
      <c r="H14" s="8">
        <v>124560</v>
      </c>
      <c r="I14" s="5" t="s">
        <v>10</v>
      </c>
      <c r="J14" s="10">
        <v>60000</v>
      </c>
      <c r="K14" s="10"/>
    </row>
    <row r="15" spans="2:11" s="6" customFormat="1" ht="23.25" customHeight="1" x14ac:dyDescent="0.25">
      <c r="B15" s="5">
        <v>12</v>
      </c>
      <c r="C15" s="3">
        <v>43962</v>
      </c>
      <c r="D15" s="16" t="s">
        <v>22</v>
      </c>
      <c r="E15" s="15">
        <v>20145915164</v>
      </c>
      <c r="F15" s="4" t="s">
        <v>70</v>
      </c>
      <c r="G15" s="4" t="s">
        <v>52</v>
      </c>
      <c r="H15" s="11"/>
      <c r="I15" s="5" t="s">
        <v>10</v>
      </c>
      <c r="J15" s="10" t="s">
        <v>53</v>
      </c>
      <c r="K15" s="10">
        <v>743</v>
      </c>
    </row>
    <row r="16" spans="2:11" s="6" customFormat="1" ht="23.25" customHeight="1" x14ac:dyDescent="0.25">
      <c r="B16" s="5">
        <v>13</v>
      </c>
      <c r="C16" s="3">
        <v>43962</v>
      </c>
      <c r="D16" s="16"/>
      <c r="E16" s="15"/>
      <c r="F16" s="4" t="s">
        <v>70</v>
      </c>
      <c r="G16" s="4" t="s">
        <v>54</v>
      </c>
      <c r="H16" s="11"/>
      <c r="I16" s="5" t="s">
        <v>10</v>
      </c>
      <c r="J16" s="10" t="s">
        <v>55</v>
      </c>
      <c r="K16" s="10">
        <v>1757</v>
      </c>
    </row>
    <row r="17" spans="2:11" s="6" customFormat="1" ht="23.25" customHeight="1" x14ac:dyDescent="0.25">
      <c r="B17" s="5">
        <v>14</v>
      </c>
      <c r="C17" s="3">
        <v>43962</v>
      </c>
      <c r="D17" s="16"/>
      <c r="E17" s="15"/>
      <c r="F17" s="4" t="s">
        <v>56</v>
      </c>
      <c r="G17" s="4" t="s">
        <v>23</v>
      </c>
      <c r="H17" s="11"/>
      <c r="I17" s="5" t="s">
        <v>63</v>
      </c>
      <c r="J17" s="5"/>
      <c r="K17" s="5"/>
    </row>
    <row r="18" spans="2:11" s="6" customFormat="1" ht="23.25" customHeight="1" x14ac:dyDescent="0.25">
      <c r="B18" s="5">
        <v>15</v>
      </c>
      <c r="C18" s="3">
        <v>43962</v>
      </c>
      <c r="D18" s="16"/>
      <c r="E18" s="15"/>
      <c r="F18" s="4" t="s">
        <v>56</v>
      </c>
      <c r="G18" s="4" t="s">
        <v>24</v>
      </c>
      <c r="H18" s="11"/>
      <c r="I18" s="5" t="s">
        <v>64</v>
      </c>
      <c r="J18" s="5" t="s">
        <v>57</v>
      </c>
      <c r="K18" s="10">
        <f>246*100</f>
        <v>24600</v>
      </c>
    </row>
    <row r="19" spans="2:11" s="6" customFormat="1" ht="23.25" customHeight="1" x14ac:dyDescent="0.25">
      <c r="B19" s="5">
        <v>16</v>
      </c>
      <c r="C19" s="3">
        <v>43962</v>
      </c>
      <c r="D19" s="16"/>
      <c r="E19" s="15"/>
      <c r="F19" s="4" t="s">
        <v>56</v>
      </c>
      <c r="G19" s="4" t="s">
        <v>25</v>
      </c>
      <c r="H19" s="11"/>
      <c r="I19" s="5" t="s">
        <v>65</v>
      </c>
      <c r="J19" s="5"/>
      <c r="K19" s="5"/>
    </row>
    <row r="20" spans="2:11" s="6" customFormat="1" ht="23.25" customHeight="1" x14ac:dyDescent="0.25">
      <c r="B20" s="5">
        <v>17</v>
      </c>
      <c r="C20" s="3">
        <v>43962</v>
      </c>
      <c r="D20" s="16"/>
      <c r="E20" s="15"/>
      <c r="F20" s="4" t="s">
        <v>56</v>
      </c>
      <c r="G20" s="4" t="s">
        <v>66</v>
      </c>
      <c r="H20" s="11"/>
      <c r="I20" s="5" t="s">
        <v>67</v>
      </c>
      <c r="J20" s="5" t="s">
        <v>57</v>
      </c>
      <c r="K20" s="10">
        <f>919*100</f>
        <v>91900</v>
      </c>
    </row>
    <row r="21" spans="2:11" s="6" customFormat="1" ht="23.25" customHeight="1" x14ac:dyDescent="0.25">
      <c r="B21" s="5">
        <v>18</v>
      </c>
      <c r="C21" s="3">
        <v>43962</v>
      </c>
      <c r="D21" s="16"/>
      <c r="E21" s="15"/>
      <c r="F21" s="4" t="s">
        <v>56</v>
      </c>
      <c r="G21" s="4" t="s">
        <v>26</v>
      </c>
      <c r="H21" s="11"/>
      <c r="I21" s="5" t="s">
        <v>68</v>
      </c>
      <c r="J21" s="5"/>
      <c r="K21" s="5"/>
    </row>
    <row r="22" spans="2:11" s="6" customFormat="1" ht="23.25" customHeight="1" x14ac:dyDescent="0.25">
      <c r="B22" s="5">
        <v>19</v>
      </c>
      <c r="C22" s="3">
        <v>43962</v>
      </c>
      <c r="D22" s="16"/>
      <c r="E22" s="15"/>
      <c r="F22" s="4" t="s">
        <v>56</v>
      </c>
      <c r="G22" s="4" t="s">
        <v>27</v>
      </c>
      <c r="H22" s="11"/>
      <c r="I22" s="5" t="s">
        <v>69</v>
      </c>
      <c r="J22" s="5" t="s">
        <v>57</v>
      </c>
      <c r="K22" s="10">
        <f>100*100</f>
        <v>10000</v>
      </c>
    </row>
    <row r="23" spans="2:11" s="6" customFormat="1" ht="31.5" x14ac:dyDescent="0.25">
      <c r="B23" s="5">
        <v>20</v>
      </c>
      <c r="C23" s="3">
        <v>43964</v>
      </c>
      <c r="D23" s="4" t="s">
        <v>28</v>
      </c>
      <c r="E23" s="9">
        <v>20510927754</v>
      </c>
      <c r="F23" s="4" t="s">
        <v>15</v>
      </c>
      <c r="G23" s="4" t="s">
        <v>15</v>
      </c>
      <c r="H23" s="12">
        <v>3500</v>
      </c>
      <c r="I23" s="5" t="s">
        <v>10</v>
      </c>
      <c r="J23" s="5">
        <v>1</v>
      </c>
      <c r="K23" s="10"/>
    </row>
    <row r="24" spans="2:11" s="6" customFormat="1" ht="31.5" x14ac:dyDescent="0.25">
      <c r="B24" s="5">
        <v>21</v>
      </c>
      <c r="C24" s="3">
        <v>43966</v>
      </c>
      <c r="D24" s="4" t="s">
        <v>36</v>
      </c>
      <c r="E24" s="9">
        <v>20329820263</v>
      </c>
      <c r="F24" s="4" t="s">
        <v>37</v>
      </c>
      <c r="G24" s="4" t="s">
        <v>38</v>
      </c>
      <c r="H24" s="12"/>
      <c r="I24" s="5" t="s">
        <v>10</v>
      </c>
      <c r="J24" s="5">
        <v>6</v>
      </c>
      <c r="K24" s="10"/>
    </row>
    <row r="25" spans="2:11" s="6" customFormat="1" ht="31.5" x14ac:dyDescent="0.25">
      <c r="B25" s="5">
        <v>22</v>
      </c>
      <c r="C25" s="3">
        <v>43966</v>
      </c>
      <c r="D25" s="4" t="s">
        <v>33</v>
      </c>
      <c r="E25" s="9">
        <v>20155261570</v>
      </c>
      <c r="F25" s="4" t="s">
        <v>46</v>
      </c>
      <c r="G25" s="4" t="s">
        <v>39</v>
      </c>
      <c r="H25" s="8"/>
      <c r="I25" s="5" t="s">
        <v>74</v>
      </c>
      <c r="J25" s="5">
        <v>1350</v>
      </c>
      <c r="K25" s="10"/>
    </row>
    <row r="26" spans="2:11" s="6" customFormat="1" ht="31.5" x14ac:dyDescent="0.25">
      <c r="B26" s="5">
        <v>23</v>
      </c>
      <c r="C26" s="3">
        <v>43966</v>
      </c>
      <c r="D26" s="4" t="s">
        <v>33</v>
      </c>
      <c r="E26" s="9">
        <v>20155261570</v>
      </c>
      <c r="F26" s="4" t="s">
        <v>46</v>
      </c>
      <c r="G26" s="4" t="s">
        <v>40</v>
      </c>
      <c r="H26" s="8"/>
      <c r="I26" s="5" t="s">
        <v>75</v>
      </c>
      <c r="J26" s="5">
        <v>1525</v>
      </c>
      <c r="K26" s="10"/>
    </row>
    <row r="27" spans="2:11" s="6" customFormat="1" ht="53.25" customHeight="1" x14ac:dyDescent="0.25">
      <c r="B27" s="5">
        <v>24</v>
      </c>
      <c r="C27" s="3">
        <v>43971</v>
      </c>
      <c r="D27" s="4" t="s">
        <v>12</v>
      </c>
      <c r="E27" s="9">
        <v>20100055237</v>
      </c>
      <c r="F27" s="4" t="s">
        <v>16</v>
      </c>
      <c r="G27" s="4" t="s">
        <v>45</v>
      </c>
      <c r="H27" s="11"/>
      <c r="I27" s="5" t="s">
        <v>10</v>
      </c>
      <c r="J27" s="10">
        <v>7047</v>
      </c>
      <c r="K27" s="10"/>
    </row>
    <row r="28" spans="2:11" s="6" customFormat="1" ht="53.25" customHeight="1" x14ac:dyDescent="0.25">
      <c r="B28" s="5">
        <v>25</v>
      </c>
      <c r="C28" s="3">
        <v>43972</v>
      </c>
      <c r="D28" s="4" t="s">
        <v>41</v>
      </c>
      <c r="E28" s="9">
        <v>20601904901</v>
      </c>
      <c r="F28" s="4" t="s">
        <v>56</v>
      </c>
      <c r="G28" s="4" t="s">
        <v>42</v>
      </c>
      <c r="H28" s="11"/>
      <c r="I28" s="5" t="s">
        <v>10</v>
      </c>
      <c r="J28" s="10">
        <v>600</v>
      </c>
      <c r="K28" s="10"/>
    </row>
    <row r="29" spans="2:11" s="6" customFormat="1" ht="53.25" customHeight="1" x14ac:dyDescent="0.25">
      <c r="B29" s="5">
        <v>26</v>
      </c>
      <c r="C29" s="3">
        <v>43976</v>
      </c>
      <c r="D29" s="4" t="s">
        <v>12</v>
      </c>
      <c r="E29" s="9">
        <v>20100055237</v>
      </c>
      <c r="F29" s="4" t="s">
        <v>16</v>
      </c>
      <c r="G29" s="4" t="s">
        <v>45</v>
      </c>
      <c r="H29" s="11"/>
      <c r="I29" s="5" t="s">
        <v>10</v>
      </c>
      <c r="J29" s="10">
        <v>4440</v>
      </c>
      <c r="K29" s="10"/>
    </row>
    <row r="30" spans="2:11" s="6" customFormat="1" ht="33" customHeight="1" x14ac:dyDescent="0.25">
      <c r="B30" s="5">
        <v>27</v>
      </c>
      <c r="C30" s="3">
        <v>43976</v>
      </c>
      <c r="D30" s="4" t="s">
        <v>17</v>
      </c>
      <c r="E30" s="9">
        <v>20100047480</v>
      </c>
      <c r="F30" s="4" t="s">
        <v>18</v>
      </c>
      <c r="G30" s="4" t="s">
        <v>18</v>
      </c>
      <c r="H30" s="8">
        <v>2250</v>
      </c>
      <c r="I30" s="5" t="s">
        <v>10</v>
      </c>
      <c r="J30" s="10">
        <v>6</v>
      </c>
      <c r="K30" s="5"/>
    </row>
    <row r="31" spans="2:11" s="6" customFormat="1" ht="33.75" customHeight="1" x14ac:dyDescent="0.25">
      <c r="B31" s="5">
        <v>28</v>
      </c>
      <c r="C31" s="3">
        <v>43976</v>
      </c>
      <c r="D31" s="15" t="s">
        <v>22</v>
      </c>
      <c r="E31" s="15">
        <v>20145915164</v>
      </c>
      <c r="F31" s="4" t="s">
        <v>56</v>
      </c>
      <c r="G31" s="4" t="s">
        <v>59</v>
      </c>
      <c r="H31" s="11"/>
      <c r="I31" s="5" t="s">
        <v>58</v>
      </c>
      <c r="J31" s="5" t="s">
        <v>57</v>
      </c>
      <c r="K31" s="10">
        <f>500*100</f>
        <v>50000</v>
      </c>
    </row>
    <row r="32" spans="2:11" s="6" customFormat="1" ht="33.75" customHeight="1" x14ac:dyDescent="0.25">
      <c r="B32" s="5">
        <v>29</v>
      </c>
      <c r="C32" s="3">
        <v>43976</v>
      </c>
      <c r="D32" s="15"/>
      <c r="E32" s="15"/>
      <c r="F32" s="4" t="s">
        <v>56</v>
      </c>
      <c r="G32" s="4" t="s">
        <v>60</v>
      </c>
      <c r="H32" s="11"/>
      <c r="I32" s="5" t="s">
        <v>58</v>
      </c>
      <c r="J32" s="5" t="s">
        <v>57</v>
      </c>
      <c r="K32" s="10">
        <f>500*100</f>
        <v>50000</v>
      </c>
    </row>
    <row r="33" spans="2:11" s="6" customFormat="1" ht="33.75" customHeight="1" x14ac:dyDescent="0.25">
      <c r="B33" s="5">
        <v>30</v>
      </c>
      <c r="C33" s="3">
        <v>43976</v>
      </c>
      <c r="D33" s="15"/>
      <c r="E33" s="15"/>
      <c r="F33" s="4" t="s">
        <v>56</v>
      </c>
      <c r="G33" s="4" t="s">
        <v>61</v>
      </c>
      <c r="H33" s="11"/>
      <c r="I33" s="5" t="s">
        <v>62</v>
      </c>
      <c r="J33" s="5" t="s">
        <v>57</v>
      </c>
      <c r="K33" s="10">
        <f>1000*100</f>
        <v>100000</v>
      </c>
    </row>
  </sheetData>
  <mergeCells count="11">
    <mergeCell ref="D9:D11"/>
    <mergeCell ref="E9:E11"/>
    <mergeCell ref="F9:F11"/>
    <mergeCell ref="G9:G11"/>
    <mergeCell ref="B2:K2"/>
    <mergeCell ref="D31:D33"/>
    <mergeCell ref="E31:E33"/>
    <mergeCell ref="D12:D14"/>
    <mergeCell ref="E12:E14"/>
    <mergeCell ref="D15:D22"/>
    <mergeCell ref="E15:E2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Nacionales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Eloy Alberto Munive Pariona</dc:creator>
  <cp:keywords/>
  <dc:description/>
  <cp:lastModifiedBy>SILVIA ELVIRA IZASIGA YLLANES</cp:lastModifiedBy>
  <cp:revision/>
  <dcterms:created xsi:type="dcterms:W3CDTF">2020-05-04T14:41:43Z</dcterms:created>
  <dcterms:modified xsi:type="dcterms:W3CDTF">2020-06-02T17:46:14Z</dcterms:modified>
  <cp:category/>
  <cp:contentStatus/>
</cp:coreProperties>
</file>