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9120" activeTab="0"/>
  </bookViews>
  <sheets>
    <sheet name="ANEXO 2" sheetId="1" r:id="rId1"/>
    <sheet name="ANEXO 2_RO " sheetId="2" r:id="rId2"/>
    <sheet name="ANEXO 2_RDR" sheetId="3" r:id="rId3"/>
    <sheet name="ANEXO 2_ROCE" sheetId="4" r:id="rId4"/>
    <sheet name="ANEXO 2_DONA" sheetId="5" r:id="rId5"/>
  </sheets>
  <definedNames/>
  <calcPr fullCalcOnLoad="1"/>
</workbook>
</file>

<file path=xl/sharedStrings.xml><?xml version="1.0" encoding="utf-8"?>
<sst xmlns="http://schemas.openxmlformats.org/spreadsheetml/2006/main" count="580" uniqueCount="118">
  <si>
    <t>ANEXO 2</t>
  </si>
  <si>
    <t>PLIEGO 011 MINISTERIO DE SALUD</t>
  </si>
  <si>
    <t>(En Nuevos Soles)</t>
  </si>
  <si>
    <t>FUENTE DE FINANCIAMIENTO: TODA FUENTE</t>
  </si>
  <si>
    <t>N°</t>
  </si>
  <si>
    <t>UNIDAD EJECUTORA</t>
  </si>
  <si>
    <t>CALENDARIO</t>
  </si>
  <si>
    <t>EJECUCION</t>
  </si>
  <si>
    <t>% EJECUCION</t>
  </si>
  <si>
    <t>SALDO</t>
  </si>
  <si>
    <t>001</t>
  </si>
  <si>
    <t>ADMINISTRACION CENTRAL - MINSA</t>
  </si>
  <si>
    <t>005</t>
  </si>
  <si>
    <t>INSTITUTO ESPECIALIZADO DE SALUD MENTAL</t>
  </si>
  <si>
    <t>006</t>
  </si>
  <si>
    <t>INSTITUTO ESPECIALIZADO DE ENFERMEDADES NEOPLASICAS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</si>
  <si>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</si>
  <si>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</si>
  <si>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</si>
  <si>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</si>
  <si>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</si>
  <si>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</si>
  <si>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</si>
  <si>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</si>
  <si>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</si>
  <si>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</si>
  <si>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</si>
  <si>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</si>
  <si>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</si>
  <si>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</si>
  <si>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</si>
  <si>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</si>
  <si>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</si>
  <si>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</si>
  <si>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</si>
  <si>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</si>
  <si>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</si>
  <si>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</si>
  <si>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</si>
  <si>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</si>
  <si>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</si>
  <si>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</si>
  <si>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</si>
  <si>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</si>
  <si>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</si>
  <si>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</si>
  <si>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</si>
  <si>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</si>
  <si>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</si>
  <si>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</si>
  <si>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</si>
  <si>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</si>
  <si>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</si>
  <si>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</si>
  <si>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</si>
  <si>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</si>
  <si>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</si>
  <si>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</si>
  <si>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</si>
  <si>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</si>
  <si>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</si>
  <si>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</si>
  <si>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</si>
  <si>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</si>
  <si>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</si>
  <si>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</si>
  <si>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018</t>
  </si>
  <si>
    <t>DIRECCION DE SALUD III LIMA NORTE</t>
  </si>
  <si>
    <t>019</t>
  </si>
  <si>
    <t>HOSPITAL HUACHO - HUAURA - OYON Y SERVICIOS BASICOS DE SALUD</t>
  </si>
  <si>
    <t>035</t>
  </si>
  <si>
    <t>ADMINISTRADORA  DE ACUERDOS DE GESTION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</si>
  <si>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</si>
  <si>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</si>
  <si>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</si>
  <si>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</si>
  <si>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</si>
  <si>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</si>
  <si>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123</t>
  </si>
  <si>
    <t>PROGRAMA DE APOYO A LA REFORMA DEL SECTOR SALUD-PARSALUD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</si>
  <si>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</si>
  <si>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</si>
  <si>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</si>
  <si>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</si>
  <si>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</si>
  <si>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</si>
  <si>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</si>
  <si>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</si>
  <si>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</si>
  <si>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</si>
  <si>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</si>
  <si>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</si>
  <si>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</si>
  <si>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</si>
  <si>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</si>
  <si>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</si>
  <si>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</si>
  <si>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</si>
  <si>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TOTALES</t>
  </si>
  <si>
    <t>Fuente: Software SIAF Gerencial - MEF</t>
  </si>
  <si>
    <t>FUENTE DE FINANCIAMIENTO: RECURSOS ORDINARIOS</t>
  </si>
  <si>
    <t>FUENTE DE FINANCIAMIENTO: RECURSOS DIRECTAMENTE RECAUDADOS</t>
  </si>
  <si>
    <t>FUENTE DE FINANCIAMIENTO: RECURSOS POR OPERACIONES OFICIALES DE CREDITO EXTERNO</t>
  </si>
  <si>
    <t>FUENTE DE FINANCIAMIENTO: DONACIONES Y TRANSFERENCIAS</t>
  </si>
  <si>
    <t>ANEXO 2 - 1</t>
  </si>
  <si>
    <t>ANEXO 2 -  2</t>
  </si>
  <si>
    <t>ANEXO 2 - 3</t>
  </si>
  <si>
    <t>ANEXO 2 - 4</t>
  </si>
  <si>
    <t>OCTUBRE 2005</t>
  </si>
  <si>
    <t>NOVIEMBRE 2005</t>
  </si>
  <si>
    <t>DICIEMBRE 2005</t>
  </si>
  <si>
    <t>TOTAL OCTUBRE - DICIEMBRE 2005</t>
  </si>
  <si>
    <t>EJECUCION DE GASTOS PERIODO OCTUBRE - DICIEMBRE 2005</t>
  </si>
  <si>
    <t>TOTAL ENERO - DICIEMBRE 2005</t>
  </si>
  <si>
    <t>I SEMESTRE 2005</t>
  </si>
  <si>
    <t>II SEMESTRE 2005</t>
  </si>
  <si>
    <t>EJECUCION DE GASTOS PERIODO ENERO - DICIEMBRE 2005</t>
  </si>
  <si>
    <t>Fuente: Software SIAF MPP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</si>
</sst>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0" borderId="5" xfId="0" applyFont="1" applyBorder="1" applyAlignment="1">
      <alignment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1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49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49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181" fontId="6" fillId="0" borderId="8" xfId="20" applyNumberFormat="1" applyFont="1" applyBorder="1" applyAlignment="1">
      <alignment/>
    </xf>
    <xf numFmtId="3" fontId="6" fillId="0" borderId="8" xfId="20" applyNumberFormat="1" applyFont="1" applyBorder="1" applyAlignment="1">
      <alignment/>
    </xf>
    <xf numFmtId="0" fontId="6" fillId="0" borderId="4" xfId="0" applyFont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0" fontId="6" fillId="0" borderId="8" xfId="19" applyNumberFormat="1" applyFont="1" applyBorder="1" applyAlignment="1">
      <alignment/>
    </xf>
    <xf numFmtId="10" fontId="10" fillId="2" borderId="10" xfId="0" applyNumberFormat="1" applyFont="1" applyFill="1" applyBorder="1" applyAlignment="1">
      <alignment horizontal="right"/>
    </xf>
    <xf numFmtId="10" fontId="6" fillId="0" borderId="9" xfId="0" applyNumberFormat="1" applyFont="1" applyBorder="1" applyAlignment="1">
      <alignment/>
    </xf>
    <xf numFmtId="10" fontId="6" fillId="3" borderId="9" xfId="0" applyNumberFormat="1" applyFont="1" applyFill="1" applyBorder="1" applyAlignment="1">
      <alignment/>
    </xf>
    <xf numFmtId="10" fontId="6" fillId="0" borderId="8" xfId="0" applyNumberFormat="1" applyFont="1" applyBorder="1" applyAlignment="1">
      <alignment/>
    </xf>
    <xf numFmtId="10" fontId="6" fillId="0" borderId="8" xfId="20" applyNumberFormat="1" applyFont="1" applyBorder="1" applyAlignment="1">
      <alignment/>
    </xf>
    <xf numFmtId="10" fontId="10" fillId="2" borderId="10" xfId="2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 quotePrefix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3" fontId="6" fillId="0" borderId="0" xfId="0" applyNumberFormat="1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 [0]_CALENDARIO UES-MARZO2005" xfId="19"/>
    <cellStyle name="Millares_CALENDARIO UES-MARZO2005" xfId="20"/>
    <cellStyle name="Currency" xfId="21"/>
    <cellStyle name="Currency [0]" xfId="22"/>
    <cellStyle name="Percent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showGridLines="0" tabSelected="1" workbookViewId="0" topLeftCell="A1">
      <pane xSplit="4" ySplit="10" topLeftCell="E4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" sqref="C3:P3"/>
    </sheetView>
  </sheetViews>
  <sheetFormatPr defaultColWidth="11.421875" defaultRowHeight="12.75"/>
  <cols>
    <col min="1" max="1" width="4.7109375" style="1" customWidth="1"/>
    <col min="2" max="2" width="4.421875" style="1" customWidth="1"/>
    <col min="3" max="3" width="3.7109375" style="1" customWidth="1"/>
    <col min="4" max="4" width="35.7109375" style="1" customWidth="1"/>
    <col min="5" max="6" width="10.7109375" style="1" customWidth="1"/>
    <col min="7" max="7" width="8.7109375" style="1" customWidth="1"/>
    <col min="8" max="8" width="8.00390625" style="1" customWidth="1"/>
    <col min="9" max="10" width="10.7109375" style="1" customWidth="1"/>
    <col min="11" max="11" width="8.7109375" style="1" customWidth="1"/>
    <col min="12" max="12" width="8.28125" style="1" customWidth="1"/>
    <col min="13" max="14" width="10.7109375" style="1" customWidth="1"/>
    <col min="15" max="15" width="8.7109375" style="1" customWidth="1"/>
    <col min="16" max="16" width="8.28125" style="1" customWidth="1"/>
    <col min="17" max="16384" width="11.421875" style="1" customWidth="1"/>
  </cols>
  <sheetData>
    <row r="2" spans="3:16" ht="16.5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3:16" ht="16.5">
      <c r="C3" s="50" t="s">
        <v>116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3:16" ht="16.5"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3.5"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ht="12.75">
      <c r="C6" s="2" t="s">
        <v>3</v>
      </c>
    </row>
    <row r="7" ht="3" customHeight="1"/>
    <row r="8" spans="2:16" s="5" customFormat="1" ht="13.5" customHeight="1">
      <c r="B8" s="3"/>
      <c r="C8" s="40" t="s">
        <v>4</v>
      </c>
      <c r="D8" s="4"/>
      <c r="E8" s="44" t="s">
        <v>114</v>
      </c>
      <c r="F8" s="44"/>
      <c r="G8" s="44"/>
      <c r="H8" s="44"/>
      <c r="I8" s="44" t="s">
        <v>115</v>
      </c>
      <c r="J8" s="44"/>
      <c r="K8" s="44"/>
      <c r="L8" s="44"/>
      <c r="M8" s="44" t="s">
        <v>113</v>
      </c>
      <c r="N8" s="44"/>
      <c r="O8" s="44"/>
      <c r="P8" s="44"/>
    </row>
    <row r="9" spans="2:16" s="5" customFormat="1" ht="12.75" customHeight="1">
      <c r="B9" s="6"/>
      <c r="C9" s="41"/>
      <c r="D9" s="7" t="s">
        <v>5</v>
      </c>
      <c r="E9" s="45" t="s">
        <v>6</v>
      </c>
      <c r="F9" s="47" t="s">
        <v>7</v>
      </c>
      <c r="G9" s="47" t="s">
        <v>8</v>
      </c>
      <c r="H9" s="49" t="s">
        <v>9</v>
      </c>
      <c r="I9" s="45" t="s">
        <v>6</v>
      </c>
      <c r="J9" s="47" t="s">
        <v>7</v>
      </c>
      <c r="K9" s="47" t="s">
        <v>8</v>
      </c>
      <c r="L9" s="49" t="s">
        <v>9</v>
      </c>
      <c r="M9" s="45" t="s">
        <v>6</v>
      </c>
      <c r="N9" s="47" t="s">
        <v>7</v>
      </c>
      <c r="O9" s="47" t="s">
        <v>8</v>
      </c>
      <c r="P9" s="49" t="s">
        <v>9</v>
      </c>
    </row>
    <row r="10" spans="2:16" s="5" customFormat="1" ht="12.75">
      <c r="B10" s="8"/>
      <c r="C10" s="42"/>
      <c r="D10" s="9"/>
      <c r="E10" s="46"/>
      <c r="F10" s="48"/>
      <c r="G10" s="48"/>
      <c r="H10" s="49"/>
      <c r="I10" s="46"/>
      <c r="J10" s="48"/>
      <c r="K10" s="48"/>
      <c r="L10" s="49"/>
      <c r="M10" s="46"/>
      <c r="N10" s="48"/>
      <c r="O10" s="48"/>
      <c r="P10" s="49"/>
    </row>
    <row r="11" spans="2:20" s="15" customFormat="1" ht="13.5">
      <c r="B11" s="10">
        <v>117</v>
      </c>
      <c r="C11" s="11" t="s">
        <v>10</v>
      </c>
      <c r="D11" s="12" t="s">
        <v>11</v>
      </c>
      <c r="E11" s="13">
        <v>80953240</v>
      </c>
      <c r="F11" s="13">
        <v>76984001.75000001</v>
      </c>
      <c r="G11" s="33">
        <f>+F11/E11</f>
        <v>0.9509687536904022</v>
      </c>
      <c r="H11" s="14">
        <f>+E11-F11</f>
        <v>3969238.249999985</v>
      </c>
      <c r="I11" s="14">
        <v>105710171</v>
      </c>
      <c r="J11" s="14">
        <v>87358872.21999998</v>
      </c>
      <c r="K11" s="33">
        <f>+J11/I11</f>
        <v>0.8263998761292325</v>
      </c>
      <c r="L11" s="14">
        <f>+I11-J11</f>
        <v>18351298.780000016</v>
      </c>
      <c r="M11" s="14">
        <f>+E11+I11</f>
        <v>186663411</v>
      </c>
      <c r="N11" s="14">
        <f>+F11+J11</f>
        <v>164342873.97</v>
      </c>
      <c r="O11" s="33">
        <f>+N11/M11</f>
        <v>0.8804236089417652</v>
      </c>
      <c r="P11" s="14">
        <f>+M11-N11</f>
        <v>22320537.03</v>
      </c>
      <c r="Q11" s="54"/>
      <c r="T11" s="32"/>
    </row>
    <row r="12" spans="2:20" s="15" customFormat="1" ht="13.5">
      <c r="B12" s="16">
        <v>121</v>
      </c>
      <c r="C12" s="17" t="s">
        <v>12</v>
      </c>
      <c r="D12" s="18" t="s">
        <v>13</v>
      </c>
      <c r="E12" s="19">
        <v>9282910</v>
      </c>
      <c r="F12" s="19">
        <v>8361204.48</v>
      </c>
      <c r="G12" s="35">
        <f aca="true" t="shared" si="0" ref="G12:G55">+F12/E12</f>
        <v>0.9007094197832362</v>
      </c>
      <c r="H12" s="19">
        <f aca="true" t="shared" si="1" ref="H12:H55">+E12-F12</f>
        <v>921705.5199999996</v>
      </c>
      <c r="I12" s="14">
        <v>10602158</v>
      </c>
      <c r="J12" s="14">
        <v>10434663.56</v>
      </c>
      <c r="K12" s="33">
        <f aca="true" t="shared" si="2" ref="K12:K55">+J12/I12</f>
        <v>0.9842018539999121</v>
      </c>
      <c r="L12" s="14">
        <f aca="true" t="shared" si="3" ref="L12:L55">+I12-J12</f>
        <v>167494.43999999948</v>
      </c>
      <c r="M12" s="14">
        <f aca="true" t="shared" si="4" ref="M12:M54">+E12+I12</f>
        <v>19885068</v>
      </c>
      <c r="N12" s="14">
        <f aca="true" t="shared" si="5" ref="N12:N54">+F12+J12</f>
        <v>18795868.04</v>
      </c>
      <c r="O12" s="33">
        <f aca="true" t="shared" si="6" ref="O12:O55">+N12/M12</f>
        <v>0.9452252333258302</v>
      </c>
      <c r="P12" s="14">
        <f aca="true" t="shared" si="7" ref="P12:P55">+M12-N12</f>
        <v>1089199.960000001</v>
      </c>
      <c r="Q12" s="54"/>
      <c r="T12" s="32"/>
    </row>
    <row r="13" spans="2:20" s="15" customFormat="1" ht="13.5">
      <c r="B13" s="16">
        <v>122</v>
      </c>
      <c r="C13" s="17" t="s">
        <v>14</v>
      </c>
      <c r="D13" s="18" t="s">
        <v>15</v>
      </c>
      <c r="E13" s="19">
        <v>52368043</v>
      </c>
      <c r="F13" s="19">
        <v>48703089.199999996</v>
      </c>
      <c r="G13" s="35">
        <f t="shared" si="0"/>
        <v>0.9300154523628082</v>
      </c>
      <c r="H13" s="19">
        <f t="shared" si="1"/>
        <v>3664953.8000000045</v>
      </c>
      <c r="I13" s="14">
        <v>59101418</v>
      </c>
      <c r="J13" s="14">
        <v>55070323.24999999</v>
      </c>
      <c r="K13" s="33">
        <f t="shared" si="2"/>
        <v>0.9317936034969583</v>
      </c>
      <c r="L13" s="14">
        <f t="shared" si="3"/>
        <v>4031094.7500000075</v>
      </c>
      <c r="M13" s="14">
        <f t="shared" si="4"/>
        <v>111469461</v>
      </c>
      <c r="N13" s="14">
        <f t="shared" si="5"/>
        <v>103773412.44999999</v>
      </c>
      <c r="O13" s="33">
        <f t="shared" si="6"/>
        <v>0.9309582330356831</v>
      </c>
      <c r="P13" s="14">
        <f t="shared" si="7"/>
        <v>7696048.550000012</v>
      </c>
      <c r="Q13" s="54"/>
      <c r="T13" s="32"/>
    </row>
    <row r="14" spans="2:20" s="15" customFormat="1" ht="13.5">
      <c r="B14" s="16">
        <v>123</v>
      </c>
      <c r="C14" s="17" t="s">
        <v>16</v>
      </c>
      <c r="D14" s="18" t="s">
        <v>17</v>
      </c>
      <c r="E14" s="19">
        <v>12606178</v>
      </c>
      <c r="F14" s="19">
        <v>10648858.280000001</v>
      </c>
      <c r="G14" s="35">
        <f t="shared" si="0"/>
        <v>0.8447332950558053</v>
      </c>
      <c r="H14" s="19">
        <f t="shared" si="1"/>
        <v>1957319.7199999988</v>
      </c>
      <c r="I14" s="14">
        <v>17287509</v>
      </c>
      <c r="J14" s="14">
        <v>14352763.39</v>
      </c>
      <c r="K14" s="33">
        <f t="shared" si="2"/>
        <v>0.8302389540332271</v>
      </c>
      <c r="L14" s="14">
        <f t="shared" si="3"/>
        <v>2934745.6099999994</v>
      </c>
      <c r="M14" s="14">
        <f t="shared" si="4"/>
        <v>29893687</v>
      </c>
      <c r="N14" s="14">
        <f t="shared" si="5"/>
        <v>25001621.67</v>
      </c>
      <c r="O14" s="33">
        <f t="shared" si="6"/>
        <v>0.8363512225842199</v>
      </c>
      <c r="P14" s="14">
        <f t="shared" si="7"/>
        <v>4892065.329999998</v>
      </c>
      <c r="Q14" s="54"/>
      <c r="T14" s="32"/>
    </row>
    <row r="15" spans="2:20" s="15" customFormat="1" ht="13.5">
      <c r="B15" s="16">
        <v>124</v>
      </c>
      <c r="C15" s="17" t="s">
        <v>18</v>
      </c>
      <c r="D15" s="18" t="s">
        <v>19</v>
      </c>
      <c r="E15" s="19">
        <v>10450813</v>
      </c>
      <c r="F15" s="19">
        <v>6605079.27</v>
      </c>
      <c r="G15" s="35">
        <f t="shared" si="0"/>
        <v>0.6320158316869702</v>
      </c>
      <c r="H15" s="19">
        <f t="shared" si="1"/>
        <v>3845733.7300000004</v>
      </c>
      <c r="I15" s="14">
        <v>18303872</v>
      </c>
      <c r="J15" s="14">
        <v>12262227.32</v>
      </c>
      <c r="K15" s="33">
        <f t="shared" si="2"/>
        <v>0.669925320719026</v>
      </c>
      <c r="L15" s="14">
        <f t="shared" si="3"/>
        <v>6041644.68</v>
      </c>
      <c r="M15" s="14">
        <f t="shared" si="4"/>
        <v>28754685</v>
      </c>
      <c r="N15" s="14">
        <f t="shared" si="5"/>
        <v>18867306.59</v>
      </c>
      <c r="O15" s="33">
        <f t="shared" si="6"/>
        <v>0.6561472187923464</v>
      </c>
      <c r="P15" s="14">
        <f t="shared" si="7"/>
        <v>9887378.41</v>
      </c>
      <c r="Q15" s="54"/>
      <c r="T15" s="32"/>
    </row>
    <row r="16" spans="2:20" s="15" customFormat="1" ht="13.5">
      <c r="B16" s="16">
        <v>125</v>
      </c>
      <c r="C16" s="17" t="s">
        <v>20</v>
      </c>
      <c r="D16" s="18" t="s">
        <v>21</v>
      </c>
      <c r="E16" s="19">
        <v>8229050</v>
      </c>
      <c r="F16" s="19">
        <v>7766631.77</v>
      </c>
      <c r="G16" s="35">
        <f t="shared" si="0"/>
        <v>0.9438066082962189</v>
      </c>
      <c r="H16" s="19">
        <f t="shared" si="1"/>
        <v>462418.23000000045</v>
      </c>
      <c r="I16" s="14">
        <v>8785042</v>
      </c>
      <c r="J16" s="14">
        <v>8514030.02</v>
      </c>
      <c r="K16" s="33">
        <f t="shared" si="2"/>
        <v>0.9691507473726363</v>
      </c>
      <c r="L16" s="14">
        <f t="shared" si="3"/>
        <v>271011.98000000045</v>
      </c>
      <c r="M16" s="14">
        <f t="shared" si="4"/>
        <v>17014092</v>
      </c>
      <c r="N16" s="14">
        <f t="shared" si="5"/>
        <v>16280661.79</v>
      </c>
      <c r="O16" s="33">
        <f t="shared" si="6"/>
        <v>0.9568927798203982</v>
      </c>
      <c r="P16" s="14">
        <f t="shared" si="7"/>
        <v>733430.2100000009</v>
      </c>
      <c r="Q16" s="54"/>
      <c r="T16" s="32"/>
    </row>
    <row r="17" spans="2:20" s="15" customFormat="1" ht="13.5">
      <c r="B17" s="16">
        <v>126</v>
      </c>
      <c r="C17" s="17" t="s">
        <v>22</v>
      </c>
      <c r="D17" s="18" t="s">
        <v>23</v>
      </c>
      <c r="E17" s="19">
        <v>52802091</v>
      </c>
      <c r="F17" s="19">
        <v>49342354.73000001</v>
      </c>
      <c r="G17" s="35">
        <f t="shared" si="0"/>
        <v>0.9344772867044225</v>
      </c>
      <c r="H17" s="19">
        <f t="shared" si="1"/>
        <v>3459736.2699999884</v>
      </c>
      <c r="I17" s="14">
        <v>55281811</v>
      </c>
      <c r="J17" s="14">
        <v>51438760.680000015</v>
      </c>
      <c r="K17" s="33">
        <f t="shared" si="2"/>
        <v>0.9304825538367405</v>
      </c>
      <c r="L17" s="14">
        <f t="shared" si="3"/>
        <v>3843050.3199999854</v>
      </c>
      <c r="M17" s="14">
        <f t="shared" si="4"/>
        <v>108083902</v>
      </c>
      <c r="N17" s="14">
        <f t="shared" si="5"/>
        <v>100781115.41000003</v>
      </c>
      <c r="O17" s="33">
        <f t="shared" si="6"/>
        <v>0.9324340955973262</v>
      </c>
      <c r="P17" s="14">
        <f t="shared" si="7"/>
        <v>7302786.589999974</v>
      </c>
      <c r="Q17" s="54"/>
      <c r="T17" s="32"/>
    </row>
    <row r="18" spans="2:20" s="15" customFormat="1" ht="13.5">
      <c r="B18" s="16">
        <v>127</v>
      </c>
      <c r="C18" s="17" t="s">
        <v>24</v>
      </c>
      <c r="D18" s="18" t="s">
        <v>25</v>
      </c>
      <c r="E18" s="19">
        <v>32420673</v>
      </c>
      <c r="F18" s="19">
        <v>31291662.309999995</v>
      </c>
      <c r="G18" s="35">
        <f t="shared" si="0"/>
        <v>0.9651762105616991</v>
      </c>
      <c r="H18" s="19">
        <f t="shared" si="1"/>
        <v>1129010.690000005</v>
      </c>
      <c r="I18" s="14">
        <v>37985876</v>
      </c>
      <c r="J18" s="14">
        <v>35343068.93000001</v>
      </c>
      <c r="K18" s="33">
        <f t="shared" si="2"/>
        <v>0.9304265861869292</v>
      </c>
      <c r="L18" s="14">
        <f t="shared" si="3"/>
        <v>2642807.069999993</v>
      </c>
      <c r="M18" s="14">
        <f t="shared" si="4"/>
        <v>70406549</v>
      </c>
      <c r="N18" s="14">
        <f t="shared" si="5"/>
        <v>66634731.24</v>
      </c>
      <c r="O18" s="33">
        <f t="shared" si="6"/>
        <v>0.9464280267450689</v>
      </c>
      <c r="P18" s="14">
        <f t="shared" si="7"/>
        <v>3771817.759999998</v>
      </c>
      <c r="Q18" s="54"/>
      <c r="T18" s="32"/>
    </row>
    <row r="19" spans="2:20" s="15" customFormat="1" ht="13.5">
      <c r="B19" s="20">
        <v>128</v>
      </c>
      <c r="C19" s="21" t="s">
        <v>26</v>
      </c>
      <c r="D19" s="22" t="s">
        <v>27</v>
      </c>
      <c r="E19" s="23">
        <v>18489702</v>
      </c>
      <c r="F19" s="23">
        <v>17117099.97</v>
      </c>
      <c r="G19" s="36">
        <f t="shared" si="0"/>
        <v>0.9257639722911705</v>
      </c>
      <c r="H19" s="23">
        <f t="shared" si="1"/>
        <v>1372602.0300000012</v>
      </c>
      <c r="I19" s="14">
        <v>21420448</v>
      </c>
      <c r="J19" s="14">
        <v>19813213.96</v>
      </c>
      <c r="K19" s="33">
        <f t="shared" si="2"/>
        <v>0.9249673004038012</v>
      </c>
      <c r="L19" s="14">
        <f t="shared" si="3"/>
        <v>1607234.039999999</v>
      </c>
      <c r="M19" s="14">
        <f t="shared" si="4"/>
        <v>39910150</v>
      </c>
      <c r="N19" s="14">
        <f t="shared" si="5"/>
        <v>36930313.93</v>
      </c>
      <c r="O19" s="33">
        <f t="shared" si="6"/>
        <v>0.9253363851050422</v>
      </c>
      <c r="P19" s="14">
        <f t="shared" si="7"/>
        <v>2979836.0700000003</v>
      </c>
      <c r="Q19" s="54"/>
      <c r="T19" s="32"/>
    </row>
    <row r="20" spans="2:20" s="15" customFormat="1" ht="13.5">
      <c r="B20" s="20">
        <v>129</v>
      </c>
      <c r="C20" s="21" t="s">
        <v>28</v>
      </c>
      <c r="D20" s="22" t="s">
        <v>29</v>
      </c>
      <c r="E20" s="23">
        <v>36560436</v>
      </c>
      <c r="F20" s="23">
        <v>35965395.43</v>
      </c>
      <c r="G20" s="36">
        <f t="shared" si="0"/>
        <v>0.9837244673449737</v>
      </c>
      <c r="H20" s="23">
        <f t="shared" si="1"/>
        <v>595040.5700000003</v>
      </c>
      <c r="I20" s="14">
        <v>40022579</v>
      </c>
      <c r="J20" s="14">
        <v>39870989.79999999</v>
      </c>
      <c r="K20" s="33">
        <f t="shared" si="2"/>
        <v>0.9962124080009934</v>
      </c>
      <c r="L20" s="14">
        <f t="shared" si="3"/>
        <v>151589.20000001043</v>
      </c>
      <c r="M20" s="14">
        <f t="shared" si="4"/>
        <v>76583015</v>
      </c>
      <c r="N20" s="14">
        <f t="shared" si="5"/>
        <v>75836385.22999999</v>
      </c>
      <c r="O20" s="33">
        <f t="shared" si="6"/>
        <v>0.9902507132945861</v>
      </c>
      <c r="P20" s="14">
        <f t="shared" si="7"/>
        <v>746629.7700000107</v>
      </c>
      <c r="Q20" s="54"/>
      <c r="T20" s="32"/>
    </row>
    <row r="21" spans="2:20" s="15" customFormat="1" ht="13.5">
      <c r="B21" s="16">
        <v>130</v>
      </c>
      <c r="C21" s="17" t="s">
        <v>30</v>
      </c>
      <c r="D21" s="18" t="s">
        <v>31</v>
      </c>
      <c r="E21" s="19">
        <v>9714839</v>
      </c>
      <c r="F21" s="19">
        <v>9168046.22</v>
      </c>
      <c r="G21" s="35">
        <f t="shared" si="0"/>
        <v>0.9437157136623675</v>
      </c>
      <c r="H21" s="19">
        <f t="shared" si="1"/>
        <v>546792.7799999993</v>
      </c>
      <c r="I21" s="14">
        <v>9981189</v>
      </c>
      <c r="J21" s="14">
        <v>9688066.47</v>
      </c>
      <c r="K21" s="33">
        <f t="shared" si="2"/>
        <v>0.9706325038029037</v>
      </c>
      <c r="L21" s="14">
        <f t="shared" si="3"/>
        <v>293122.52999999933</v>
      </c>
      <c r="M21" s="14">
        <f t="shared" si="4"/>
        <v>19696028</v>
      </c>
      <c r="N21" s="14">
        <f t="shared" si="5"/>
        <v>18856112.69</v>
      </c>
      <c r="O21" s="33">
        <f t="shared" si="6"/>
        <v>0.9573561070282801</v>
      </c>
      <c r="P21" s="14">
        <f t="shared" si="7"/>
        <v>839915.3099999987</v>
      </c>
      <c r="Q21" s="54"/>
      <c r="T21" s="32"/>
    </row>
    <row r="22" spans="2:20" s="15" customFormat="1" ht="13.5">
      <c r="B22" s="16">
        <v>131</v>
      </c>
      <c r="C22" s="17" t="s">
        <v>32</v>
      </c>
      <c r="D22" s="18" t="s">
        <v>33</v>
      </c>
      <c r="E22" s="19">
        <v>28705543</v>
      </c>
      <c r="F22" s="19">
        <v>26550847.34</v>
      </c>
      <c r="G22" s="35">
        <f t="shared" si="0"/>
        <v>0.9249379933345975</v>
      </c>
      <c r="H22" s="19">
        <f t="shared" si="1"/>
        <v>2154695.66</v>
      </c>
      <c r="I22" s="14">
        <v>35617719</v>
      </c>
      <c r="J22" s="14">
        <v>33402327.479999993</v>
      </c>
      <c r="K22" s="33">
        <f t="shared" si="2"/>
        <v>0.9378008591734915</v>
      </c>
      <c r="L22" s="14">
        <f t="shared" si="3"/>
        <v>2215391.520000007</v>
      </c>
      <c r="M22" s="14">
        <f t="shared" si="4"/>
        <v>64323262</v>
      </c>
      <c r="N22" s="14">
        <f t="shared" si="5"/>
        <v>59953174.81999999</v>
      </c>
      <c r="O22" s="33">
        <f t="shared" si="6"/>
        <v>0.9320605478621403</v>
      </c>
      <c r="P22" s="14">
        <f t="shared" si="7"/>
        <v>4370087.180000007</v>
      </c>
      <c r="Q22" s="54"/>
      <c r="T22" s="32"/>
    </row>
    <row r="23" spans="2:20" s="15" customFormat="1" ht="13.5">
      <c r="B23" s="16">
        <v>132</v>
      </c>
      <c r="C23" s="17" t="s">
        <v>34</v>
      </c>
      <c r="D23" s="18" t="s">
        <v>35</v>
      </c>
      <c r="E23" s="19">
        <v>28582418</v>
      </c>
      <c r="F23" s="19">
        <v>28092828.45</v>
      </c>
      <c r="G23" s="35">
        <f t="shared" si="0"/>
        <v>0.9828709540949264</v>
      </c>
      <c r="H23" s="19">
        <f t="shared" si="1"/>
        <v>489589.55000000075</v>
      </c>
      <c r="I23" s="14">
        <v>33206263</v>
      </c>
      <c r="J23" s="14">
        <v>32864077.38</v>
      </c>
      <c r="K23" s="33">
        <f t="shared" si="2"/>
        <v>0.9896951481712952</v>
      </c>
      <c r="L23" s="14">
        <f t="shared" si="3"/>
        <v>342185.62000000104</v>
      </c>
      <c r="M23" s="14">
        <f t="shared" si="4"/>
        <v>61788681</v>
      </c>
      <c r="N23" s="14">
        <f t="shared" si="5"/>
        <v>60956905.83</v>
      </c>
      <c r="O23" s="33">
        <f t="shared" si="6"/>
        <v>0.9865383892884847</v>
      </c>
      <c r="P23" s="14">
        <f t="shared" si="7"/>
        <v>831775.1700000018</v>
      </c>
      <c r="Q23" s="54"/>
      <c r="T23" s="32"/>
    </row>
    <row r="24" spans="2:20" s="15" customFormat="1" ht="13.5">
      <c r="B24" s="16">
        <v>133</v>
      </c>
      <c r="C24" s="17" t="s">
        <v>36</v>
      </c>
      <c r="D24" s="18" t="s">
        <v>37</v>
      </c>
      <c r="E24" s="19">
        <v>10452483</v>
      </c>
      <c r="F24" s="19">
        <v>10209803.69</v>
      </c>
      <c r="G24" s="35">
        <f t="shared" si="0"/>
        <v>0.9767826161496747</v>
      </c>
      <c r="H24" s="19">
        <f t="shared" si="1"/>
        <v>242679.31000000052</v>
      </c>
      <c r="I24" s="14">
        <v>11846472</v>
      </c>
      <c r="J24" s="14">
        <v>11398958.84</v>
      </c>
      <c r="K24" s="33">
        <f t="shared" si="2"/>
        <v>0.9622239296222538</v>
      </c>
      <c r="L24" s="14">
        <f t="shared" si="3"/>
        <v>447513.16000000015</v>
      </c>
      <c r="M24" s="14">
        <f t="shared" si="4"/>
        <v>22298955</v>
      </c>
      <c r="N24" s="14">
        <f t="shared" si="5"/>
        <v>21608762.53</v>
      </c>
      <c r="O24" s="33">
        <f t="shared" si="6"/>
        <v>0.9690482145912219</v>
      </c>
      <c r="P24" s="14">
        <f t="shared" si="7"/>
        <v>690192.4699999988</v>
      </c>
      <c r="Q24" s="54"/>
      <c r="T24" s="32"/>
    </row>
    <row r="25" spans="2:20" s="15" customFormat="1" ht="13.5">
      <c r="B25" s="20">
        <v>136</v>
      </c>
      <c r="C25" s="17" t="s">
        <v>66</v>
      </c>
      <c r="D25" s="18" t="s">
        <v>67</v>
      </c>
      <c r="E25" s="23">
        <v>21250953</v>
      </c>
      <c r="F25" s="23">
        <v>6288533.38</v>
      </c>
      <c r="G25" s="36">
        <f t="shared" si="0"/>
        <v>0.29591771154921853</v>
      </c>
      <c r="H25" s="23">
        <f t="shared" si="1"/>
        <v>14962419.620000001</v>
      </c>
      <c r="I25" s="14">
        <v>25107963</v>
      </c>
      <c r="J25" s="14">
        <v>7967093.84</v>
      </c>
      <c r="K25" s="33">
        <f t="shared" si="2"/>
        <v>0.31731342920968936</v>
      </c>
      <c r="L25" s="14">
        <f t="shared" si="3"/>
        <v>17140869.16</v>
      </c>
      <c r="M25" s="14">
        <f t="shared" si="4"/>
        <v>46358916</v>
      </c>
      <c r="N25" s="14">
        <f t="shared" si="5"/>
        <v>14255627.219999999</v>
      </c>
      <c r="O25" s="33">
        <f t="shared" si="6"/>
        <v>0.30750562027809275</v>
      </c>
      <c r="P25" s="14">
        <f t="shared" si="7"/>
        <v>32103288.78</v>
      </c>
      <c r="Q25" s="54"/>
      <c r="T25" s="32"/>
    </row>
    <row r="26" spans="2:20" s="15" customFormat="1" ht="13.5">
      <c r="B26" s="20">
        <v>137</v>
      </c>
      <c r="C26" s="17" t="s">
        <v>68</v>
      </c>
      <c r="D26" s="18" t="s">
        <v>69</v>
      </c>
      <c r="E26" s="23">
        <v>36428395</v>
      </c>
      <c r="F26" s="23">
        <v>14420607.37</v>
      </c>
      <c r="G26" s="36">
        <f t="shared" si="0"/>
        <v>0.39586172736954234</v>
      </c>
      <c r="H26" s="23">
        <f t="shared" si="1"/>
        <v>22007787.630000003</v>
      </c>
      <c r="I26" s="14">
        <v>35493195</v>
      </c>
      <c r="J26" s="14">
        <v>16309387.860000001</v>
      </c>
      <c r="K26" s="33">
        <f t="shared" si="2"/>
        <v>0.4595074593876376</v>
      </c>
      <c r="L26" s="14">
        <f t="shared" si="3"/>
        <v>19183807.14</v>
      </c>
      <c r="M26" s="14">
        <f t="shared" si="4"/>
        <v>71921590</v>
      </c>
      <c r="N26" s="14">
        <f t="shared" si="5"/>
        <v>30729995.23</v>
      </c>
      <c r="O26" s="33">
        <f t="shared" si="6"/>
        <v>0.42727079907438087</v>
      </c>
      <c r="P26" s="14">
        <f t="shared" si="7"/>
        <v>41191594.769999996</v>
      </c>
      <c r="Q26" s="54"/>
      <c r="T26" s="32"/>
    </row>
    <row r="27" spans="2:20" s="15" customFormat="1" ht="13.5">
      <c r="B27" s="20">
        <v>138</v>
      </c>
      <c r="C27" s="21" t="s">
        <v>38</v>
      </c>
      <c r="D27" s="22" t="s">
        <v>39</v>
      </c>
      <c r="E27" s="23">
        <v>9898992</v>
      </c>
      <c r="F27" s="23">
        <v>20428876.160000004</v>
      </c>
      <c r="G27" s="36">
        <f t="shared" si="0"/>
        <v>2.0637329699832065</v>
      </c>
      <c r="H27" s="23">
        <f t="shared" si="1"/>
        <v>-10529884.160000004</v>
      </c>
      <c r="I27" s="14">
        <v>11779345</v>
      </c>
      <c r="J27" s="14">
        <v>21256125.41</v>
      </c>
      <c r="K27" s="33">
        <f t="shared" si="2"/>
        <v>1.8045252439757897</v>
      </c>
      <c r="L27" s="14">
        <f t="shared" si="3"/>
        <v>-9476780.41</v>
      </c>
      <c r="M27" s="14">
        <f t="shared" si="4"/>
        <v>21678337</v>
      </c>
      <c r="N27" s="14">
        <f t="shared" si="5"/>
        <v>41685001.57000001</v>
      </c>
      <c r="O27" s="33">
        <f t="shared" si="6"/>
        <v>1.9228874230527926</v>
      </c>
      <c r="P27" s="14">
        <f t="shared" si="7"/>
        <v>-20006664.570000008</v>
      </c>
      <c r="Q27" s="54"/>
      <c r="T27" s="32"/>
    </row>
    <row r="28" spans="2:20" s="15" customFormat="1" ht="13.5">
      <c r="B28" s="20">
        <v>139</v>
      </c>
      <c r="C28" s="21" t="s">
        <v>40</v>
      </c>
      <c r="D28" s="22" t="s">
        <v>41</v>
      </c>
      <c r="E28" s="23">
        <v>6011959</v>
      </c>
      <c r="F28" s="23">
        <v>34051560.52</v>
      </c>
      <c r="G28" s="36">
        <f t="shared" si="0"/>
        <v>5.663970848769927</v>
      </c>
      <c r="H28" s="23">
        <f t="shared" si="1"/>
        <v>-28039601.520000003</v>
      </c>
      <c r="I28" s="14">
        <v>7382677</v>
      </c>
      <c r="J28" s="14">
        <v>34088673.86</v>
      </c>
      <c r="K28" s="33">
        <f t="shared" si="2"/>
        <v>4.617386601093343</v>
      </c>
      <c r="L28" s="14">
        <f t="shared" si="3"/>
        <v>-26705996.86</v>
      </c>
      <c r="M28" s="14">
        <f t="shared" si="4"/>
        <v>13394636</v>
      </c>
      <c r="N28" s="14">
        <f t="shared" si="5"/>
        <v>68140234.38</v>
      </c>
      <c r="O28" s="33">
        <f t="shared" si="6"/>
        <v>5.087128487851405</v>
      </c>
      <c r="P28" s="14">
        <f t="shared" si="7"/>
        <v>-54745598.379999995</v>
      </c>
      <c r="Q28" s="54"/>
      <c r="T28" s="32"/>
    </row>
    <row r="29" spans="2:20" s="15" customFormat="1" ht="13.5">
      <c r="B29" s="20">
        <v>140</v>
      </c>
      <c r="C29" s="21" t="s">
        <v>42</v>
      </c>
      <c r="D29" s="22" t="s">
        <v>43</v>
      </c>
      <c r="E29" s="23">
        <v>6757440</v>
      </c>
      <c r="F29" s="23">
        <v>9571830.66</v>
      </c>
      <c r="G29" s="36">
        <f t="shared" si="0"/>
        <v>1.416487702443529</v>
      </c>
      <c r="H29" s="23">
        <f t="shared" si="1"/>
        <v>-2814390.66</v>
      </c>
      <c r="I29" s="14">
        <v>8738395</v>
      </c>
      <c r="J29" s="14">
        <v>11195807.530000001</v>
      </c>
      <c r="K29" s="33">
        <f t="shared" si="2"/>
        <v>1.2812201245194341</v>
      </c>
      <c r="L29" s="14">
        <f t="shared" si="3"/>
        <v>-2457412.530000001</v>
      </c>
      <c r="M29" s="14">
        <f t="shared" si="4"/>
        <v>15495835</v>
      </c>
      <c r="N29" s="14">
        <f t="shared" si="5"/>
        <v>20767638.19</v>
      </c>
      <c r="O29" s="33">
        <f t="shared" si="6"/>
        <v>1.3402077519539928</v>
      </c>
      <c r="P29" s="14">
        <f t="shared" si="7"/>
        <v>-5271803.190000001</v>
      </c>
      <c r="Q29" s="54"/>
      <c r="T29" s="32"/>
    </row>
    <row r="30" spans="2:20" s="15" customFormat="1" ht="13.5">
      <c r="B30" s="16">
        <v>141</v>
      </c>
      <c r="C30" s="21" t="s">
        <v>44</v>
      </c>
      <c r="D30" s="22" t="s">
        <v>45</v>
      </c>
      <c r="E30" s="19">
        <v>29141361</v>
      </c>
      <c r="F30" s="19">
        <v>5742904.63</v>
      </c>
      <c r="G30" s="35">
        <f t="shared" si="0"/>
        <v>0.1970705702455009</v>
      </c>
      <c r="H30" s="19">
        <f t="shared" si="1"/>
        <v>23398456.37</v>
      </c>
      <c r="I30" s="14">
        <v>34977723</v>
      </c>
      <c r="J30" s="14">
        <v>7210021.599999999</v>
      </c>
      <c r="K30" s="33">
        <f t="shared" si="2"/>
        <v>0.20613181709970083</v>
      </c>
      <c r="L30" s="14">
        <f t="shared" si="3"/>
        <v>27767701.400000002</v>
      </c>
      <c r="M30" s="14">
        <f t="shared" si="4"/>
        <v>64119084</v>
      </c>
      <c r="N30" s="14">
        <f t="shared" si="5"/>
        <v>12952926.229999999</v>
      </c>
      <c r="O30" s="33">
        <f t="shared" si="6"/>
        <v>0.20201358818538329</v>
      </c>
      <c r="P30" s="14">
        <f t="shared" si="7"/>
        <v>51166157.77</v>
      </c>
      <c r="Q30" s="54"/>
      <c r="T30" s="32"/>
    </row>
    <row r="31" spans="2:20" s="15" customFormat="1" ht="13.5">
      <c r="B31" s="16">
        <v>142</v>
      </c>
      <c r="C31" s="21" t="s">
        <v>46</v>
      </c>
      <c r="D31" s="22" t="s">
        <v>47</v>
      </c>
      <c r="E31" s="19">
        <v>28986928</v>
      </c>
      <c r="F31" s="19">
        <v>6203726.860000001</v>
      </c>
      <c r="G31" s="35">
        <f t="shared" si="0"/>
        <v>0.21401808635947905</v>
      </c>
      <c r="H31" s="19">
        <f t="shared" si="1"/>
        <v>22783201.14</v>
      </c>
      <c r="I31" s="14">
        <v>32500920</v>
      </c>
      <c r="J31" s="14">
        <v>7366017.53</v>
      </c>
      <c r="K31" s="33">
        <f t="shared" si="2"/>
        <v>0.22664027756752733</v>
      </c>
      <c r="L31" s="14">
        <f t="shared" si="3"/>
        <v>25134902.47</v>
      </c>
      <c r="M31" s="14">
        <f t="shared" si="4"/>
        <v>61487848</v>
      </c>
      <c r="N31" s="14">
        <f t="shared" si="5"/>
        <v>13569744.39</v>
      </c>
      <c r="O31" s="33">
        <f t="shared" si="6"/>
        <v>0.220689857124289</v>
      </c>
      <c r="P31" s="14">
        <f t="shared" si="7"/>
        <v>47918103.61</v>
      </c>
      <c r="Q31" s="54"/>
      <c r="T31" s="32"/>
    </row>
    <row r="32" spans="2:20" s="15" customFormat="1" ht="13.5">
      <c r="B32" s="16">
        <v>143</v>
      </c>
      <c r="C32" s="17" t="s">
        <v>48</v>
      </c>
      <c r="D32" s="18" t="s">
        <v>49</v>
      </c>
      <c r="E32" s="19">
        <v>56397543</v>
      </c>
      <c r="F32" s="19">
        <v>26536135.02</v>
      </c>
      <c r="G32" s="35">
        <f t="shared" si="0"/>
        <v>0.47051934549701924</v>
      </c>
      <c r="H32" s="19">
        <f t="shared" si="1"/>
        <v>29861407.98</v>
      </c>
      <c r="I32" s="14">
        <v>63902055</v>
      </c>
      <c r="J32" s="14">
        <v>30406882.599999994</v>
      </c>
      <c r="K32" s="33">
        <f t="shared" si="2"/>
        <v>0.4758357552038036</v>
      </c>
      <c r="L32" s="14">
        <f t="shared" si="3"/>
        <v>33495172.400000006</v>
      </c>
      <c r="M32" s="14">
        <f t="shared" si="4"/>
        <v>120299598</v>
      </c>
      <c r="N32" s="14">
        <f t="shared" si="5"/>
        <v>56943017.61999999</v>
      </c>
      <c r="O32" s="33">
        <f t="shared" si="6"/>
        <v>0.4733433740983905</v>
      </c>
      <c r="P32" s="14">
        <f t="shared" si="7"/>
        <v>63356580.38000001</v>
      </c>
      <c r="Q32" s="54"/>
      <c r="T32" s="32"/>
    </row>
    <row r="33" spans="2:20" s="15" customFormat="1" ht="13.5">
      <c r="B33" s="16">
        <v>144</v>
      </c>
      <c r="C33" s="17" t="s">
        <v>50</v>
      </c>
      <c r="D33" s="18" t="s">
        <v>51</v>
      </c>
      <c r="E33" s="19">
        <v>38747747</v>
      </c>
      <c r="F33" s="19">
        <v>28019314.560000002</v>
      </c>
      <c r="G33" s="35">
        <f t="shared" si="0"/>
        <v>0.7231211290813889</v>
      </c>
      <c r="H33" s="19">
        <f t="shared" si="1"/>
        <v>10728432.439999998</v>
      </c>
      <c r="I33" s="14">
        <v>42953879</v>
      </c>
      <c r="J33" s="14">
        <v>30288453</v>
      </c>
      <c r="K33" s="33">
        <f t="shared" si="2"/>
        <v>0.7051389468224744</v>
      </c>
      <c r="L33" s="14">
        <f t="shared" si="3"/>
        <v>12665426</v>
      </c>
      <c r="M33" s="14">
        <f t="shared" si="4"/>
        <v>81701626</v>
      </c>
      <c r="N33" s="14">
        <f t="shared" si="5"/>
        <v>58307767.56</v>
      </c>
      <c r="O33" s="33">
        <f t="shared" si="6"/>
        <v>0.7136671620219651</v>
      </c>
      <c r="P33" s="14">
        <f t="shared" si="7"/>
        <v>23393858.439999998</v>
      </c>
      <c r="Q33" s="54"/>
      <c r="T33" s="32"/>
    </row>
    <row r="34" spans="2:20" s="15" customFormat="1" ht="13.5">
      <c r="B34" s="16">
        <v>145</v>
      </c>
      <c r="C34" s="17" t="s">
        <v>52</v>
      </c>
      <c r="D34" s="18" t="s">
        <v>53</v>
      </c>
      <c r="E34" s="19">
        <v>26734068</v>
      </c>
      <c r="F34" s="19">
        <v>51797653.46</v>
      </c>
      <c r="G34" s="35">
        <f t="shared" si="0"/>
        <v>1.9375148391183863</v>
      </c>
      <c r="H34" s="19">
        <f t="shared" si="1"/>
        <v>-25063585.46</v>
      </c>
      <c r="I34" s="14">
        <v>27665173</v>
      </c>
      <c r="J34" s="14">
        <v>56238773.72000001</v>
      </c>
      <c r="K34" s="33">
        <f t="shared" si="2"/>
        <v>2.0328365096433707</v>
      </c>
      <c r="L34" s="14">
        <f t="shared" si="3"/>
        <v>-28573600.720000014</v>
      </c>
      <c r="M34" s="14">
        <f t="shared" si="4"/>
        <v>54399241</v>
      </c>
      <c r="N34" s="14">
        <f t="shared" si="5"/>
        <v>108036427.18</v>
      </c>
      <c r="O34" s="33">
        <f t="shared" si="6"/>
        <v>1.9859914438879764</v>
      </c>
      <c r="P34" s="14">
        <f t="shared" si="7"/>
        <v>-53637186.18000001</v>
      </c>
      <c r="Q34" s="54"/>
      <c r="T34" s="32"/>
    </row>
    <row r="35" spans="2:20" s="15" customFormat="1" ht="13.5">
      <c r="B35" s="16">
        <v>146</v>
      </c>
      <c r="C35" s="17" t="s">
        <v>54</v>
      </c>
      <c r="D35" s="18" t="s">
        <v>55</v>
      </c>
      <c r="E35" s="19">
        <v>11586413</v>
      </c>
      <c r="F35" s="19">
        <v>38479031.24</v>
      </c>
      <c r="G35" s="35">
        <f t="shared" si="0"/>
        <v>3.321047785885071</v>
      </c>
      <c r="H35" s="19">
        <f t="shared" si="1"/>
        <v>-26892618.240000002</v>
      </c>
      <c r="I35" s="14">
        <v>14468485</v>
      </c>
      <c r="J35" s="14">
        <v>41803041.03999999</v>
      </c>
      <c r="K35" s="33">
        <f t="shared" si="2"/>
        <v>2.8892479786238843</v>
      </c>
      <c r="L35" s="14">
        <f t="shared" si="3"/>
        <v>-27334556.03999999</v>
      </c>
      <c r="M35" s="14">
        <f t="shared" si="4"/>
        <v>26054898</v>
      </c>
      <c r="N35" s="14">
        <f t="shared" si="5"/>
        <v>80282072.28</v>
      </c>
      <c r="O35" s="33">
        <f t="shared" si="6"/>
        <v>3.0812660360443553</v>
      </c>
      <c r="P35" s="14">
        <f t="shared" si="7"/>
        <v>-54227174.28</v>
      </c>
      <c r="Q35" s="54"/>
      <c r="T35" s="32"/>
    </row>
    <row r="36" spans="2:20" s="15" customFormat="1" ht="13.5">
      <c r="B36" s="16">
        <v>147</v>
      </c>
      <c r="C36" s="17" t="s">
        <v>56</v>
      </c>
      <c r="D36" s="18" t="s">
        <v>57</v>
      </c>
      <c r="E36" s="19">
        <v>8054239</v>
      </c>
      <c r="F36" s="19">
        <v>25418673.299999997</v>
      </c>
      <c r="G36" s="35">
        <f t="shared" si="0"/>
        <v>3.1559373020840327</v>
      </c>
      <c r="H36" s="19">
        <f t="shared" si="1"/>
        <v>-17364434.299999997</v>
      </c>
      <c r="I36" s="14">
        <v>8794308</v>
      </c>
      <c r="J36" s="14">
        <v>26444127.220000003</v>
      </c>
      <c r="K36" s="33">
        <f t="shared" si="2"/>
        <v>3.006959412838395</v>
      </c>
      <c r="L36" s="14">
        <f t="shared" si="3"/>
        <v>-17649819.220000003</v>
      </c>
      <c r="M36" s="14">
        <f t="shared" si="4"/>
        <v>16848547</v>
      </c>
      <c r="N36" s="14">
        <f t="shared" si="5"/>
        <v>51862800.519999996</v>
      </c>
      <c r="O36" s="33">
        <f t="shared" si="6"/>
        <v>3.0781764457196217</v>
      </c>
      <c r="P36" s="14">
        <f t="shared" si="7"/>
        <v>-35014253.519999996</v>
      </c>
      <c r="Q36" s="54"/>
      <c r="T36" s="32"/>
    </row>
    <row r="37" spans="2:20" s="15" customFormat="1" ht="13.5">
      <c r="B37" s="16">
        <v>148</v>
      </c>
      <c r="C37" s="17" t="s">
        <v>58</v>
      </c>
      <c r="D37" s="18" t="s">
        <v>59</v>
      </c>
      <c r="E37" s="19">
        <v>16669945</v>
      </c>
      <c r="F37" s="19">
        <v>11301484.930000002</v>
      </c>
      <c r="G37" s="35">
        <f t="shared" si="0"/>
        <v>0.6779557419055673</v>
      </c>
      <c r="H37" s="19">
        <f t="shared" si="1"/>
        <v>5368460.069999998</v>
      </c>
      <c r="I37" s="14">
        <v>18059119</v>
      </c>
      <c r="J37" s="14">
        <v>13705153.049999999</v>
      </c>
      <c r="K37" s="33">
        <f t="shared" si="2"/>
        <v>0.7589048529997504</v>
      </c>
      <c r="L37" s="14">
        <f t="shared" si="3"/>
        <v>4353965.950000001</v>
      </c>
      <c r="M37" s="14">
        <f t="shared" si="4"/>
        <v>34729064</v>
      </c>
      <c r="N37" s="14">
        <f t="shared" si="5"/>
        <v>25006637.98</v>
      </c>
      <c r="O37" s="33">
        <f t="shared" si="6"/>
        <v>0.7200492930071482</v>
      </c>
      <c r="P37" s="14">
        <f t="shared" si="7"/>
        <v>9722426.02</v>
      </c>
      <c r="Q37" s="54"/>
      <c r="T37" s="32"/>
    </row>
    <row r="38" spans="2:20" s="15" customFormat="1" ht="13.5">
      <c r="B38" s="16">
        <v>149</v>
      </c>
      <c r="C38" s="17" t="s">
        <v>60</v>
      </c>
      <c r="D38" s="18" t="s">
        <v>61</v>
      </c>
      <c r="E38" s="19">
        <v>22617786</v>
      </c>
      <c r="F38" s="19">
        <v>7510180.08</v>
      </c>
      <c r="G38" s="35">
        <f t="shared" si="0"/>
        <v>0.3320475346260682</v>
      </c>
      <c r="H38" s="19">
        <f t="shared" si="1"/>
        <v>15107605.92</v>
      </c>
      <c r="I38" s="14">
        <v>26078178</v>
      </c>
      <c r="J38" s="14">
        <v>8120364.960000001</v>
      </c>
      <c r="K38" s="33">
        <f t="shared" si="2"/>
        <v>0.31138544111478955</v>
      </c>
      <c r="L38" s="14">
        <f t="shared" si="3"/>
        <v>17957813.04</v>
      </c>
      <c r="M38" s="14">
        <f t="shared" si="4"/>
        <v>48695964</v>
      </c>
      <c r="N38" s="14">
        <f t="shared" si="5"/>
        <v>15630545.040000001</v>
      </c>
      <c r="O38" s="33">
        <f t="shared" si="6"/>
        <v>0.3209823516380126</v>
      </c>
      <c r="P38" s="14">
        <f t="shared" si="7"/>
        <v>33065418.96</v>
      </c>
      <c r="Q38" s="54"/>
      <c r="T38" s="32"/>
    </row>
    <row r="39" spans="2:20" s="15" customFormat="1" ht="13.5">
      <c r="B39" s="16">
        <v>519</v>
      </c>
      <c r="C39" s="17" t="s">
        <v>62</v>
      </c>
      <c r="D39" s="18" t="s">
        <v>63</v>
      </c>
      <c r="E39" s="19">
        <v>8264812</v>
      </c>
      <c r="F39" s="19">
        <v>16173756.23</v>
      </c>
      <c r="G39" s="35">
        <f t="shared" si="0"/>
        <v>1.9569418191242585</v>
      </c>
      <c r="H39" s="19">
        <f t="shared" si="1"/>
        <v>-7908944.23</v>
      </c>
      <c r="I39" s="14">
        <v>10980290</v>
      </c>
      <c r="J39" s="14">
        <v>16333616.300000003</v>
      </c>
      <c r="K39" s="33">
        <f t="shared" si="2"/>
        <v>1.4875396096095825</v>
      </c>
      <c r="L39" s="14">
        <f t="shared" si="3"/>
        <v>-5353326.300000003</v>
      </c>
      <c r="M39" s="14">
        <f t="shared" si="4"/>
        <v>19245102</v>
      </c>
      <c r="N39" s="14">
        <f t="shared" si="5"/>
        <v>32507372.53</v>
      </c>
      <c r="O39" s="33">
        <f t="shared" si="6"/>
        <v>1.6891244603432085</v>
      </c>
      <c r="P39" s="14">
        <f t="shared" si="7"/>
        <v>-13262270.530000001</v>
      </c>
      <c r="Q39" s="54"/>
      <c r="T39" s="32"/>
    </row>
    <row r="40" spans="2:20" s="15" customFormat="1" ht="13.5">
      <c r="B40" s="16">
        <v>520</v>
      </c>
      <c r="C40" s="17" t="s">
        <v>64</v>
      </c>
      <c r="D40" s="18" t="s">
        <v>65</v>
      </c>
      <c r="E40" s="19">
        <v>15571027</v>
      </c>
      <c r="F40" s="19">
        <v>21468747.59</v>
      </c>
      <c r="G40" s="35">
        <f t="shared" si="0"/>
        <v>1.3787624663421365</v>
      </c>
      <c r="H40" s="19">
        <f t="shared" si="1"/>
        <v>-5897720.59</v>
      </c>
      <c r="I40" s="14">
        <v>17577309</v>
      </c>
      <c r="J40" s="14">
        <v>23400232.189999998</v>
      </c>
      <c r="K40" s="33">
        <f t="shared" si="2"/>
        <v>1.331275008592043</v>
      </c>
      <c r="L40" s="14">
        <f t="shared" si="3"/>
        <v>-5822923.189999998</v>
      </c>
      <c r="M40" s="14">
        <f t="shared" si="4"/>
        <v>33148336</v>
      </c>
      <c r="N40" s="14">
        <f t="shared" si="5"/>
        <v>44868979.78</v>
      </c>
      <c r="O40" s="33">
        <f t="shared" si="6"/>
        <v>1.353581663345032</v>
      </c>
      <c r="P40" s="14">
        <f t="shared" si="7"/>
        <v>-11720643.780000001</v>
      </c>
      <c r="Q40" s="54"/>
      <c r="T40" s="32"/>
    </row>
    <row r="41" spans="2:20" s="15" customFormat="1" ht="13.5">
      <c r="B41" s="16">
        <v>521</v>
      </c>
      <c r="C41" s="17" t="s">
        <v>70</v>
      </c>
      <c r="D41" s="18" t="s">
        <v>71</v>
      </c>
      <c r="E41" s="19">
        <v>148248582</v>
      </c>
      <c r="F41" s="19">
        <v>146441011.91</v>
      </c>
      <c r="G41" s="35">
        <f t="shared" si="0"/>
        <v>0.9878071677609706</v>
      </c>
      <c r="H41" s="19">
        <f t="shared" si="1"/>
        <v>1807570.0900000036</v>
      </c>
      <c r="I41" s="14">
        <v>134789551</v>
      </c>
      <c r="J41" s="14">
        <v>131916493.02000001</v>
      </c>
      <c r="K41" s="33">
        <f t="shared" si="2"/>
        <v>0.9786848612619832</v>
      </c>
      <c r="L41" s="14">
        <f t="shared" si="3"/>
        <v>2873057.9799999893</v>
      </c>
      <c r="M41" s="14">
        <f t="shared" si="4"/>
        <v>283038133</v>
      </c>
      <c r="N41" s="14">
        <f t="shared" si="5"/>
        <v>278357504.93</v>
      </c>
      <c r="O41" s="33">
        <f t="shared" si="6"/>
        <v>0.9834629064981856</v>
      </c>
      <c r="P41" s="14">
        <f t="shared" si="7"/>
        <v>4680628.069999993</v>
      </c>
      <c r="Q41" s="54"/>
      <c r="T41" s="32"/>
    </row>
    <row r="42" spans="2:20" s="15" customFormat="1" ht="13.5">
      <c r="B42" s="20">
        <v>522</v>
      </c>
      <c r="C42" s="21" t="s">
        <v>72</v>
      </c>
      <c r="D42" s="22" t="s">
        <v>73</v>
      </c>
      <c r="E42" s="23">
        <v>9797908</v>
      </c>
      <c r="F42" s="23">
        <v>9398213.82</v>
      </c>
      <c r="G42" s="36">
        <f t="shared" si="0"/>
        <v>0.9592061713582124</v>
      </c>
      <c r="H42" s="23">
        <f t="shared" si="1"/>
        <v>399694.1799999997</v>
      </c>
      <c r="I42" s="14">
        <v>11007581</v>
      </c>
      <c r="J42" s="14">
        <v>10534960.059999999</v>
      </c>
      <c r="K42" s="33">
        <f t="shared" si="2"/>
        <v>0.9570640506756206</v>
      </c>
      <c r="L42" s="14">
        <f t="shared" si="3"/>
        <v>472620.94000000134</v>
      </c>
      <c r="M42" s="14">
        <f t="shared" si="4"/>
        <v>20805489</v>
      </c>
      <c r="N42" s="14">
        <f t="shared" si="5"/>
        <v>19933173.88</v>
      </c>
      <c r="O42" s="33">
        <f t="shared" si="6"/>
        <v>0.9580728374132422</v>
      </c>
      <c r="P42" s="14">
        <f t="shared" si="7"/>
        <v>872315.120000001</v>
      </c>
      <c r="Q42" s="54"/>
      <c r="T42" s="32"/>
    </row>
    <row r="43" spans="2:20" s="15" customFormat="1" ht="13.5">
      <c r="B43" s="16">
        <v>523</v>
      </c>
      <c r="C43" s="17" t="s">
        <v>74</v>
      </c>
      <c r="D43" s="18" t="s">
        <v>75</v>
      </c>
      <c r="E43" s="19">
        <v>8661332</v>
      </c>
      <c r="F43" s="19">
        <v>8404152.61</v>
      </c>
      <c r="G43" s="35">
        <f t="shared" si="0"/>
        <v>0.9703071779259818</v>
      </c>
      <c r="H43" s="19">
        <f t="shared" si="1"/>
        <v>257179.3900000006</v>
      </c>
      <c r="I43" s="14">
        <v>10212990</v>
      </c>
      <c r="J43" s="14">
        <v>9811303.56</v>
      </c>
      <c r="K43" s="33">
        <f t="shared" si="2"/>
        <v>0.9606690655723741</v>
      </c>
      <c r="L43" s="14">
        <f t="shared" si="3"/>
        <v>401686.4399999995</v>
      </c>
      <c r="M43" s="14">
        <f t="shared" si="4"/>
        <v>18874322</v>
      </c>
      <c r="N43" s="14">
        <f t="shared" si="5"/>
        <v>18215456.17</v>
      </c>
      <c r="O43" s="33">
        <f t="shared" si="6"/>
        <v>0.9650919471438498</v>
      </c>
      <c r="P43" s="14">
        <f t="shared" si="7"/>
        <v>658865.8299999982</v>
      </c>
      <c r="Q43" s="54"/>
      <c r="T43" s="32"/>
    </row>
    <row r="44" spans="2:20" s="15" customFormat="1" ht="13.5">
      <c r="B44" s="16">
        <v>524</v>
      </c>
      <c r="C44" s="17" t="s">
        <v>76</v>
      </c>
      <c r="D44" s="18" t="s">
        <v>77</v>
      </c>
      <c r="E44" s="19">
        <v>7950720</v>
      </c>
      <c r="F44" s="19">
        <v>7189140.28</v>
      </c>
      <c r="G44" s="35">
        <f t="shared" si="0"/>
        <v>0.9042124839008291</v>
      </c>
      <c r="H44" s="19">
        <f t="shared" si="1"/>
        <v>761579.7199999997</v>
      </c>
      <c r="I44" s="14">
        <v>9296787</v>
      </c>
      <c r="J44" s="14">
        <v>7736704.280000001</v>
      </c>
      <c r="K44" s="33">
        <f t="shared" si="2"/>
        <v>0.8321911946568208</v>
      </c>
      <c r="L44" s="14">
        <f t="shared" si="3"/>
        <v>1560082.7199999988</v>
      </c>
      <c r="M44" s="14">
        <f t="shared" si="4"/>
        <v>17247507</v>
      </c>
      <c r="N44" s="14">
        <f t="shared" si="5"/>
        <v>14925844.560000002</v>
      </c>
      <c r="O44" s="33">
        <f t="shared" si="6"/>
        <v>0.865391419177276</v>
      </c>
      <c r="P44" s="14">
        <f t="shared" si="7"/>
        <v>2321662.4399999976</v>
      </c>
      <c r="Q44" s="54"/>
      <c r="T44" s="32"/>
    </row>
    <row r="45" spans="2:20" s="15" customFormat="1" ht="13.5">
      <c r="B45" s="16">
        <v>1022</v>
      </c>
      <c r="C45" s="24" t="s">
        <v>80</v>
      </c>
      <c r="D45" s="16" t="s">
        <v>81</v>
      </c>
      <c r="E45" s="25">
        <v>45344911</v>
      </c>
      <c r="F45" s="25">
        <v>3523529.09</v>
      </c>
      <c r="G45" s="37">
        <f t="shared" si="0"/>
        <v>0.07770506132430163</v>
      </c>
      <c r="H45" s="25">
        <f t="shared" si="1"/>
        <v>41821381.91</v>
      </c>
      <c r="I45" s="14">
        <v>76659633</v>
      </c>
      <c r="J45" s="14">
        <v>4139451.62</v>
      </c>
      <c r="K45" s="33">
        <f t="shared" si="2"/>
        <v>0.053997801163488485</v>
      </c>
      <c r="L45" s="14">
        <f t="shared" si="3"/>
        <v>72520181.38</v>
      </c>
      <c r="M45" s="14">
        <f t="shared" si="4"/>
        <v>122004544</v>
      </c>
      <c r="N45" s="14">
        <f t="shared" si="5"/>
        <v>7662980.71</v>
      </c>
      <c r="O45" s="33">
        <f t="shared" si="6"/>
        <v>0.06280897791806836</v>
      </c>
      <c r="P45" s="14">
        <f t="shared" si="7"/>
        <v>114341563.29</v>
      </c>
      <c r="Q45" s="54"/>
      <c r="T45" s="32"/>
    </row>
    <row r="46" spans="2:20" s="15" customFormat="1" ht="13.5">
      <c r="B46" s="16">
        <v>1119</v>
      </c>
      <c r="C46" s="24" t="s">
        <v>82</v>
      </c>
      <c r="D46" s="26" t="s">
        <v>83</v>
      </c>
      <c r="E46" s="25">
        <v>3613391</v>
      </c>
      <c r="F46" s="25">
        <v>6345612.43</v>
      </c>
      <c r="G46" s="37">
        <f t="shared" si="0"/>
        <v>1.7561377747384659</v>
      </c>
      <c r="H46" s="25">
        <f t="shared" si="1"/>
        <v>-2732221.4299999997</v>
      </c>
      <c r="I46" s="14">
        <v>4243124</v>
      </c>
      <c r="J46" s="14">
        <v>7056254.010000001</v>
      </c>
      <c r="K46" s="33">
        <f t="shared" si="2"/>
        <v>1.6629855761933898</v>
      </c>
      <c r="L46" s="14">
        <f t="shared" si="3"/>
        <v>-2813130.0100000007</v>
      </c>
      <c r="M46" s="14">
        <f t="shared" si="4"/>
        <v>7856515</v>
      </c>
      <c r="N46" s="14">
        <f t="shared" si="5"/>
        <v>13401866.440000001</v>
      </c>
      <c r="O46" s="33">
        <f t="shared" si="6"/>
        <v>1.705828403560612</v>
      </c>
      <c r="P46" s="14">
        <f t="shared" si="7"/>
        <v>-5545351.440000001</v>
      </c>
      <c r="Q46" s="54"/>
      <c r="T46" s="32"/>
    </row>
    <row r="47" spans="2:20" s="15" customFormat="1" ht="13.5">
      <c r="B47" s="16">
        <v>1131</v>
      </c>
      <c r="C47" s="24" t="s">
        <v>84</v>
      </c>
      <c r="D47" s="16" t="s">
        <v>85</v>
      </c>
      <c r="E47" s="27">
        <v>6893874</v>
      </c>
      <c r="F47" s="27">
        <v>3878010.09</v>
      </c>
      <c r="G47" s="38">
        <f t="shared" si="0"/>
        <v>0.5625298765251584</v>
      </c>
      <c r="H47" s="27">
        <f t="shared" si="1"/>
        <v>3015863.91</v>
      </c>
      <c r="I47" s="14">
        <v>7659063</v>
      </c>
      <c r="J47" s="14">
        <v>4883918.84</v>
      </c>
      <c r="K47" s="33">
        <f t="shared" si="2"/>
        <v>0.6376653175460235</v>
      </c>
      <c r="L47" s="14">
        <f t="shared" si="3"/>
        <v>2775144.16</v>
      </c>
      <c r="M47" s="14">
        <f t="shared" si="4"/>
        <v>14552937</v>
      </c>
      <c r="N47" s="14">
        <f t="shared" si="5"/>
        <v>8761928.93</v>
      </c>
      <c r="O47" s="33">
        <f t="shared" si="6"/>
        <v>0.6020728963507503</v>
      </c>
      <c r="P47" s="14">
        <f t="shared" si="7"/>
        <v>5791008.07</v>
      </c>
      <c r="Q47" s="54"/>
      <c r="T47" s="32"/>
    </row>
    <row r="48" spans="2:20" s="15" customFormat="1" ht="13.5">
      <c r="B48" s="16">
        <v>1138</v>
      </c>
      <c r="C48" s="24" t="s">
        <v>86</v>
      </c>
      <c r="D48" s="16" t="s">
        <v>87</v>
      </c>
      <c r="E48" s="25">
        <v>3951388</v>
      </c>
      <c r="F48" s="25">
        <v>11819008.650000002</v>
      </c>
      <c r="G48" s="37">
        <f t="shared" si="0"/>
        <v>2.9911030377173797</v>
      </c>
      <c r="H48" s="25">
        <f t="shared" si="1"/>
        <v>-7867620.650000002</v>
      </c>
      <c r="I48" s="14">
        <v>5127583</v>
      </c>
      <c r="J48" s="14">
        <v>14011436.22</v>
      </c>
      <c r="K48" s="33">
        <f t="shared" si="2"/>
        <v>2.732561563606089</v>
      </c>
      <c r="L48" s="14">
        <f t="shared" si="3"/>
        <v>-8883853.22</v>
      </c>
      <c r="M48" s="14">
        <f t="shared" si="4"/>
        <v>9078971</v>
      </c>
      <c r="N48" s="14">
        <f t="shared" si="5"/>
        <v>25830444.870000005</v>
      </c>
      <c r="O48" s="33">
        <f t="shared" si="6"/>
        <v>2.84508507296697</v>
      </c>
      <c r="P48" s="14">
        <f t="shared" si="7"/>
        <v>-16751473.870000005</v>
      </c>
      <c r="Q48" s="54"/>
      <c r="T48" s="32"/>
    </row>
    <row r="49" spans="2:20" s="15" customFormat="1" ht="13.5">
      <c r="B49" s="16">
        <v>1151</v>
      </c>
      <c r="C49" s="24" t="s">
        <v>88</v>
      </c>
      <c r="D49" s="16" t="s">
        <v>89</v>
      </c>
      <c r="E49" s="25">
        <v>12542039</v>
      </c>
      <c r="F49" s="25">
        <v>12401104.41</v>
      </c>
      <c r="G49" s="37">
        <f t="shared" si="0"/>
        <v>0.9887630240983942</v>
      </c>
      <c r="H49" s="25">
        <f t="shared" si="1"/>
        <v>140934.58999999985</v>
      </c>
      <c r="I49" s="14">
        <v>14336228</v>
      </c>
      <c r="J49" s="14">
        <v>13035093.68</v>
      </c>
      <c r="K49" s="33">
        <f t="shared" si="2"/>
        <v>0.9092415159691936</v>
      </c>
      <c r="L49" s="14">
        <f t="shared" si="3"/>
        <v>1301134.3200000003</v>
      </c>
      <c r="M49" s="14">
        <f t="shared" si="4"/>
        <v>26878267</v>
      </c>
      <c r="N49" s="14">
        <f t="shared" si="5"/>
        <v>25436198.09</v>
      </c>
      <c r="O49" s="33">
        <f t="shared" si="6"/>
        <v>0.9463481440228271</v>
      </c>
      <c r="P49" s="14">
        <f t="shared" si="7"/>
        <v>1442068.9100000001</v>
      </c>
      <c r="Q49" s="54"/>
      <c r="T49" s="32"/>
    </row>
    <row r="50" spans="2:20" s="15" customFormat="1" ht="13.5">
      <c r="B50" s="16">
        <v>1152</v>
      </c>
      <c r="C50" s="24" t="s">
        <v>90</v>
      </c>
      <c r="D50" s="16" t="s">
        <v>91</v>
      </c>
      <c r="E50" s="25">
        <v>13176631</v>
      </c>
      <c r="F50" s="25">
        <v>12821941.149999999</v>
      </c>
      <c r="G50" s="37">
        <f t="shared" si="0"/>
        <v>0.9730819015877427</v>
      </c>
      <c r="H50" s="25">
        <f t="shared" si="1"/>
        <v>354689.8500000015</v>
      </c>
      <c r="I50" s="14">
        <v>13708942</v>
      </c>
      <c r="J50" s="14">
        <v>14544367.39</v>
      </c>
      <c r="K50" s="33">
        <f t="shared" si="2"/>
        <v>1.0609401797746318</v>
      </c>
      <c r="L50" s="14">
        <f t="shared" si="3"/>
        <v>-835425.3900000006</v>
      </c>
      <c r="M50" s="14">
        <f t="shared" si="4"/>
        <v>26885573</v>
      </c>
      <c r="N50" s="14">
        <f t="shared" si="5"/>
        <v>27366308.54</v>
      </c>
      <c r="O50" s="33">
        <f t="shared" si="6"/>
        <v>1.0178807994904926</v>
      </c>
      <c r="P50" s="14">
        <f t="shared" si="7"/>
        <v>-480735.5399999991</v>
      </c>
      <c r="Q50" s="54"/>
      <c r="T50" s="32"/>
    </row>
    <row r="51" spans="2:20" s="15" customFormat="1" ht="13.5">
      <c r="B51" s="16">
        <v>1153</v>
      </c>
      <c r="C51" s="24" t="s">
        <v>92</v>
      </c>
      <c r="D51" s="16" t="s">
        <v>93</v>
      </c>
      <c r="E51" s="25">
        <v>13125941</v>
      </c>
      <c r="F51" s="25">
        <v>8791406.82</v>
      </c>
      <c r="G51" s="37">
        <f t="shared" si="0"/>
        <v>0.669773452432858</v>
      </c>
      <c r="H51" s="25">
        <f t="shared" si="1"/>
        <v>4334534.18</v>
      </c>
      <c r="I51" s="14">
        <v>14834691</v>
      </c>
      <c r="J51" s="14">
        <v>10586245.39</v>
      </c>
      <c r="K51" s="33">
        <f t="shared" si="2"/>
        <v>0.7136141487544297</v>
      </c>
      <c r="L51" s="14">
        <f t="shared" si="3"/>
        <v>4248445.609999999</v>
      </c>
      <c r="M51" s="14">
        <f t="shared" si="4"/>
        <v>27960632</v>
      </c>
      <c r="N51" s="14">
        <f t="shared" si="5"/>
        <v>19377652.21</v>
      </c>
      <c r="O51" s="33">
        <f t="shared" si="6"/>
        <v>0.693033412477944</v>
      </c>
      <c r="P51" s="14">
        <f t="shared" si="7"/>
        <v>8582979.79</v>
      </c>
      <c r="Q51" s="54"/>
      <c r="T51" s="32"/>
    </row>
    <row r="52" spans="2:20" s="15" customFormat="1" ht="13.5">
      <c r="B52" s="16">
        <v>1154</v>
      </c>
      <c r="C52" s="24" t="s">
        <v>94</v>
      </c>
      <c r="D52" s="16" t="s">
        <v>95</v>
      </c>
      <c r="E52" s="25">
        <v>9836688</v>
      </c>
      <c r="F52" s="25">
        <v>11263355.349999998</v>
      </c>
      <c r="G52" s="37">
        <f t="shared" si="0"/>
        <v>1.1450353360805992</v>
      </c>
      <c r="H52" s="25">
        <f t="shared" si="1"/>
        <v>-1426667.3499999978</v>
      </c>
      <c r="I52" s="14">
        <v>11046236</v>
      </c>
      <c r="J52" s="14">
        <v>12673423.87</v>
      </c>
      <c r="K52" s="33">
        <f t="shared" si="2"/>
        <v>1.147306998510624</v>
      </c>
      <c r="L52" s="14">
        <f t="shared" si="3"/>
        <v>-1627187.8699999992</v>
      </c>
      <c r="M52" s="14">
        <f t="shared" si="4"/>
        <v>20882924</v>
      </c>
      <c r="N52" s="14">
        <f t="shared" si="5"/>
        <v>23936779.22</v>
      </c>
      <c r="O52" s="33">
        <f t="shared" si="6"/>
        <v>1.1462369551313791</v>
      </c>
      <c r="P52" s="14">
        <f t="shared" si="7"/>
        <v>-3053855.219999999</v>
      </c>
      <c r="Q52" s="54"/>
      <c r="T52" s="32"/>
    </row>
    <row r="53" spans="2:20" s="15" customFormat="1" ht="13.5">
      <c r="B53" s="16">
        <v>1155</v>
      </c>
      <c r="C53" s="24" t="s">
        <v>96</v>
      </c>
      <c r="D53" s="16" t="s">
        <v>97</v>
      </c>
      <c r="E53" s="25">
        <v>11773769</v>
      </c>
      <c r="F53" s="25">
        <v>11472255.510000002</v>
      </c>
      <c r="G53" s="37">
        <f t="shared" si="0"/>
        <v>0.9743910815644508</v>
      </c>
      <c r="H53" s="25">
        <f t="shared" si="1"/>
        <v>301513.48999999836</v>
      </c>
      <c r="I53" s="14">
        <v>13288085</v>
      </c>
      <c r="J53" s="14">
        <v>12772582.350000001</v>
      </c>
      <c r="K53" s="33">
        <f t="shared" si="2"/>
        <v>0.9612056477664014</v>
      </c>
      <c r="L53" s="14">
        <f t="shared" si="3"/>
        <v>515502.6499999985</v>
      </c>
      <c r="M53" s="14">
        <f t="shared" si="4"/>
        <v>25061854</v>
      </c>
      <c r="N53" s="14">
        <f t="shared" si="5"/>
        <v>24244837.860000003</v>
      </c>
      <c r="O53" s="33">
        <f t="shared" si="6"/>
        <v>0.967400011986344</v>
      </c>
      <c r="P53" s="14">
        <f t="shared" si="7"/>
        <v>817016.1399999969</v>
      </c>
      <c r="Q53" s="54"/>
      <c r="T53" s="32"/>
    </row>
    <row r="54" spans="2:20" s="15" customFormat="1" ht="13.5">
      <c r="B54" s="16">
        <v>1156</v>
      </c>
      <c r="C54" s="24" t="s">
        <v>78</v>
      </c>
      <c r="D54" s="16" t="s">
        <v>79</v>
      </c>
      <c r="E54" s="25">
        <v>11941902</v>
      </c>
      <c r="F54" s="25">
        <v>39767663.76</v>
      </c>
      <c r="G54" s="37">
        <f t="shared" si="0"/>
        <v>3.330094633166475</v>
      </c>
      <c r="H54" s="25">
        <f t="shared" si="1"/>
        <v>-27825761.759999998</v>
      </c>
      <c r="I54" s="14">
        <v>13096070</v>
      </c>
      <c r="J54" s="14">
        <v>55141427.56</v>
      </c>
      <c r="K54" s="33">
        <f t="shared" si="2"/>
        <v>4.2105324391210495</v>
      </c>
      <c r="L54" s="14">
        <f t="shared" si="3"/>
        <v>-42045357.56</v>
      </c>
      <c r="M54" s="14">
        <f t="shared" si="4"/>
        <v>25037972</v>
      </c>
      <c r="N54" s="14">
        <f t="shared" si="5"/>
        <v>94909091.32</v>
      </c>
      <c r="O54" s="33">
        <f t="shared" si="6"/>
        <v>3.7906061768900448</v>
      </c>
      <c r="P54" s="14">
        <f t="shared" si="7"/>
        <v>-69871119.32</v>
      </c>
      <c r="Q54" s="54"/>
      <c r="T54" s="32"/>
    </row>
    <row r="55" spans="1:16" s="31" customFormat="1" ht="13.5">
      <c r="A55" s="28"/>
      <c r="B55" s="29"/>
      <c r="C55" s="52" t="s">
        <v>98</v>
      </c>
      <c r="D55" s="53"/>
      <c r="E55" s="30">
        <f>SUM(E11:E54)</f>
        <v>1041597103</v>
      </c>
      <c r="F55" s="30">
        <f>SUM(F11:F54)</f>
        <v>983736324.7600001</v>
      </c>
      <c r="G55" s="34">
        <f t="shared" si="0"/>
        <v>0.9444499431945905</v>
      </c>
      <c r="H55" s="30">
        <f t="shared" si="1"/>
        <v>57860778.23999989</v>
      </c>
      <c r="I55" s="30">
        <f>SUM(I11:I54)</f>
        <v>1190918105</v>
      </c>
      <c r="J55" s="30">
        <f>SUM(J11:J54)</f>
        <v>1082789776.86</v>
      </c>
      <c r="K55" s="39">
        <f t="shared" si="2"/>
        <v>0.9092059078739086</v>
      </c>
      <c r="L55" s="30">
        <f t="shared" si="3"/>
        <v>108128328.1400001</v>
      </c>
      <c r="M55" s="30">
        <f>SUM(M11:M54)</f>
        <v>2232515208</v>
      </c>
      <c r="N55" s="30">
        <f>SUM(N11:N54)</f>
        <v>2066526101.6200004</v>
      </c>
      <c r="O55" s="39">
        <f t="shared" si="6"/>
        <v>0.925649283021592</v>
      </c>
      <c r="P55" s="30">
        <f t="shared" si="7"/>
        <v>165989106.37999964</v>
      </c>
    </row>
    <row r="56" ht="12.75">
      <c r="C56" s="1" t="s">
        <v>117</v>
      </c>
    </row>
  </sheetData>
  <mergeCells count="21">
    <mergeCell ref="C2:P2"/>
    <mergeCell ref="C4:P4"/>
    <mergeCell ref="C5:P5"/>
    <mergeCell ref="C55:D55"/>
    <mergeCell ref="C3:P3"/>
    <mergeCell ref="M8:P8"/>
    <mergeCell ref="M9:M10"/>
    <mergeCell ref="N9:N10"/>
    <mergeCell ref="O9:O10"/>
    <mergeCell ref="P9:P10"/>
    <mergeCell ref="E8:H8"/>
    <mergeCell ref="E9:E10"/>
    <mergeCell ref="F9:F10"/>
    <mergeCell ref="G9:G10"/>
    <mergeCell ref="H9:H10"/>
    <mergeCell ref="C8:C10"/>
    <mergeCell ref="I8:L8"/>
    <mergeCell ref="I9:I10"/>
    <mergeCell ref="J9:J10"/>
    <mergeCell ref="K9:K10"/>
    <mergeCell ref="L9:L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6"/>
  <sheetViews>
    <sheetView showGridLines="0" workbookViewId="0" topLeftCell="A1">
      <pane xSplit="4" ySplit="10" topLeftCell="E11" activePane="bottomRight" state="frozen"/>
      <selection pane="topLeft" activeCell="C2" sqref="C2:AC2"/>
      <selection pane="topRight" activeCell="C2" sqref="C2:AC2"/>
      <selection pane="bottomLeft" activeCell="C2" sqref="C2:AC2"/>
      <selection pane="bottomRight" activeCell="E11" sqref="E11"/>
    </sheetView>
  </sheetViews>
  <sheetFormatPr defaultColWidth="11.421875" defaultRowHeight="12.75"/>
  <cols>
    <col min="1" max="1" width="4.7109375" style="1" customWidth="1"/>
    <col min="2" max="2" width="4.421875" style="1" hidden="1" customWidth="1"/>
    <col min="3" max="3" width="3.7109375" style="1" customWidth="1"/>
    <col min="4" max="4" width="35.7109375" style="1" customWidth="1"/>
    <col min="5" max="6" width="10.7109375" style="1" customWidth="1"/>
    <col min="7" max="7" width="8.7109375" style="1" customWidth="1"/>
    <col min="8" max="8" width="6.8515625" style="1" customWidth="1"/>
    <col min="9" max="10" width="10.7109375" style="1" customWidth="1"/>
    <col min="11" max="11" width="8.7109375" style="1" customWidth="1"/>
    <col min="12" max="12" width="7.57421875" style="1" customWidth="1"/>
    <col min="13" max="14" width="10.7109375" style="1" customWidth="1"/>
    <col min="15" max="15" width="8.7109375" style="1" customWidth="1"/>
    <col min="16" max="16" width="6.8515625" style="1" customWidth="1"/>
    <col min="17" max="18" width="10.7109375" style="1" customWidth="1"/>
    <col min="19" max="19" width="8.7109375" style="1" customWidth="1"/>
    <col min="20" max="20" width="7.57421875" style="1" customWidth="1"/>
    <col min="21" max="16384" width="11.421875" style="1" customWidth="1"/>
  </cols>
  <sheetData>
    <row r="2" spans="3:20" ht="16.5">
      <c r="C2" s="50" t="s">
        <v>104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3:20" ht="16.5">
      <c r="C3" s="50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16.5"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3:20" ht="13.5"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12.75">
      <c r="C6" s="2" t="s">
        <v>100</v>
      </c>
    </row>
    <row r="7" ht="3" customHeight="1"/>
    <row r="8" spans="2:20" s="5" customFormat="1" ht="13.5" customHeight="1">
      <c r="B8" s="3"/>
      <c r="C8" s="40" t="s">
        <v>4</v>
      </c>
      <c r="D8" s="4"/>
      <c r="E8" s="43" t="s">
        <v>108</v>
      </c>
      <c r="F8" s="44"/>
      <c r="G8" s="44"/>
      <c r="H8" s="44"/>
      <c r="I8" s="43" t="s">
        <v>109</v>
      </c>
      <c r="J8" s="44"/>
      <c r="K8" s="44"/>
      <c r="L8" s="44"/>
      <c r="M8" s="43" t="s">
        <v>110</v>
      </c>
      <c r="N8" s="44"/>
      <c r="O8" s="44"/>
      <c r="P8" s="44"/>
      <c r="Q8" s="44" t="s">
        <v>111</v>
      </c>
      <c r="R8" s="44"/>
      <c r="S8" s="44"/>
      <c r="T8" s="44"/>
    </row>
    <row r="9" spans="2:20" s="5" customFormat="1" ht="12.75" customHeight="1">
      <c r="B9" s="6"/>
      <c r="C9" s="41"/>
      <c r="D9" s="7" t="s">
        <v>5</v>
      </c>
      <c r="E9" s="45" t="s">
        <v>6</v>
      </c>
      <c r="F9" s="47" t="s">
        <v>7</v>
      </c>
      <c r="G9" s="47" t="s">
        <v>8</v>
      </c>
      <c r="H9" s="49" t="s">
        <v>9</v>
      </c>
      <c r="I9" s="45" t="s">
        <v>6</v>
      </c>
      <c r="J9" s="47" t="s">
        <v>7</v>
      </c>
      <c r="K9" s="47" t="s">
        <v>8</v>
      </c>
      <c r="L9" s="49" t="s">
        <v>9</v>
      </c>
      <c r="M9" s="45" t="s">
        <v>6</v>
      </c>
      <c r="N9" s="47" t="s">
        <v>7</v>
      </c>
      <c r="O9" s="47" t="s">
        <v>8</v>
      </c>
      <c r="P9" s="49" t="s">
        <v>9</v>
      </c>
      <c r="Q9" s="45" t="s">
        <v>6</v>
      </c>
      <c r="R9" s="47" t="s">
        <v>7</v>
      </c>
      <c r="S9" s="47" t="s">
        <v>8</v>
      </c>
      <c r="T9" s="49" t="s">
        <v>9</v>
      </c>
    </row>
    <row r="10" spans="2:20" s="5" customFormat="1" ht="12.75">
      <c r="B10" s="8"/>
      <c r="C10" s="42"/>
      <c r="D10" s="9"/>
      <c r="E10" s="46"/>
      <c r="F10" s="48"/>
      <c r="G10" s="48"/>
      <c r="H10" s="49"/>
      <c r="I10" s="46"/>
      <c r="J10" s="48"/>
      <c r="K10" s="48"/>
      <c r="L10" s="49"/>
      <c r="M10" s="46"/>
      <c r="N10" s="48"/>
      <c r="O10" s="48"/>
      <c r="P10" s="49"/>
      <c r="Q10" s="46"/>
      <c r="R10" s="48"/>
      <c r="S10" s="48"/>
      <c r="T10" s="49"/>
    </row>
    <row r="11" spans="2:28" s="15" customFormat="1" ht="13.5">
      <c r="B11" s="10">
        <v>117</v>
      </c>
      <c r="C11" s="11" t="s">
        <v>10</v>
      </c>
      <c r="D11" s="12" t="s">
        <v>11</v>
      </c>
      <c r="E11" s="13"/>
      <c r="F11" s="13"/>
      <c r="G11" s="33" t="e">
        <f>+F11/E11</f>
        <v>#DIV/0!</v>
      </c>
      <c r="H11" s="14">
        <f>+E11-F11</f>
        <v>0</v>
      </c>
      <c r="I11" s="13"/>
      <c r="J11" s="13"/>
      <c r="K11" s="33" t="e">
        <f>+J11/I11</f>
        <v>#DIV/0!</v>
      </c>
      <c r="L11" s="14">
        <f>+I11-J11</f>
        <v>0</v>
      </c>
      <c r="M11" s="14"/>
      <c r="N11" s="14"/>
      <c r="O11" s="33" t="e">
        <f>+N11/M11</f>
        <v>#DIV/0!</v>
      </c>
      <c r="P11" s="14">
        <f>+M11-N11</f>
        <v>0</v>
      </c>
      <c r="Q11" s="14">
        <f>+E11+I11+M11</f>
        <v>0</v>
      </c>
      <c r="R11" s="14">
        <f>+F11+J11+N11</f>
        <v>0</v>
      </c>
      <c r="S11" s="33" t="e">
        <f>+R11/Q11</f>
        <v>#DIV/0!</v>
      </c>
      <c r="T11" s="14">
        <f>+Q11-R11</f>
        <v>0</v>
      </c>
      <c r="U11" s="32"/>
      <c r="AA11" s="15">
        <v>20538473</v>
      </c>
      <c r="AB11" s="15">
        <v>18243799.759999998</v>
      </c>
    </row>
    <row r="12" spans="2:28" s="15" customFormat="1" ht="13.5">
      <c r="B12" s="16">
        <v>121</v>
      </c>
      <c r="C12" s="17" t="s">
        <v>12</v>
      </c>
      <c r="D12" s="18" t="s">
        <v>13</v>
      </c>
      <c r="E12" s="19"/>
      <c r="F12" s="19"/>
      <c r="G12" s="33" t="e">
        <f aca="true" t="shared" si="0" ref="G12:G55">+F12/E12</f>
        <v>#DIV/0!</v>
      </c>
      <c r="H12" s="14">
        <f aca="true" t="shared" si="1" ref="H12:H55">+E12-F12</f>
        <v>0</v>
      </c>
      <c r="I12" s="19"/>
      <c r="J12" s="19"/>
      <c r="K12" s="35" t="e">
        <f aca="true" t="shared" si="2" ref="K12:K55">+J12/I12</f>
        <v>#DIV/0!</v>
      </c>
      <c r="L12" s="19">
        <f aca="true" t="shared" si="3" ref="L12:L55">+I12-J12</f>
        <v>0</v>
      </c>
      <c r="M12" s="14"/>
      <c r="N12" s="14"/>
      <c r="O12" s="33" t="e">
        <f aca="true" t="shared" si="4" ref="O12:O55">+N12/M12</f>
        <v>#DIV/0!</v>
      </c>
      <c r="P12" s="14">
        <f aca="true" t="shared" si="5" ref="P12:P55">+M12-N12</f>
        <v>0</v>
      </c>
      <c r="Q12" s="14">
        <f aca="true" t="shared" si="6" ref="Q12:R55">+E12+I12+M12</f>
        <v>0</v>
      </c>
      <c r="R12" s="14">
        <f t="shared" si="6"/>
        <v>0</v>
      </c>
      <c r="S12" s="33" t="e">
        <f aca="true" t="shared" si="7" ref="S12:S55">+R12/Q12</f>
        <v>#DIV/0!</v>
      </c>
      <c r="T12" s="14">
        <f aca="true" t="shared" si="8" ref="T12:T55">+Q12-R12</f>
        <v>0</v>
      </c>
      <c r="U12" s="32"/>
      <c r="AA12" s="15">
        <v>1794865</v>
      </c>
      <c r="AB12" s="15">
        <v>1793905.86</v>
      </c>
    </row>
    <row r="13" spans="2:28" s="15" customFormat="1" ht="13.5">
      <c r="B13" s="16">
        <v>122</v>
      </c>
      <c r="C13" s="17" t="s">
        <v>14</v>
      </c>
      <c r="D13" s="18" t="s">
        <v>15</v>
      </c>
      <c r="E13" s="19"/>
      <c r="F13" s="19"/>
      <c r="G13" s="33" t="e">
        <f t="shared" si="0"/>
        <v>#DIV/0!</v>
      </c>
      <c r="H13" s="14">
        <f t="shared" si="1"/>
        <v>0</v>
      </c>
      <c r="I13" s="19"/>
      <c r="J13" s="19"/>
      <c r="K13" s="35" t="e">
        <f t="shared" si="2"/>
        <v>#DIV/0!</v>
      </c>
      <c r="L13" s="19">
        <f t="shared" si="3"/>
        <v>0</v>
      </c>
      <c r="M13" s="14"/>
      <c r="N13" s="14"/>
      <c r="O13" s="33" t="e">
        <f t="shared" si="4"/>
        <v>#DIV/0!</v>
      </c>
      <c r="P13" s="14">
        <f t="shared" si="5"/>
        <v>0</v>
      </c>
      <c r="Q13" s="14">
        <f t="shared" si="6"/>
        <v>0</v>
      </c>
      <c r="R13" s="14">
        <f t="shared" si="6"/>
        <v>0</v>
      </c>
      <c r="S13" s="33" t="e">
        <f t="shared" si="7"/>
        <v>#DIV/0!</v>
      </c>
      <c r="T13" s="14">
        <f t="shared" si="8"/>
        <v>0</v>
      </c>
      <c r="U13" s="32"/>
      <c r="AA13" s="15">
        <v>3127817</v>
      </c>
      <c r="AB13" s="15">
        <v>3056669.45</v>
      </c>
    </row>
    <row r="14" spans="2:28" s="15" customFormat="1" ht="13.5">
      <c r="B14" s="16">
        <v>123</v>
      </c>
      <c r="C14" s="17" t="s">
        <v>16</v>
      </c>
      <c r="D14" s="18" t="s">
        <v>17</v>
      </c>
      <c r="E14" s="19"/>
      <c r="F14" s="19"/>
      <c r="G14" s="33" t="e">
        <f t="shared" si="0"/>
        <v>#DIV/0!</v>
      </c>
      <c r="H14" s="14">
        <f t="shared" si="1"/>
        <v>0</v>
      </c>
      <c r="I14" s="19"/>
      <c r="J14" s="19"/>
      <c r="K14" s="35" t="e">
        <f t="shared" si="2"/>
        <v>#DIV/0!</v>
      </c>
      <c r="L14" s="19">
        <f t="shared" si="3"/>
        <v>0</v>
      </c>
      <c r="M14" s="14"/>
      <c r="N14" s="14"/>
      <c r="O14" s="33" t="e">
        <f t="shared" si="4"/>
        <v>#DIV/0!</v>
      </c>
      <c r="P14" s="14">
        <f t="shared" si="5"/>
        <v>0</v>
      </c>
      <c r="Q14" s="14">
        <f t="shared" si="6"/>
        <v>0</v>
      </c>
      <c r="R14" s="14">
        <f t="shared" si="6"/>
        <v>0</v>
      </c>
      <c r="S14" s="33" t="e">
        <f t="shared" si="7"/>
        <v>#DIV/0!</v>
      </c>
      <c r="T14" s="14">
        <f t="shared" si="8"/>
        <v>0</v>
      </c>
      <c r="U14" s="32"/>
      <c r="AA14" s="15">
        <v>1759827</v>
      </c>
      <c r="AB14" s="15">
        <v>1727109.83</v>
      </c>
    </row>
    <row r="15" spans="2:28" s="15" customFormat="1" ht="13.5">
      <c r="B15" s="16">
        <v>124</v>
      </c>
      <c r="C15" s="17" t="s">
        <v>18</v>
      </c>
      <c r="D15" s="18" t="s">
        <v>19</v>
      </c>
      <c r="E15" s="19"/>
      <c r="F15" s="19"/>
      <c r="G15" s="33" t="e">
        <f t="shared" si="0"/>
        <v>#DIV/0!</v>
      </c>
      <c r="H15" s="14">
        <f t="shared" si="1"/>
        <v>0</v>
      </c>
      <c r="I15" s="19"/>
      <c r="J15" s="19"/>
      <c r="K15" s="35" t="e">
        <f t="shared" si="2"/>
        <v>#DIV/0!</v>
      </c>
      <c r="L15" s="19">
        <f t="shared" si="3"/>
        <v>0</v>
      </c>
      <c r="M15" s="14"/>
      <c r="N15" s="14"/>
      <c r="O15" s="33" t="e">
        <f t="shared" si="4"/>
        <v>#DIV/0!</v>
      </c>
      <c r="P15" s="14">
        <f t="shared" si="5"/>
        <v>0</v>
      </c>
      <c r="Q15" s="14">
        <f t="shared" si="6"/>
        <v>0</v>
      </c>
      <c r="R15" s="14">
        <f t="shared" si="6"/>
        <v>0</v>
      </c>
      <c r="S15" s="33" t="e">
        <f t="shared" si="7"/>
        <v>#DIV/0!</v>
      </c>
      <c r="T15" s="14">
        <f t="shared" si="8"/>
        <v>0</v>
      </c>
      <c r="U15" s="32"/>
      <c r="AA15" s="15">
        <v>1268052</v>
      </c>
      <c r="AB15" s="15">
        <v>703470.97</v>
      </c>
    </row>
    <row r="16" spans="2:28" s="15" customFormat="1" ht="13.5">
      <c r="B16" s="16">
        <v>125</v>
      </c>
      <c r="C16" s="17" t="s">
        <v>20</v>
      </c>
      <c r="D16" s="18" t="s">
        <v>21</v>
      </c>
      <c r="E16" s="19"/>
      <c r="F16" s="19"/>
      <c r="G16" s="33" t="e">
        <f t="shared" si="0"/>
        <v>#DIV/0!</v>
      </c>
      <c r="H16" s="14">
        <f t="shared" si="1"/>
        <v>0</v>
      </c>
      <c r="I16" s="19"/>
      <c r="J16" s="19"/>
      <c r="K16" s="35" t="e">
        <f t="shared" si="2"/>
        <v>#DIV/0!</v>
      </c>
      <c r="L16" s="19">
        <f t="shared" si="3"/>
        <v>0</v>
      </c>
      <c r="M16" s="14"/>
      <c r="N16" s="14"/>
      <c r="O16" s="33" t="e">
        <f t="shared" si="4"/>
        <v>#DIV/0!</v>
      </c>
      <c r="P16" s="14">
        <f t="shared" si="5"/>
        <v>0</v>
      </c>
      <c r="Q16" s="14">
        <f t="shared" si="6"/>
        <v>0</v>
      </c>
      <c r="R16" s="14">
        <f t="shared" si="6"/>
        <v>0</v>
      </c>
      <c r="S16" s="33" t="e">
        <f t="shared" si="7"/>
        <v>#DIV/0!</v>
      </c>
      <c r="T16" s="14">
        <f t="shared" si="8"/>
        <v>0</v>
      </c>
      <c r="U16" s="32"/>
      <c r="AA16" s="15">
        <v>1326077</v>
      </c>
      <c r="AB16" s="15">
        <v>1324120.15</v>
      </c>
    </row>
    <row r="17" spans="2:28" s="15" customFormat="1" ht="13.5">
      <c r="B17" s="16">
        <v>126</v>
      </c>
      <c r="C17" s="17" t="s">
        <v>22</v>
      </c>
      <c r="D17" s="18" t="s">
        <v>23</v>
      </c>
      <c r="E17" s="19"/>
      <c r="F17" s="19"/>
      <c r="G17" s="33" t="e">
        <f t="shared" si="0"/>
        <v>#DIV/0!</v>
      </c>
      <c r="H17" s="14">
        <f t="shared" si="1"/>
        <v>0</v>
      </c>
      <c r="I17" s="19"/>
      <c r="J17" s="19"/>
      <c r="K17" s="35" t="e">
        <f t="shared" si="2"/>
        <v>#DIV/0!</v>
      </c>
      <c r="L17" s="19">
        <f t="shared" si="3"/>
        <v>0</v>
      </c>
      <c r="M17" s="14"/>
      <c r="N17" s="14"/>
      <c r="O17" s="33" t="e">
        <f t="shared" si="4"/>
        <v>#DIV/0!</v>
      </c>
      <c r="P17" s="14">
        <f t="shared" si="5"/>
        <v>0</v>
      </c>
      <c r="Q17" s="14">
        <f t="shared" si="6"/>
        <v>0</v>
      </c>
      <c r="R17" s="14">
        <f t="shared" si="6"/>
        <v>0</v>
      </c>
      <c r="S17" s="33" t="e">
        <f t="shared" si="7"/>
        <v>#DIV/0!</v>
      </c>
      <c r="T17" s="14">
        <f t="shared" si="8"/>
        <v>0</v>
      </c>
      <c r="U17" s="32"/>
      <c r="AA17" s="15">
        <v>7014613</v>
      </c>
      <c r="AB17" s="15">
        <v>7013915.359999999</v>
      </c>
    </row>
    <row r="18" spans="2:28" s="15" customFormat="1" ht="13.5">
      <c r="B18" s="16">
        <v>127</v>
      </c>
      <c r="C18" s="17" t="s">
        <v>24</v>
      </c>
      <c r="D18" s="18" t="s">
        <v>25</v>
      </c>
      <c r="E18" s="19"/>
      <c r="F18" s="19"/>
      <c r="G18" s="33" t="e">
        <f t="shared" si="0"/>
        <v>#DIV/0!</v>
      </c>
      <c r="H18" s="14">
        <f t="shared" si="1"/>
        <v>0</v>
      </c>
      <c r="I18" s="19"/>
      <c r="J18" s="19"/>
      <c r="K18" s="35" t="e">
        <f t="shared" si="2"/>
        <v>#DIV/0!</v>
      </c>
      <c r="L18" s="19">
        <f t="shared" si="3"/>
        <v>0</v>
      </c>
      <c r="M18" s="14"/>
      <c r="N18" s="14"/>
      <c r="O18" s="33" t="e">
        <f t="shared" si="4"/>
        <v>#DIV/0!</v>
      </c>
      <c r="P18" s="14">
        <f t="shared" si="5"/>
        <v>0</v>
      </c>
      <c r="Q18" s="14">
        <f t="shared" si="6"/>
        <v>0</v>
      </c>
      <c r="R18" s="14">
        <f t="shared" si="6"/>
        <v>0</v>
      </c>
      <c r="S18" s="33" t="e">
        <f t="shared" si="7"/>
        <v>#DIV/0!</v>
      </c>
      <c r="T18" s="14">
        <f t="shared" si="8"/>
        <v>0</v>
      </c>
      <c r="U18" s="32"/>
      <c r="AA18" s="15">
        <v>5088197</v>
      </c>
      <c r="AB18" s="15">
        <v>5087080.21</v>
      </c>
    </row>
    <row r="19" spans="2:28" s="15" customFormat="1" ht="13.5">
      <c r="B19" s="20">
        <v>128</v>
      </c>
      <c r="C19" s="21" t="s">
        <v>26</v>
      </c>
      <c r="D19" s="22" t="s">
        <v>27</v>
      </c>
      <c r="E19" s="23"/>
      <c r="F19" s="23"/>
      <c r="G19" s="33" t="e">
        <f t="shared" si="0"/>
        <v>#DIV/0!</v>
      </c>
      <c r="H19" s="14">
        <f t="shared" si="1"/>
        <v>0</v>
      </c>
      <c r="I19" s="23"/>
      <c r="J19" s="23"/>
      <c r="K19" s="36" t="e">
        <f t="shared" si="2"/>
        <v>#DIV/0!</v>
      </c>
      <c r="L19" s="23">
        <f t="shared" si="3"/>
        <v>0</v>
      </c>
      <c r="M19" s="14"/>
      <c r="N19" s="14"/>
      <c r="O19" s="33" t="e">
        <f t="shared" si="4"/>
        <v>#DIV/0!</v>
      </c>
      <c r="P19" s="14">
        <f t="shared" si="5"/>
        <v>0</v>
      </c>
      <c r="Q19" s="14">
        <f t="shared" si="6"/>
        <v>0</v>
      </c>
      <c r="R19" s="14">
        <f t="shared" si="6"/>
        <v>0</v>
      </c>
      <c r="S19" s="33" t="e">
        <f t="shared" si="7"/>
        <v>#DIV/0!</v>
      </c>
      <c r="T19" s="14">
        <f t="shared" si="8"/>
        <v>0</v>
      </c>
      <c r="U19" s="32"/>
      <c r="AA19" s="15">
        <v>2977545</v>
      </c>
      <c r="AB19" s="15">
        <v>2973254.43</v>
      </c>
    </row>
    <row r="20" spans="2:28" s="15" customFormat="1" ht="13.5">
      <c r="B20" s="20">
        <v>129</v>
      </c>
      <c r="C20" s="21" t="s">
        <v>28</v>
      </c>
      <c r="D20" s="22" t="s">
        <v>29</v>
      </c>
      <c r="E20" s="23"/>
      <c r="F20" s="23"/>
      <c r="G20" s="33" t="e">
        <f t="shared" si="0"/>
        <v>#DIV/0!</v>
      </c>
      <c r="H20" s="14">
        <f t="shared" si="1"/>
        <v>0</v>
      </c>
      <c r="I20" s="23"/>
      <c r="J20" s="23"/>
      <c r="K20" s="36" t="e">
        <f t="shared" si="2"/>
        <v>#DIV/0!</v>
      </c>
      <c r="L20" s="23">
        <f t="shared" si="3"/>
        <v>0</v>
      </c>
      <c r="M20" s="14"/>
      <c r="N20" s="14"/>
      <c r="O20" s="33" t="e">
        <f t="shared" si="4"/>
        <v>#DIV/0!</v>
      </c>
      <c r="P20" s="14">
        <f t="shared" si="5"/>
        <v>0</v>
      </c>
      <c r="Q20" s="14">
        <f t="shared" si="6"/>
        <v>0</v>
      </c>
      <c r="R20" s="14">
        <f t="shared" si="6"/>
        <v>0</v>
      </c>
      <c r="S20" s="33" t="e">
        <f t="shared" si="7"/>
        <v>#DIV/0!</v>
      </c>
      <c r="T20" s="14">
        <f t="shared" si="8"/>
        <v>0</v>
      </c>
      <c r="U20" s="32"/>
      <c r="AA20" s="15">
        <v>6627639</v>
      </c>
      <c r="AB20" s="15">
        <v>6626602.26</v>
      </c>
    </row>
    <row r="21" spans="2:28" s="15" customFormat="1" ht="13.5">
      <c r="B21" s="16">
        <v>130</v>
      </c>
      <c r="C21" s="17" t="s">
        <v>30</v>
      </c>
      <c r="D21" s="18" t="s">
        <v>31</v>
      </c>
      <c r="E21" s="19"/>
      <c r="F21" s="19"/>
      <c r="G21" s="33" t="e">
        <f t="shared" si="0"/>
        <v>#DIV/0!</v>
      </c>
      <c r="H21" s="14">
        <f t="shared" si="1"/>
        <v>0</v>
      </c>
      <c r="I21" s="19"/>
      <c r="J21" s="19"/>
      <c r="K21" s="35" t="e">
        <f t="shared" si="2"/>
        <v>#DIV/0!</v>
      </c>
      <c r="L21" s="19">
        <f t="shared" si="3"/>
        <v>0</v>
      </c>
      <c r="M21" s="14"/>
      <c r="N21" s="14"/>
      <c r="O21" s="33" t="e">
        <f t="shared" si="4"/>
        <v>#DIV/0!</v>
      </c>
      <c r="P21" s="14">
        <f t="shared" si="5"/>
        <v>0</v>
      </c>
      <c r="Q21" s="14">
        <f t="shared" si="6"/>
        <v>0</v>
      </c>
      <c r="R21" s="14">
        <f t="shared" si="6"/>
        <v>0</v>
      </c>
      <c r="S21" s="33" t="e">
        <f t="shared" si="7"/>
        <v>#DIV/0!</v>
      </c>
      <c r="T21" s="14">
        <f t="shared" si="8"/>
        <v>0</v>
      </c>
      <c r="U21" s="32"/>
      <c r="AA21" s="15">
        <v>996242</v>
      </c>
      <c r="AB21" s="15">
        <v>994322.92</v>
      </c>
    </row>
    <row r="22" spans="2:28" s="15" customFormat="1" ht="13.5">
      <c r="B22" s="16">
        <v>131</v>
      </c>
      <c r="C22" s="17" t="s">
        <v>32</v>
      </c>
      <c r="D22" s="18" t="s">
        <v>33</v>
      </c>
      <c r="E22" s="19"/>
      <c r="F22" s="19"/>
      <c r="G22" s="33" t="e">
        <f t="shared" si="0"/>
        <v>#DIV/0!</v>
      </c>
      <c r="H22" s="14">
        <f t="shared" si="1"/>
        <v>0</v>
      </c>
      <c r="I22" s="19"/>
      <c r="J22" s="19"/>
      <c r="K22" s="35" t="e">
        <f t="shared" si="2"/>
        <v>#DIV/0!</v>
      </c>
      <c r="L22" s="19">
        <f t="shared" si="3"/>
        <v>0</v>
      </c>
      <c r="M22" s="14"/>
      <c r="N22" s="14"/>
      <c r="O22" s="33" t="e">
        <f t="shared" si="4"/>
        <v>#DIV/0!</v>
      </c>
      <c r="P22" s="14">
        <f t="shared" si="5"/>
        <v>0</v>
      </c>
      <c r="Q22" s="14">
        <f t="shared" si="6"/>
        <v>0</v>
      </c>
      <c r="R22" s="14">
        <f t="shared" si="6"/>
        <v>0</v>
      </c>
      <c r="S22" s="33" t="e">
        <f t="shared" si="7"/>
        <v>#DIV/0!</v>
      </c>
      <c r="T22" s="14">
        <f t="shared" si="8"/>
        <v>0</v>
      </c>
      <c r="U22" s="32"/>
      <c r="AA22" s="15">
        <v>4195113</v>
      </c>
      <c r="AB22" s="15">
        <v>4188136.41</v>
      </c>
    </row>
    <row r="23" spans="2:28" s="15" customFormat="1" ht="13.5">
      <c r="B23" s="16">
        <v>132</v>
      </c>
      <c r="C23" s="17" t="s">
        <v>34</v>
      </c>
      <c r="D23" s="18" t="s">
        <v>35</v>
      </c>
      <c r="E23" s="19"/>
      <c r="F23" s="19"/>
      <c r="G23" s="33" t="e">
        <f t="shared" si="0"/>
        <v>#DIV/0!</v>
      </c>
      <c r="H23" s="14">
        <f t="shared" si="1"/>
        <v>0</v>
      </c>
      <c r="I23" s="19"/>
      <c r="J23" s="19"/>
      <c r="K23" s="35" t="e">
        <f t="shared" si="2"/>
        <v>#DIV/0!</v>
      </c>
      <c r="L23" s="19">
        <f t="shared" si="3"/>
        <v>0</v>
      </c>
      <c r="M23" s="14"/>
      <c r="N23" s="14"/>
      <c r="O23" s="33" t="e">
        <f t="shared" si="4"/>
        <v>#DIV/0!</v>
      </c>
      <c r="P23" s="14">
        <f t="shared" si="5"/>
        <v>0</v>
      </c>
      <c r="Q23" s="14">
        <f t="shared" si="6"/>
        <v>0</v>
      </c>
      <c r="R23" s="14">
        <f t="shared" si="6"/>
        <v>0</v>
      </c>
      <c r="S23" s="33" t="e">
        <f t="shared" si="7"/>
        <v>#DIV/0!</v>
      </c>
      <c r="T23" s="14">
        <f t="shared" si="8"/>
        <v>0</v>
      </c>
      <c r="U23" s="32"/>
      <c r="AA23" s="15">
        <v>4820458</v>
      </c>
      <c r="AB23" s="15">
        <v>4815786.23</v>
      </c>
    </row>
    <row r="24" spans="2:28" s="15" customFormat="1" ht="13.5">
      <c r="B24" s="16">
        <v>133</v>
      </c>
      <c r="C24" s="17" t="s">
        <v>36</v>
      </c>
      <c r="D24" s="18" t="s">
        <v>37</v>
      </c>
      <c r="E24" s="19"/>
      <c r="F24" s="19"/>
      <c r="G24" s="33" t="e">
        <f t="shared" si="0"/>
        <v>#DIV/0!</v>
      </c>
      <c r="H24" s="14">
        <f t="shared" si="1"/>
        <v>0</v>
      </c>
      <c r="I24" s="19"/>
      <c r="J24" s="19"/>
      <c r="K24" s="35" t="e">
        <f t="shared" si="2"/>
        <v>#DIV/0!</v>
      </c>
      <c r="L24" s="19">
        <f t="shared" si="3"/>
        <v>0</v>
      </c>
      <c r="M24" s="14"/>
      <c r="N24" s="14"/>
      <c r="O24" s="33" t="e">
        <f t="shared" si="4"/>
        <v>#DIV/0!</v>
      </c>
      <c r="P24" s="14">
        <f t="shared" si="5"/>
        <v>0</v>
      </c>
      <c r="Q24" s="14">
        <f t="shared" si="6"/>
        <v>0</v>
      </c>
      <c r="R24" s="14">
        <f t="shared" si="6"/>
        <v>0</v>
      </c>
      <c r="S24" s="33" t="e">
        <f t="shared" si="7"/>
        <v>#DIV/0!</v>
      </c>
      <c r="T24" s="14">
        <f t="shared" si="8"/>
        <v>0</v>
      </c>
      <c r="U24" s="32"/>
      <c r="AA24" s="15">
        <v>1864518</v>
      </c>
      <c r="AB24" s="15">
        <v>1831994.95</v>
      </c>
    </row>
    <row r="25" spans="2:28" s="15" customFormat="1" ht="13.5">
      <c r="B25" s="20">
        <v>136</v>
      </c>
      <c r="C25" s="17" t="s">
        <v>66</v>
      </c>
      <c r="D25" s="18" t="s">
        <v>67</v>
      </c>
      <c r="E25" s="23"/>
      <c r="F25" s="23"/>
      <c r="G25" s="33" t="e">
        <f t="shared" si="0"/>
        <v>#DIV/0!</v>
      </c>
      <c r="H25" s="14">
        <f t="shared" si="1"/>
        <v>0</v>
      </c>
      <c r="I25" s="23"/>
      <c r="J25" s="23"/>
      <c r="K25" s="36" t="e">
        <f t="shared" si="2"/>
        <v>#DIV/0!</v>
      </c>
      <c r="L25" s="23">
        <f t="shared" si="3"/>
        <v>0</v>
      </c>
      <c r="M25" s="14"/>
      <c r="N25" s="14"/>
      <c r="O25" s="33" t="e">
        <f t="shared" si="4"/>
        <v>#DIV/0!</v>
      </c>
      <c r="P25" s="14">
        <f t="shared" si="5"/>
        <v>0</v>
      </c>
      <c r="Q25" s="14">
        <f t="shared" si="6"/>
        <v>0</v>
      </c>
      <c r="R25" s="14">
        <f t="shared" si="6"/>
        <v>0</v>
      </c>
      <c r="S25" s="33" t="e">
        <f t="shared" si="7"/>
        <v>#DIV/0!</v>
      </c>
      <c r="T25" s="14">
        <f t="shared" si="8"/>
        <v>0</v>
      </c>
      <c r="U25" s="32"/>
      <c r="AA25" s="15">
        <v>629028</v>
      </c>
      <c r="AB25" s="15">
        <v>620815.39</v>
      </c>
    </row>
    <row r="26" spans="2:28" s="15" customFormat="1" ht="13.5">
      <c r="B26" s="20">
        <v>137</v>
      </c>
      <c r="C26" s="17" t="s">
        <v>68</v>
      </c>
      <c r="D26" s="18" t="s">
        <v>69</v>
      </c>
      <c r="E26" s="23"/>
      <c r="F26" s="23"/>
      <c r="G26" s="33" t="e">
        <f t="shared" si="0"/>
        <v>#DIV/0!</v>
      </c>
      <c r="H26" s="14">
        <f t="shared" si="1"/>
        <v>0</v>
      </c>
      <c r="I26" s="23"/>
      <c r="J26" s="23"/>
      <c r="K26" s="36" t="e">
        <f t="shared" si="2"/>
        <v>#DIV/0!</v>
      </c>
      <c r="L26" s="23">
        <f t="shared" si="3"/>
        <v>0</v>
      </c>
      <c r="M26" s="14"/>
      <c r="N26" s="14"/>
      <c r="O26" s="33" t="e">
        <f t="shared" si="4"/>
        <v>#DIV/0!</v>
      </c>
      <c r="P26" s="14">
        <f t="shared" si="5"/>
        <v>0</v>
      </c>
      <c r="Q26" s="14">
        <f t="shared" si="6"/>
        <v>0</v>
      </c>
      <c r="R26" s="14">
        <f t="shared" si="6"/>
        <v>0</v>
      </c>
      <c r="S26" s="33" t="e">
        <f t="shared" si="7"/>
        <v>#DIV/0!</v>
      </c>
      <c r="T26" s="14">
        <f t="shared" si="8"/>
        <v>0</v>
      </c>
      <c r="U26" s="32"/>
      <c r="AA26" s="15">
        <v>2480517</v>
      </c>
      <c r="AB26" s="15">
        <v>2480442.96</v>
      </c>
    </row>
    <row r="27" spans="2:28" s="15" customFormat="1" ht="13.5">
      <c r="B27" s="20">
        <v>138</v>
      </c>
      <c r="C27" s="21" t="s">
        <v>38</v>
      </c>
      <c r="D27" s="22" t="s">
        <v>39</v>
      </c>
      <c r="E27" s="23"/>
      <c r="F27" s="23"/>
      <c r="G27" s="33" t="e">
        <f t="shared" si="0"/>
        <v>#DIV/0!</v>
      </c>
      <c r="H27" s="14">
        <f t="shared" si="1"/>
        <v>0</v>
      </c>
      <c r="I27" s="23"/>
      <c r="J27" s="23"/>
      <c r="K27" s="36" t="e">
        <f t="shared" si="2"/>
        <v>#DIV/0!</v>
      </c>
      <c r="L27" s="23">
        <f t="shared" si="3"/>
        <v>0</v>
      </c>
      <c r="M27" s="14"/>
      <c r="N27" s="14"/>
      <c r="O27" s="33" t="e">
        <f t="shared" si="4"/>
        <v>#DIV/0!</v>
      </c>
      <c r="P27" s="14">
        <f t="shared" si="5"/>
        <v>0</v>
      </c>
      <c r="Q27" s="14">
        <f t="shared" si="6"/>
        <v>0</v>
      </c>
      <c r="R27" s="14">
        <f t="shared" si="6"/>
        <v>0</v>
      </c>
      <c r="S27" s="33" t="e">
        <f t="shared" si="7"/>
        <v>#DIV/0!</v>
      </c>
      <c r="T27" s="14">
        <f t="shared" si="8"/>
        <v>0</v>
      </c>
      <c r="U27" s="32"/>
      <c r="AA27" s="15">
        <v>3270139</v>
      </c>
      <c r="AB27" s="15">
        <v>3266516.61</v>
      </c>
    </row>
    <row r="28" spans="2:28" s="15" customFormat="1" ht="13.5">
      <c r="B28" s="20">
        <v>139</v>
      </c>
      <c r="C28" s="21" t="s">
        <v>40</v>
      </c>
      <c r="D28" s="22" t="s">
        <v>41</v>
      </c>
      <c r="E28" s="23"/>
      <c r="F28" s="23"/>
      <c r="G28" s="33" t="e">
        <f t="shared" si="0"/>
        <v>#DIV/0!</v>
      </c>
      <c r="H28" s="14">
        <f t="shared" si="1"/>
        <v>0</v>
      </c>
      <c r="I28" s="23"/>
      <c r="J28" s="23"/>
      <c r="K28" s="36" t="e">
        <f t="shared" si="2"/>
        <v>#DIV/0!</v>
      </c>
      <c r="L28" s="23">
        <f t="shared" si="3"/>
        <v>0</v>
      </c>
      <c r="M28" s="14"/>
      <c r="N28" s="14"/>
      <c r="O28" s="33" t="e">
        <f t="shared" si="4"/>
        <v>#DIV/0!</v>
      </c>
      <c r="P28" s="14">
        <f t="shared" si="5"/>
        <v>0</v>
      </c>
      <c r="Q28" s="14">
        <f t="shared" si="6"/>
        <v>0</v>
      </c>
      <c r="R28" s="14">
        <f t="shared" si="6"/>
        <v>0</v>
      </c>
      <c r="S28" s="33" t="e">
        <f t="shared" si="7"/>
        <v>#DIV/0!</v>
      </c>
      <c r="T28" s="14">
        <f t="shared" si="8"/>
        <v>0</v>
      </c>
      <c r="U28" s="32"/>
      <c r="AA28" s="15">
        <v>4884762</v>
      </c>
      <c r="AB28" s="15">
        <v>4876142.77</v>
      </c>
    </row>
    <row r="29" spans="2:28" s="15" customFormat="1" ht="13.5">
      <c r="B29" s="20">
        <v>140</v>
      </c>
      <c r="C29" s="21" t="s">
        <v>42</v>
      </c>
      <c r="D29" s="22" t="s">
        <v>43</v>
      </c>
      <c r="E29" s="23"/>
      <c r="F29" s="23"/>
      <c r="G29" s="33" t="e">
        <f t="shared" si="0"/>
        <v>#DIV/0!</v>
      </c>
      <c r="H29" s="14">
        <f t="shared" si="1"/>
        <v>0</v>
      </c>
      <c r="I29" s="23"/>
      <c r="J29" s="23"/>
      <c r="K29" s="36" t="e">
        <f t="shared" si="2"/>
        <v>#DIV/0!</v>
      </c>
      <c r="L29" s="23">
        <f t="shared" si="3"/>
        <v>0</v>
      </c>
      <c r="M29" s="14"/>
      <c r="N29" s="14"/>
      <c r="O29" s="33" t="e">
        <f t="shared" si="4"/>
        <v>#DIV/0!</v>
      </c>
      <c r="P29" s="14">
        <f t="shared" si="5"/>
        <v>0</v>
      </c>
      <c r="Q29" s="14">
        <f t="shared" si="6"/>
        <v>0</v>
      </c>
      <c r="R29" s="14">
        <f t="shared" si="6"/>
        <v>0</v>
      </c>
      <c r="S29" s="33" t="e">
        <f t="shared" si="7"/>
        <v>#DIV/0!</v>
      </c>
      <c r="T29" s="14">
        <f t="shared" si="8"/>
        <v>0</v>
      </c>
      <c r="U29" s="32"/>
      <c r="AA29" s="15">
        <v>1623115</v>
      </c>
      <c r="AB29" s="15">
        <v>1550971.32</v>
      </c>
    </row>
    <row r="30" spans="2:28" s="15" customFormat="1" ht="13.5">
      <c r="B30" s="16">
        <v>141</v>
      </c>
      <c r="C30" s="21" t="s">
        <v>44</v>
      </c>
      <c r="D30" s="22" t="s">
        <v>45</v>
      </c>
      <c r="E30" s="19"/>
      <c r="F30" s="19"/>
      <c r="G30" s="33" t="e">
        <f t="shared" si="0"/>
        <v>#DIV/0!</v>
      </c>
      <c r="H30" s="14">
        <f t="shared" si="1"/>
        <v>0</v>
      </c>
      <c r="I30" s="19"/>
      <c r="J30" s="19"/>
      <c r="K30" s="35" t="e">
        <f t="shared" si="2"/>
        <v>#DIV/0!</v>
      </c>
      <c r="L30" s="19">
        <f t="shared" si="3"/>
        <v>0</v>
      </c>
      <c r="M30" s="14"/>
      <c r="N30" s="14"/>
      <c r="O30" s="33" t="e">
        <f t="shared" si="4"/>
        <v>#DIV/0!</v>
      </c>
      <c r="P30" s="14">
        <f t="shared" si="5"/>
        <v>0</v>
      </c>
      <c r="Q30" s="14">
        <f t="shared" si="6"/>
        <v>0</v>
      </c>
      <c r="R30" s="14">
        <f t="shared" si="6"/>
        <v>0</v>
      </c>
      <c r="S30" s="33" t="e">
        <f t="shared" si="7"/>
        <v>#DIV/0!</v>
      </c>
      <c r="T30" s="14">
        <f t="shared" si="8"/>
        <v>0</v>
      </c>
      <c r="U30" s="32"/>
      <c r="AA30" s="15">
        <v>1299396</v>
      </c>
      <c r="AB30" s="15">
        <v>1299388.53</v>
      </c>
    </row>
    <row r="31" spans="2:28" s="15" customFormat="1" ht="13.5">
      <c r="B31" s="16">
        <v>142</v>
      </c>
      <c r="C31" s="21" t="s">
        <v>46</v>
      </c>
      <c r="D31" s="22" t="s">
        <v>47</v>
      </c>
      <c r="E31" s="19"/>
      <c r="F31" s="19"/>
      <c r="G31" s="33" t="e">
        <f t="shared" si="0"/>
        <v>#DIV/0!</v>
      </c>
      <c r="H31" s="14">
        <f t="shared" si="1"/>
        <v>0</v>
      </c>
      <c r="I31" s="19"/>
      <c r="J31" s="19"/>
      <c r="K31" s="35" t="e">
        <f t="shared" si="2"/>
        <v>#DIV/0!</v>
      </c>
      <c r="L31" s="19">
        <f t="shared" si="3"/>
        <v>0</v>
      </c>
      <c r="M31" s="14"/>
      <c r="N31" s="14"/>
      <c r="O31" s="33" t="e">
        <f t="shared" si="4"/>
        <v>#DIV/0!</v>
      </c>
      <c r="P31" s="14">
        <f t="shared" si="5"/>
        <v>0</v>
      </c>
      <c r="Q31" s="14">
        <f t="shared" si="6"/>
        <v>0</v>
      </c>
      <c r="R31" s="14">
        <f t="shared" si="6"/>
        <v>0</v>
      </c>
      <c r="S31" s="33" t="e">
        <f t="shared" si="7"/>
        <v>#DIV/0!</v>
      </c>
      <c r="T31" s="14">
        <f t="shared" si="8"/>
        <v>0</v>
      </c>
      <c r="U31" s="32"/>
      <c r="AA31" s="15">
        <v>1480329</v>
      </c>
      <c r="AB31" s="15">
        <v>1329356.9</v>
      </c>
    </row>
    <row r="32" spans="2:28" s="15" customFormat="1" ht="13.5">
      <c r="B32" s="16">
        <v>143</v>
      </c>
      <c r="C32" s="17" t="s">
        <v>48</v>
      </c>
      <c r="D32" s="18" t="s">
        <v>49</v>
      </c>
      <c r="E32" s="19"/>
      <c r="F32" s="19"/>
      <c r="G32" s="33" t="e">
        <f t="shared" si="0"/>
        <v>#DIV/0!</v>
      </c>
      <c r="H32" s="14">
        <f t="shared" si="1"/>
        <v>0</v>
      </c>
      <c r="I32" s="19"/>
      <c r="J32" s="19"/>
      <c r="K32" s="35" t="e">
        <f t="shared" si="2"/>
        <v>#DIV/0!</v>
      </c>
      <c r="L32" s="19">
        <f t="shared" si="3"/>
        <v>0</v>
      </c>
      <c r="M32" s="14"/>
      <c r="N32" s="14"/>
      <c r="O32" s="33" t="e">
        <f t="shared" si="4"/>
        <v>#DIV/0!</v>
      </c>
      <c r="P32" s="14">
        <f t="shared" si="5"/>
        <v>0</v>
      </c>
      <c r="Q32" s="14">
        <f t="shared" si="6"/>
        <v>0</v>
      </c>
      <c r="R32" s="14">
        <f t="shared" si="6"/>
        <v>0</v>
      </c>
      <c r="S32" s="33" t="e">
        <f t="shared" si="7"/>
        <v>#DIV/0!</v>
      </c>
      <c r="T32" s="14">
        <f t="shared" si="8"/>
        <v>0</v>
      </c>
      <c r="U32" s="32"/>
      <c r="AA32" s="15">
        <v>4941773</v>
      </c>
      <c r="AB32" s="15">
        <v>4939695.94</v>
      </c>
    </row>
    <row r="33" spans="2:28" s="15" customFormat="1" ht="13.5">
      <c r="B33" s="16">
        <v>144</v>
      </c>
      <c r="C33" s="17" t="s">
        <v>50</v>
      </c>
      <c r="D33" s="18" t="s">
        <v>51</v>
      </c>
      <c r="E33" s="19"/>
      <c r="F33" s="19"/>
      <c r="G33" s="33" t="e">
        <f t="shared" si="0"/>
        <v>#DIV/0!</v>
      </c>
      <c r="H33" s="14">
        <f t="shared" si="1"/>
        <v>0</v>
      </c>
      <c r="I33" s="19"/>
      <c r="J33" s="19"/>
      <c r="K33" s="35" t="e">
        <f t="shared" si="2"/>
        <v>#DIV/0!</v>
      </c>
      <c r="L33" s="19">
        <f t="shared" si="3"/>
        <v>0</v>
      </c>
      <c r="M33" s="14"/>
      <c r="N33" s="14"/>
      <c r="O33" s="33" t="e">
        <f t="shared" si="4"/>
        <v>#DIV/0!</v>
      </c>
      <c r="P33" s="14">
        <f t="shared" si="5"/>
        <v>0</v>
      </c>
      <c r="Q33" s="14">
        <f t="shared" si="6"/>
        <v>0</v>
      </c>
      <c r="R33" s="14">
        <f t="shared" si="6"/>
        <v>0</v>
      </c>
      <c r="S33" s="33" t="e">
        <f t="shared" si="7"/>
        <v>#DIV/0!</v>
      </c>
      <c r="T33" s="14">
        <f t="shared" si="8"/>
        <v>0</v>
      </c>
      <c r="U33" s="32"/>
      <c r="AA33" s="15">
        <v>4711086</v>
      </c>
      <c r="AB33" s="15">
        <v>4687054.88</v>
      </c>
    </row>
    <row r="34" spans="2:28" s="15" customFormat="1" ht="13.5">
      <c r="B34" s="16">
        <v>145</v>
      </c>
      <c r="C34" s="17" t="s">
        <v>52</v>
      </c>
      <c r="D34" s="18" t="s">
        <v>53</v>
      </c>
      <c r="E34" s="19"/>
      <c r="F34" s="19"/>
      <c r="G34" s="33" t="e">
        <f t="shared" si="0"/>
        <v>#DIV/0!</v>
      </c>
      <c r="H34" s="14">
        <f t="shared" si="1"/>
        <v>0</v>
      </c>
      <c r="I34" s="19"/>
      <c r="J34" s="19"/>
      <c r="K34" s="35" t="e">
        <f t="shared" si="2"/>
        <v>#DIV/0!</v>
      </c>
      <c r="L34" s="19">
        <f t="shared" si="3"/>
        <v>0</v>
      </c>
      <c r="M34" s="14"/>
      <c r="N34" s="14"/>
      <c r="O34" s="33" t="e">
        <f t="shared" si="4"/>
        <v>#DIV/0!</v>
      </c>
      <c r="P34" s="14">
        <f t="shared" si="5"/>
        <v>0</v>
      </c>
      <c r="Q34" s="14">
        <f t="shared" si="6"/>
        <v>0</v>
      </c>
      <c r="R34" s="14">
        <f t="shared" si="6"/>
        <v>0</v>
      </c>
      <c r="S34" s="33" t="e">
        <f t="shared" si="7"/>
        <v>#DIV/0!</v>
      </c>
      <c r="T34" s="14">
        <f t="shared" si="8"/>
        <v>0</v>
      </c>
      <c r="U34" s="32"/>
      <c r="AA34" s="15">
        <v>9357204</v>
      </c>
      <c r="AB34" s="15">
        <v>8492528.04</v>
      </c>
    </row>
    <row r="35" spans="2:28" s="15" customFormat="1" ht="13.5">
      <c r="B35" s="16">
        <v>146</v>
      </c>
      <c r="C35" s="17" t="s">
        <v>54</v>
      </c>
      <c r="D35" s="18" t="s">
        <v>55</v>
      </c>
      <c r="E35" s="19"/>
      <c r="F35" s="19"/>
      <c r="G35" s="33" t="e">
        <f t="shared" si="0"/>
        <v>#DIV/0!</v>
      </c>
      <c r="H35" s="14">
        <f t="shared" si="1"/>
        <v>0</v>
      </c>
      <c r="I35" s="19"/>
      <c r="J35" s="19"/>
      <c r="K35" s="35" t="e">
        <f t="shared" si="2"/>
        <v>#DIV/0!</v>
      </c>
      <c r="L35" s="19">
        <f t="shared" si="3"/>
        <v>0</v>
      </c>
      <c r="M35" s="14"/>
      <c r="N35" s="14"/>
      <c r="O35" s="33" t="e">
        <f t="shared" si="4"/>
        <v>#DIV/0!</v>
      </c>
      <c r="P35" s="14">
        <f t="shared" si="5"/>
        <v>0</v>
      </c>
      <c r="Q35" s="14">
        <f t="shared" si="6"/>
        <v>0</v>
      </c>
      <c r="R35" s="14">
        <f t="shared" si="6"/>
        <v>0</v>
      </c>
      <c r="S35" s="33" t="e">
        <f t="shared" si="7"/>
        <v>#DIV/0!</v>
      </c>
      <c r="T35" s="14">
        <f t="shared" si="8"/>
        <v>0</v>
      </c>
      <c r="U35" s="32"/>
      <c r="AA35" s="15">
        <v>6330308</v>
      </c>
      <c r="AB35" s="15">
        <v>6330180.279999999</v>
      </c>
    </row>
    <row r="36" spans="2:28" s="15" customFormat="1" ht="13.5">
      <c r="B36" s="16">
        <v>147</v>
      </c>
      <c r="C36" s="17" t="s">
        <v>56</v>
      </c>
      <c r="D36" s="18" t="s">
        <v>57</v>
      </c>
      <c r="E36" s="19"/>
      <c r="F36" s="19"/>
      <c r="G36" s="33" t="e">
        <f t="shared" si="0"/>
        <v>#DIV/0!</v>
      </c>
      <c r="H36" s="14">
        <f t="shared" si="1"/>
        <v>0</v>
      </c>
      <c r="I36" s="19"/>
      <c r="J36" s="19"/>
      <c r="K36" s="35" t="e">
        <f t="shared" si="2"/>
        <v>#DIV/0!</v>
      </c>
      <c r="L36" s="19">
        <f t="shared" si="3"/>
        <v>0</v>
      </c>
      <c r="M36" s="14"/>
      <c r="N36" s="14"/>
      <c r="O36" s="33" t="e">
        <f t="shared" si="4"/>
        <v>#DIV/0!</v>
      </c>
      <c r="P36" s="14">
        <f t="shared" si="5"/>
        <v>0</v>
      </c>
      <c r="Q36" s="14">
        <f t="shared" si="6"/>
        <v>0</v>
      </c>
      <c r="R36" s="14">
        <f t="shared" si="6"/>
        <v>0</v>
      </c>
      <c r="S36" s="33" t="e">
        <f t="shared" si="7"/>
        <v>#DIV/0!</v>
      </c>
      <c r="T36" s="14">
        <f t="shared" si="8"/>
        <v>0</v>
      </c>
      <c r="U36" s="32"/>
      <c r="AA36" s="15">
        <v>4357906</v>
      </c>
      <c r="AB36" s="15">
        <v>4318767.54</v>
      </c>
    </row>
    <row r="37" spans="2:28" s="15" customFormat="1" ht="13.5">
      <c r="B37" s="16">
        <v>148</v>
      </c>
      <c r="C37" s="17" t="s">
        <v>58</v>
      </c>
      <c r="D37" s="18" t="s">
        <v>59</v>
      </c>
      <c r="E37" s="19"/>
      <c r="F37" s="19"/>
      <c r="G37" s="33" t="e">
        <f t="shared" si="0"/>
        <v>#DIV/0!</v>
      </c>
      <c r="H37" s="14">
        <f t="shared" si="1"/>
        <v>0</v>
      </c>
      <c r="I37" s="19"/>
      <c r="J37" s="19"/>
      <c r="K37" s="35" t="e">
        <f t="shared" si="2"/>
        <v>#DIV/0!</v>
      </c>
      <c r="L37" s="19">
        <f t="shared" si="3"/>
        <v>0</v>
      </c>
      <c r="M37" s="14"/>
      <c r="N37" s="14"/>
      <c r="O37" s="33" t="e">
        <f t="shared" si="4"/>
        <v>#DIV/0!</v>
      </c>
      <c r="P37" s="14">
        <f t="shared" si="5"/>
        <v>0</v>
      </c>
      <c r="Q37" s="14">
        <f t="shared" si="6"/>
        <v>0</v>
      </c>
      <c r="R37" s="14">
        <f t="shared" si="6"/>
        <v>0</v>
      </c>
      <c r="S37" s="33" t="e">
        <f t="shared" si="7"/>
        <v>#DIV/0!</v>
      </c>
      <c r="T37" s="14">
        <f t="shared" si="8"/>
        <v>0</v>
      </c>
      <c r="U37" s="32"/>
      <c r="AA37" s="15">
        <v>2158738</v>
      </c>
      <c r="AB37" s="15">
        <v>2142902.6</v>
      </c>
    </row>
    <row r="38" spans="2:28" s="15" customFormat="1" ht="13.5">
      <c r="B38" s="16">
        <v>149</v>
      </c>
      <c r="C38" s="17" t="s">
        <v>60</v>
      </c>
      <c r="D38" s="18" t="s">
        <v>61</v>
      </c>
      <c r="E38" s="19"/>
      <c r="F38" s="19"/>
      <c r="G38" s="33" t="e">
        <f t="shared" si="0"/>
        <v>#DIV/0!</v>
      </c>
      <c r="H38" s="14">
        <f t="shared" si="1"/>
        <v>0</v>
      </c>
      <c r="I38" s="19"/>
      <c r="J38" s="19"/>
      <c r="K38" s="35" t="e">
        <f t="shared" si="2"/>
        <v>#DIV/0!</v>
      </c>
      <c r="L38" s="19">
        <f t="shared" si="3"/>
        <v>0</v>
      </c>
      <c r="M38" s="14"/>
      <c r="N38" s="14"/>
      <c r="O38" s="33" t="e">
        <f t="shared" si="4"/>
        <v>#DIV/0!</v>
      </c>
      <c r="P38" s="14">
        <f t="shared" si="5"/>
        <v>0</v>
      </c>
      <c r="Q38" s="14">
        <f t="shared" si="6"/>
        <v>0</v>
      </c>
      <c r="R38" s="14">
        <f t="shared" si="6"/>
        <v>0</v>
      </c>
      <c r="S38" s="33" t="e">
        <f t="shared" si="7"/>
        <v>#DIV/0!</v>
      </c>
      <c r="T38" s="14">
        <f t="shared" si="8"/>
        <v>0</v>
      </c>
      <c r="U38" s="32"/>
      <c r="AA38" s="15">
        <v>1309830</v>
      </c>
      <c r="AB38" s="15">
        <v>1308320.88</v>
      </c>
    </row>
    <row r="39" spans="2:28" s="15" customFormat="1" ht="13.5">
      <c r="B39" s="16">
        <v>519</v>
      </c>
      <c r="C39" s="17" t="s">
        <v>62</v>
      </c>
      <c r="D39" s="18" t="s">
        <v>63</v>
      </c>
      <c r="E39" s="19"/>
      <c r="F39" s="19"/>
      <c r="G39" s="33" t="e">
        <f t="shared" si="0"/>
        <v>#DIV/0!</v>
      </c>
      <c r="H39" s="14">
        <f t="shared" si="1"/>
        <v>0</v>
      </c>
      <c r="I39" s="19"/>
      <c r="J39" s="19"/>
      <c r="K39" s="35" t="e">
        <f t="shared" si="2"/>
        <v>#DIV/0!</v>
      </c>
      <c r="L39" s="19">
        <f t="shared" si="3"/>
        <v>0</v>
      </c>
      <c r="M39" s="14"/>
      <c r="N39" s="14"/>
      <c r="O39" s="33" t="e">
        <f t="shared" si="4"/>
        <v>#DIV/0!</v>
      </c>
      <c r="P39" s="14">
        <f t="shared" si="5"/>
        <v>0</v>
      </c>
      <c r="Q39" s="14">
        <f t="shared" si="6"/>
        <v>0</v>
      </c>
      <c r="R39" s="14">
        <f t="shared" si="6"/>
        <v>0</v>
      </c>
      <c r="S39" s="33" t="e">
        <f t="shared" si="7"/>
        <v>#DIV/0!</v>
      </c>
      <c r="T39" s="14">
        <f t="shared" si="8"/>
        <v>0</v>
      </c>
      <c r="U39" s="32"/>
      <c r="AA39" s="15">
        <v>3084418</v>
      </c>
      <c r="AB39" s="15">
        <v>2564927.21</v>
      </c>
    </row>
    <row r="40" spans="2:28" s="15" customFormat="1" ht="13.5">
      <c r="B40" s="16">
        <v>520</v>
      </c>
      <c r="C40" s="17" t="s">
        <v>64</v>
      </c>
      <c r="D40" s="18" t="s">
        <v>65</v>
      </c>
      <c r="E40" s="19"/>
      <c r="F40" s="19"/>
      <c r="G40" s="33" t="e">
        <f t="shared" si="0"/>
        <v>#DIV/0!</v>
      </c>
      <c r="H40" s="14">
        <f t="shared" si="1"/>
        <v>0</v>
      </c>
      <c r="I40" s="19"/>
      <c r="J40" s="19"/>
      <c r="K40" s="35" t="e">
        <f t="shared" si="2"/>
        <v>#DIV/0!</v>
      </c>
      <c r="L40" s="19">
        <f t="shared" si="3"/>
        <v>0</v>
      </c>
      <c r="M40" s="14"/>
      <c r="N40" s="14"/>
      <c r="O40" s="33" t="e">
        <f t="shared" si="4"/>
        <v>#DIV/0!</v>
      </c>
      <c r="P40" s="14">
        <f t="shared" si="5"/>
        <v>0</v>
      </c>
      <c r="Q40" s="14">
        <f t="shared" si="6"/>
        <v>0</v>
      </c>
      <c r="R40" s="14">
        <f t="shared" si="6"/>
        <v>0</v>
      </c>
      <c r="S40" s="33" t="e">
        <f t="shared" si="7"/>
        <v>#DIV/0!</v>
      </c>
      <c r="T40" s="14">
        <f t="shared" si="8"/>
        <v>0</v>
      </c>
      <c r="U40" s="32"/>
      <c r="AA40" s="15">
        <v>3834096</v>
      </c>
      <c r="AB40" s="15">
        <v>3826398.39</v>
      </c>
    </row>
    <row r="41" spans="2:28" s="15" customFormat="1" ht="13.5">
      <c r="B41" s="16">
        <v>521</v>
      </c>
      <c r="C41" s="17" t="s">
        <v>70</v>
      </c>
      <c r="D41" s="18" t="s">
        <v>71</v>
      </c>
      <c r="E41" s="19"/>
      <c r="F41" s="19"/>
      <c r="G41" s="33" t="e">
        <f t="shared" si="0"/>
        <v>#DIV/0!</v>
      </c>
      <c r="H41" s="14">
        <f t="shared" si="1"/>
        <v>0</v>
      </c>
      <c r="I41" s="19"/>
      <c r="J41" s="19"/>
      <c r="K41" s="35" t="e">
        <f t="shared" si="2"/>
        <v>#DIV/0!</v>
      </c>
      <c r="L41" s="19">
        <f t="shared" si="3"/>
        <v>0</v>
      </c>
      <c r="M41" s="14"/>
      <c r="N41" s="14"/>
      <c r="O41" s="33" t="e">
        <f t="shared" si="4"/>
        <v>#DIV/0!</v>
      </c>
      <c r="P41" s="14">
        <f t="shared" si="5"/>
        <v>0</v>
      </c>
      <c r="Q41" s="14">
        <f t="shared" si="6"/>
        <v>0</v>
      </c>
      <c r="R41" s="14">
        <f t="shared" si="6"/>
        <v>0</v>
      </c>
      <c r="S41" s="33" t="e">
        <f t="shared" si="7"/>
        <v>#DIV/0!</v>
      </c>
      <c r="T41" s="14">
        <f t="shared" si="8"/>
        <v>0</v>
      </c>
      <c r="U41" s="32"/>
      <c r="AA41" s="15">
        <v>27495589</v>
      </c>
      <c r="AB41" s="15">
        <v>27419493.51</v>
      </c>
    </row>
    <row r="42" spans="2:28" s="15" customFormat="1" ht="13.5">
      <c r="B42" s="20">
        <v>522</v>
      </c>
      <c r="C42" s="21" t="s">
        <v>72</v>
      </c>
      <c r="D42" s="22" t="s">
        <v>73</v>
      </c>
      <c r="E42" s="23"/>
      <c r="F42" s="23"/>
      <c r="G42" s="33" t="e">
        <f t="shared" si="0"/>
        <v>#DIV/0!</v>
      </c>
      <c r="H42" s="14">
        <f t="shared" si="1"/>
        <v>0</v>
      </c>
      <c r="I42" s="23"/>
      <c r="J42" s="23"/>
      <c r="K42" s="36" t="e">
        <f t="shared" si="2"/>
        <v>#DIV/0!</v>
      </c>
      <c r="L42" s="23">
        <f t="shared" si="3"/>
        <v>0</v>
      </c>
      <c r="M42" s="14"/>
      <c r="N42" s="14"/>
      <c r="O42" s="33" t="e">
        <f t="shared" si="4"/>
        <v>#DIV/0!</v>
      </c>
      <c r="P42" s="14">
        <f t="shared" si="5"/>
        <v>0</v>
      </c>
      <c r="Q42" s="14">
        <f t="shared" si="6"/>
        <v>0</v>
      </c>
      <c r="R42" s="14">
        <f t="shared" si="6"/>
        <v>0</v>
      </c>
      <c r="S42" s="33" t="e">
        <f t="shared" si="7"/>
        <v>#DIV/0!</v>
      </c>
      <c r="T42" s="14">
        <f t="shared" si="8"/>
        <v>0</v>
      </c>
      <c r="U42" s="32"/>
      <c r="AA42" s="15">
        <v>1344869</v>
      </c>
      <c r="AB42" s="15">
        <v>1334476.55</v>
      </c>
    </row>
    <row r="43" spans="2:28" s="15" customFormat="1" ht="13.5">
      <c r="B43" s="16">
        <v>523</v>
      </c>
      <c r="C43" s="17" t="s">
        <v>74</v>
      </c>
      <c r="D43" s="18" t="s">
        <v>75</v>
      </c>
      <c r="E43" s="19"/>
      <c r="F43" s="19"/>
      <c r="G43" s="33" t="e">
        <f t="shared" si="0"/>
        <v>#DIV/0!</v>
      </c>
      <c r="H43" s="14">
        <f t="shared" si="1"/>
        <v>0</v>
      </c>
      <c r="I43" s="19"/>
      <c r="J43" s="19"/>
      <c r="K43" s="35" t="e">
        <f t="shared" si="2"/>
        <v>#DIV/0!</v>
      </c>
      <c r="L43" s="19">
        <f t="shared" si="3"/>
        <v>0</v>
      </c>
      <c r="M43" s="14"/>
      <c r="N43" s="14"/>
      <c r="O43" s="33" t="e">
        <f t="shared" si="4"/>
        <v>#DIV/0!</v>
      </c>
      <c r="P43" s="14">
        <f t="shared" si="5"/>
        <v>0</v>
      </c>
      <c r="Q43" s="14">
        <f t="shared" si="6"/>
        <v>0</v>
      </c>
      <c r="R43" s="14">
        <f t="shared" si="6"/>
        <v>0</v>
      </c>
      <c r="S43" s="33" t="e">
        <f t="shared" si="7"/>
        <v>#DIV/0!</v>
      </c>
      <c r="T43" s="14">
        <f t="shared" si="8"/>
        <v>0</v>
      </c>
      <c r="U43" s="32"/>
      <c r="AA43" s="15">
        <v>1433198</v>
      </c>
      <c r="AB43" s="15">
        <v>1433191.12</v>
      </c>
    </row>
    <row r="44" spans="2:28" s="15" customFormat="1" ht="13.5">
      <c r="B44" s="16">
        <v>524</v>
      </c>
      <c r="C44" s="17" t="s">
        <v>76</v>
      </c>
      <c r="D44" s="18" t="s">
        <v>77</v>
      </c>
      <c r="E44" s="19"/>
      <c r="F44" s="19"/>
      <c r="G44" s="33" t="e">
        <f t="shared" si="0"/>
        <v>#DIV/0!</v>
      </c>
      <c r="H44" s="14">
        <f t="shared" si="1"/>
        <v>0</v>
      </c>
      <c r="I44" s="19"/>
      <c r="J44" s="19"/>
      <c r="K44" s="35" t="e">
        <f t="shared" si="2"/>
        <v>#DIV/0!</v>
      </c>
      <c r="L44" s="19">
        <f t="shared" si="3"/>
        <v>0</v>
      </c>
      <c r="M44" s="14"/>
      <c r="N44" s="14"/>
      <c r="O44" s="33" t="e">
        <f t="shared" si="4"/>
        <v>#DIV/0!</v>
      </c>
      <c r="P44" s="14">
        <f t="shared" si="5"/>
        <v>0</v>
      </c>
      <c r="Q44" s="14">
        <f t="shared" si="6"/>
        <v>0</v>
      </c>
      <c r="R44" s="14">
        <f t="shared" si="6"/>
        <v>0</v>
      </c>
      <c r="S44" s="33" t="e">
        <f t="shared" si="7"/>
        <v>#DIV/0!</v>
      </c>
      <c r="T44" s="14">
        <f t="shared" si="8"/>
        <v>0</v>
      </c>
      <c r="U44" s="32"/>
      <c r="AA44" s="15">
        <v>1297366</v>
      </c>
      <c r="AB44" s="15">
        <v>1233634.08</v>
      </c>
    </row>
    <row r="45" spans="2:28" s="15" customFormat="1" ht="13.5">
      <c r="B45" s="16">
        <v>1022</v>
      </c>
      <c r="C45" s="24" t="s">
        <v>80</v>
      </c>
      <c r="D45" s="16" t="s">
        <v>81</v>
      </c>
      <c r="E45" s="25"/>
      <c r="F45" s="25"/>
      <c r="G45" s="33" t="e">
        <f t="shared" si="0"/>
        <v>#DIV/0!</v>
      </c>
      <c r="H45" s="14">
        <f t="shared" si="1"/>
        <v>0</v>
      </c>
      <c r="I45" s="25"/>
      <c r="J45" s="25"/>
      <c r="K45" s="37" t="e">
        <f t="shared" si="2"/>
        <v>#DIV/0!</v>
      </c>
      <c r="L45" s="25">
        <f t="shared" si="3"/>
        <v>0</v>
      </c>
      <c r="M45" s="14"/>
      <c r="N45" s="14"/>
      <c r="O45" s="33" t="e">
        <f t="shared" si="4"/>
        <v>#DIV/0!</v>
      </c>
      <c r="P45" s="14">
        <f t="shared" si="5"/>
        <v>0</v>
      </c>
      <c r="Q45" s="14">
        <f t="shared" si="6"/>
        <v>0</v>
      </c>
      <c r="R45" s="14">
        <f t="shared" si="6"/>
        <v>0</v>
      </c>
      <c r="S45" s="33" t="e">
        <f t="shared" si="7"/>
        <v>#DIV/0!</v>
      </c>
      <c r="T45" s="14">
        <f t="shared" si="8"/>
        <v>0</v>
      </c>
      <c r="U45" s="32"/>
      <c r="AA45" s="15">
        <v>673767</v>
      </c>
      <c r="AB45" s="15">
        <v>672265.21</v>
      </c>
    </row>
    <row r="46" spans="2:28" s="15" customFormat="1" ht="13.5">
      <c r="B46" s="16">
        <v>1119</v>
      </c>
      <c r="C46" s="24" t="s">
        <v>82</v>
      </c>
      <c r="D46" s="26" t="s">
        <v>83</v>
      </c>
      <c r="E46" s="25"/>
      <c r="F46" s="25"/>
      <c r="G46" s="33" t="e">
        <f t="shared" si="0"/>
        <v>#DIV/0!</v>
      </c>
      <c r="H46" s="14">
        <f t="shared" si="1"/>
        <v>0</v>
      </c>
      <c r="I46" s="25"/>
      <c r="J46" s="25"/>
      <c r="K46" s="37" t="e">
        <f t="shared" si="2"/>
        <v>#DIV/0!</v>
      </c>
      <c r="L46" s="25">
        <f t="shared" si="3"/>
        <v>0</v>
      </c>
      <c r="M46" s="14"/>
      <c r="N46" s="14"/>
      <c r="O46" s="33" t="e">
        <f t="shared" si="4"/>
        <v>#DIV/0!</v>
      </c>
      <c r="P46" s="14">
        <f t="shared" si="5"/>
        <v>0</v>
      </c>
      <c r="Q46" s="14">
        <f t="shared" si="6"/>
        <v>0</v>
      </c>
      <c r="R46" s="14">
        <f t="shared" si="6"/>
        <v>0</v>
      </c>
      <c r="S46" s="33" t="e">
        <f t="shared" si="7"/>
        <v>#DIV/0!</v>
      </c>
      <c r="T46" s="14">
        <f t="shared" si="8"/>
        <v>0</v>
      </c>
      <c r="U46" s="32"/>
      <c r="AA46" s="15">
        <v>1227882</v>
      </c>
      <c r="AB46" s="15">
        <v>1184243.92</v>
      </c>
    </row>
    <row r="47" spans="2:28" s="15" customFormat="1" ht="13.5">
      <c r="B47" s="16">
        <v>1131</v>
      </c>
      <c r="C47" s="24" t="s">
        <v>84</v>
      </c>
      <c r="D47" s="16" t="s">
        <v>85</v>
      </c>
      <c r="E47" s="27"/>
      <c r="F47" s="27"/>
      <c r="G47" s="33" t="e">
        <f t="shared" si="0"/>
        <v>#DIV/0!</v>
      </c>
      <c r="H47" s="14">
        <f t="shared" si="1"/>
        <v>0</v>
      </c>
      <c r="I47" s="27"/>
      <c r="J47" s="27"/>
      <c r="K47" s="38" t="e">
        <f t="shared" si="2"/>
        <v>#DIV/0!</v>
      </c>
      <c r="L47" s="27">
        <f t="shared" si="3"/>
        <v>0</v>
      </c>
      <c r="M47" s="14"/>
      <c r="N47" s="14"/>
      <c r="O47" s="33" t="e">
        <f t="shared" si="4"/>
        <v>#DIV/0!</v>
      </c>
      <c r="P47" s="14">
        <f t="shared" si="5"/>
        <v>0</v>
      </c>
      <c r="Q47" s="14">
        <f t="shared" si="6"/>
        <v>0</v>
      </c>
      <c r="R47" s="14">
        <f t="shared" si="6"/>
        <v>0</v>
      </c>
      <c r="S47" s="33" t="e">
        <f t="shared" si="7"/>
        <v>#DIV/0!</v>
      </c>
      <c r="T47" s="14">
        <f t="shared" si="8"/>
        <v>0</v>
      </c>
      <c r="U47" s="32"/>
      <c r="AA47" s="15">
        <v>703914</v>
      </c>
      <c r="AB47" s="15">
        <v>699468.03</v>
      </c>
    </row>
    <row r="48" spans="2:28" s="15" customFormat="1" ht="13.5">
      <c r="B48" s="16">
        <v>1138</v>
      </c>
      <c r="C48" s="24" t="s">
        <v>86</v>
      </c>
      <c r="D48" s="16" t="s">
        <v>87</v>
      </c>
      <c r="E48" s="25"/>
      <c r="F48" s="25"/>
      <c r="G48" s="33" t="e">
        <f t="shared" si="0"/>
        <v>#DIV/0!</v>
      </c>
      <c r="H48" s="14">
        <f t="shared" si="1"/>
        <v>0</v>
      </c>
      <c r="I48" s="25"/>
      <c r="J48" s="25"/>
      <c r="K48" s="37" t="e">
        <f t="shared" si="2"/>
        <v>#DIV/0!</v>
      </c>
      <c r="L48" s="25">
        <f t="shared" si="3"/>
        <v>0</v>
      </c>
      <c r="M48" s="14"/>
      <c r="N48" s="14"/>
      <c r="O48" s="33" t="e">
        <f t="shared" si="4"/>
        <v>#DIV/0!</v>
      </c>
      <c r="P48" s="14">
        <f t="shared" si="5"/>
        <v>0</v>
      </c>
      <c r="Q48" s="14">
        <f t="shared" si="6"/>
        <v>0</v>
      </c>
      <c r="R48" s="14">
        <f t="shared" si="6"/>
        <v>0</v>
      </c>
      <c r="S48" s="33" t="e">
        <f t="shared" si="7"/>
        <v>#DIV/0!</v>
      </c>
      <c r="T48" s="14">
        <f t="shared" si="8"/>
        <v>0</v>
      </c>
      <c r="U48" s="32"/>
      <c r="AA48" s="15">
        <v>2223313</v>
      </c>
      <c r="AB48" s="15">
        <v>2221290.76</v>
      </c>
    </row>
    <row r="49" spans="2:28" s="15" customFormat="1" ht="13.5">
      <c r="B49" s="16">
        <v>1151</v>
      </c>
      <c r="C49" s="24" t="s">
        <v>88</v>
      </c>
      <c r="D49" s="16" t="s">
        <v>89</v>
      </c>
      <c r="E49" s="25"/>
      <c r="F49" s="25"/>
      <c r="G49" s="33" t="e">
        <f t="shared" si="0"/>
        <v>#DIV/0!</v>
      </c>
      <c r="H49" s="14">
        <f t="shared" si="1"/>
        <v>0</v>
      </c>
      <c r="I49" s="25"/>
      <c r="J49" s="25"/>
      <c r="K49" s="37" t="e">
        <f t="shared" si="2"/>
        <v>#DIV/0!</v>
      </c>
      <c r="L49" s="25">
        <f t="shared" si="3"/>
        <v>0</v>
      </c>
      <c r="M49" s="14"/>
      <c r="N49" s="14"/>
      <c r="O49" s="33" t="e">
        <f t="shared" si="4"/>
        <v>#DIV/0!</v>
      </c>
      <c r="P49" s="14">
        <f t="shared" si="5"/>
        <v>0</v>
      </c>
      <c r="Q49" s="14">
        <f t="shared" si="6"/>
        <v>0</v>
      </c>
      <c r="R49" s="14">
        <f t="shared" si="6"/>
        <v>0</v>
      </c>
      <c r="S49" s="33" t="e">
        <f t="shared" si="7"/>
        <v>#DIV/0!</v>
      </c>
      <c r="T49" s="14">
        <f t="shared" si="8"/>
        <v>0</v>
      </c>
      <c r="U49" s="32"/>
      <c r="AA49" s="15">
        <v>2063494</v>
      </c>
      <c r="AB49" s="15">
        <v>2063455.58</v>
      </c>
    </row>
    <row r="50" spans="2:28" s="15" customFormat="1" ht="13.5">
      <c r="B50" s="16">
        <v>1152</v>
      </c>
      <c r="C50" s="24" t="s">
        <v>90</v>
      </c>
      <c r="D50" s="16" t="s">
        <v>91</v>
      </c>
      <c r="E50" s="25"/>
      <c r="F50" s="25"/>
      <c r="G50" s="33" t="e">
        <f t="shared" si="0"/>
        <v>#DIV/0!</v>
      </c>
      <c r="H50" s="14">
        <f t="shared" si="1"/>
        <v>0</v>
      </c>
      <c r="I50" s="25"/>
      <c r="J50" s="25"/>
      <c r="K50" s="37" t="e">
        <f t="shared" si="2"/>
        <v>#DIV/0!</v>
      </c>
      <c r="L50" s="25">
        <f t="shared" si="3"/>
        <v>0</v>
      </c>
      <c r="M50" s="14"/>
      <c r="N50" s="14"/>
      <c r="O50" s="33" t="e">
        <f t="shared" si="4"/>
        <v>#DIV/0!</v>
      </c>
      <c r="P50" s="14">
        <f t="shared" si="5"/>
        <v>0</v>
      </c>
      <c r="Q50" s="14">
        <f t="shared" si="6"/>
        <v>0</v>
      </c>
      <c r="R50" s="14">
        <f t="shared" si="6"/>
        <v>0</v>
      </c>
      <c r="S50" s="33" t="e">
        <f t="shared" si="7"/>
        <v>#DIV/0!</v>
      </c>
      <c r="T50" s="14">
        <f t="shared" si="8"/>
        <v>0</v>
      </c>
      <c r="U50" s="32"/>
      <c r="AA50" s="15">
        <v>2177503</v>
      </c>
      <c r="AB50" s="15">
        <v>2177384.74</v>
      </c>
    </row>
    <row r="51" spans="2:28" s="15" customFormat="1" ht="13.5">
      <c r="B51" s="16">
        <v>1153</v>
      </c>
      <c r="C51" s="24" t="s">
        <v>92</v>
      </c>
      <c r="D51" s="16" t="s">
        <v>93</v>
      </c>
      <c r="E51" s="25"/>
      <c r="F51" s="25"/>
      <c r="G51" s="33" t="e">
        <f t="shared" si="0"/>
        <v>#DIV/0!</v>
      </c>
      <c r="H51" s="14">
        <f t="shared" si="1"/>
        <v>0</v>
      </c>
      <c r="I51" s="25"/>
      <c r="J51" s="25"/>
      <c r="K51" s="37" t="e">
        <f t="shared" si="2"/>
        <v>#DIV/0!</v>
      </c>
      <c r="L51" s="25">
        <f t="shared" si="3"/>
        <v>0</v>
      </c>
      <c r="M51" s="14"/>
      <c r="N51" s="14"/>
      <c r="O51" s="33" t="e">
        <f t="shared" si="4"/>
        <v>#DIV/0!</v>
      </c>
      <c r="P51" s="14">
        <f t="shared" si="5"/>
        <v>0</v>
      </c>
      <c r="Q51" s="14">
        <f t="shared" si="6"/>
        <v>0</v>
      </c>
      <c r="R51" s="14">
        <f t="shared" si="6"/>
        <v>0</v>
      </c>
      <c r="S51" s="33" t="e">
        <f t="shared" si="7"/>
        <v>#DIV/0!</v>
      </c>
      <c r="T51" s="14">
        <f t="shared" si="8"/>
        <v>0</v>
      </c>
      <c r="U51" s="32"/>
      <c r="AA51" s="15">
        <v>1629101</v>
      </c>
      <c r="AB51" s="15">
        <v>1623113.16</v>
      </c>
    </row>
    <row r="52" spans="2:28" s="15" customFormat="1" ht="13.5">
      <c r="B52" s="16">
        <v>1154</v>
      </c>
      <c r="C52" s="24" t="s">
        <v>94</v>
      </c>
      <c r="D52" s="16" t="s">
        <v>95</v>
      </c>
      <c r="E52" s="25"/>
      <c r="F52" s="25"/>
      <c r="G52" s="33" t="e">
        <f t="shared" si="0"/>
        <v>#DIV/0!</v>
      </c>
      <c r="H52" s="14">
        <f t="shared" si="1"/>
        <v>0</v>
      </c>
      <c r="I52" s="25"/>
      <c r="J52" s="25"/>
      <c r="K52" s="37" t="e">
        <f t="shared" si="2"/>
        <v>#DIV/0!</v>
      </c>
      <c r="L52" s="25">
        <f t="shared" si="3"/>
        <v>0</v>
      </c>
      <c r="M52" s="14"/>
      <c r="N52" s="14"/>
      <c r="O52" s="33" t="e">
        <f t="shared" si="4"/>
        <v>#DIV/0!</v>
      </c>
      <c r="P52" s="14">
        <f t="shared" si="5"/>
        <v>0</v>
      </c>
      <c r="Q52" s="14">
        <f t="shared" si="6"/>
        <v>0</v>
      </c>
      <c r="R52" s="14">
        <f t="shared" si="6"/>
        <v>0</v>
      </c>
      <c r="S52" s="33" t="e">
        <f t="shared" si="7"/>
        <v>#DIV/0!</v>
      </c>
      <c r="T52" s="14">
        <f t="shared" si="8"/>
        <v>0</v>
      </c>
      <c r="U52" s="32"/>
      <c r="AA52" s="15">
        <v>1986150</v>
      </c>
      <c r="AB52" s="15">
        <v>1979339.39</v>
      </c>
    </row>
    <row r="53" spans="2:28" s="15" customFormat="1" ht="13.5">
      <c r="B53" s="16">
        <v>1155</v>
      </c>
      <c r="C53" s="24" t="s">
        <v>96</v>
      </c>
      <c r="D53" s="16" t="s">
        <v>97</v>
      </c>
      <c r="E53" s="25"/>
      <c r="F53" s="25"/>
      <c r="G53" s="33" t="e">
        <f t="shared" si="0"/>
        <v>#DIV/0!</v>
      </c>
      <c r="H53" s="14">
        <f t="shared" si="1"/>
        <v>0</v>
      </c>
      <c r="I53" s="25"/>
      <c r="J53" s="25"/>
      <c r="K53" s="37" t="e">
        <f t="shared" si="2"/>
        <v>#DIV/0!</v>
      </c>
      <c r="L53" s="25">
        <f t="shared" si="3"/>
        <v>0</v>
      </c>
      <c r="M53" s="14"/>
      <c r="N53" s="14"/>
      <c r="O53" s="33" t="e">
        <f t="shared" si="4"/>
        <v>#DIV/0!</v>
      </c>
      <c r="P53" s="14">
        <f t="shared" si="5"/>
        <v>0</v>
      </c>
      <c r="Q53" s="14">
        <f t="shared" si="6"/>
        <v>0</v>
      </c>
      <c r="R53" s="14">
        <f t="shared" si="6"/>
        <v>0</v>
      </c>
      <c r="S53" s="33" t="e">
        <f t="shared" si="7"/>
        <v>#DIV/0!</v>
      </c>
      <c r="T53" s="14">
        <f t="shared" si="8"/>
        <v>0</v>
      </c>
      <c r="U53" s="32"/>
      <c r="AA53" s="15">
        <v>2158679</v>
      </c>
      <c r="AB53" s="15">
        <v>2157748.87</v>
      </c>
    </row>
    <row r="54" spans="2:28" s="15" customFormat="1" ht="13.5">
      <c r="B54" s="16">
        <v>1156</v>
      </c>
      <c r="C54" s="24" t="s">
        <v>78</v>
      </c>
      <c r="D54" s="16" t="s">
        <v>79</v>
      </c>
      <c r="E54" s="25"/>
      <c r="F54" s="25"/>
      <c r="G54" s="33" t="e">
        <f t="shared" si="0"/>
        <v>#DIV/0!</v>
      </c>
      <c r="H54" s="14">
        <f t="shared" si="1"/>
        <v>0</v>
      </c>
      <c r="I54" s="25"/>
      <c r="J54" s="25"/>
      <c r="K54" s="37" t="e">
        <f t="shared" si="2"/>
        <v>#DIV/0!</v>
      </c>
      <c r="L54" s="25">
        <f t="shared" si="3"/>
        <v>0</v>
      </c>
      <c r="M54" s="14"/>
      <c r="N54" s="14"/>
      <c r="O54" s="33" t="e">
        <f t="shared" si="4"/>
        <v>#DIV/0!</v>
      </c>
      <c r="P54" s="14">
        <f t="shared" si="5"/>
        <v>0</v>
      </c>
      <c r="Q54" s="14">
        <f t="shared" si="6"/>
        <v>0</v>
      </c>
      <c r="R54" s="14">
        <f t="shared" si="6"/>
        <v>0</v>
      </c>
      <c r="S54" s="33" t="e">
        <f t="shared" si="7"/>
        <v>#DIV/0!</v>
      </c>
      <c r="T54" s="14">
        <f t="shared" si="8"/>
        <v>0</v>
      </c>
      <c r="U54" s="32"/>
      <c r="AA54" s="15">
        <v>3898478</v>
      </c>
      <c r="AB54" s="15">
        <v>3893192.78</v>
      </c>
    </row>
    <row r="55" spans="1:20" s="31" customFormat="1" ht="13.5">
      <c r="A55" s="28"/>
      <c r="B55" s="29"/>
      <c r="C55" s="52" t="s">
        <v>98</v>
      </c>
      <c r="D55" s="53"/>
      <c r="E55" s="30">
        <f>SUM(E11:E54)</f>
        <v>0</v>
      </c>
      <c r="F55" s="30">
        <f>SUM(F11:F54)</f>
        <v>0</v>
      </c>
      <c r="G55" s="34" t="e">
        <f t="shared" si="0"/>
        <v>#DIV/0!</v>
      </c>
      <c r="H55" s="30">
        <f t="shared" si="1"/>
        <v>0</v>
      </c>
      <c r="I55" s="30">
        <f>SUM(I11:I54)</f>
        <v>0</v>
      </c>
      <c r="J55" s="30">
        <f>SUM(J11:J54)</f>
        <v>0</v>
      </c>
      <c r="K55" s="34" t="e">
        <f t="shared" si="2"/>
        <v>#DIV/0!</v>
      </c>
      <c r="L55" s="30">
        <f t="shared" si="3"/>
        <v>0</v>
      </c>
      <c r="M55" s="30">
        <f>SUM(M11:M54)</f>
        <v>0</v>
      </c>
      <c r="N55" s="30">
        <f>SUM(N11:N54)</f>
        <v>0</v>
      </c>
      <c r="O55" s="39" t="e">
        <f t="shared" si="4"/>
        <v>#DIV/0!</v>
      </c>
      <c r="P55" s="30">
        <f t="shared" si="5"/>
        <v>0</v>
      </c>
      <c r="Q55" s="30">
        <f t="shared" si="6"/>
        <v>0</v>
      </c>
      <c r="R55" s="30">
        <f t="shared" si="6"/>
        <v>0</v>
      </c>
      <c r="S55" s="39" t="e">
        <f t="shared" si="7"/>
        <v>#DIV/0!</v>
      </c>
      <c r="T55" s="30">
        <f t="shared" si="8"/>
        <v>0</v>
      </c>
    </row>
    <row r="56" ht="12.75">
      <c r="C56" s="1" t="s">
        <v>99</v>
      </c>
    </row>
  </sheetData>
  <mergeCells count="26">
    <mergeCell ref="C8:C10"/>
    <mergeCell ref="M8:P8"/>
    <mergeCell ref="M9:M10"/>
    <mergeCell ref="N9:N10"/>
    <mergeCell ref="O9:O10"/>
    <mergeCell ref="P9:P10"/>
    <mergeCell ref="E8:H8"/>
    <mergeCell ref="E9:E10"/>
    <mergeCell ref="F9:F10"/>
    <mergeCell ref="G9:G10"/>
    <mergeCell ref="H9:H10"/>
    <mergeCell ref="I8:L8"/>
    <mergeCell ref="I9:I10"/>
    <mergeCell ref="J9:J10"/>
    <mergeCell ref="K9:K10"/>
    <mergeCell ref="L9:L10"/>
    <mergeCell ref="C2:T2"/>
    <mergeCell ref="C4:T4"/>
    <mergeCell ref="C5:T5"/>
    <mergeCell ref="C55:D55"/>
    <mergeCell ref="C3:T3"/>
    <mergeCell ref="Q8:T8"/>
    <mergeCell ref="Q9:Q10"/>
    <mergeCell ref="R9:R10"/>
    <mergeCell ref="S9:S10"/>
    <mergeCell ref="T9:T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6"/>
  <sheetViews>
    <sheetView showGridLines="0" workbookViewId="0" topLeftCell="A1">
      <pane xSplit="4" ySplit="10" topLeftCell="Q11" activePane="bottomRight" state="frozen"/>
      <selection pane="topLeft" activeCell="C2" sqref="C2:AC2"/>
      <selection pane="topRight" activeCell="C2" sqref="C2:AC2"/>
      <selection pane="bottomLeft" activeCell="C2" sqref="C2:AC2"/>
      <selection pane="bottomRight" activeCell="V11" sqref="V11"/>
    </sheetView>
  </sheetViews>
  <sheetFormatPr defaultColWidth="11.421875" defaultRowHeight="12.75"/>
  <cols>
    <col min="1" max="1" width="4.7109375" style="1" customWidth="1"/>
    <col min="2" max="2" width="4.421875" style="1" hidden="1" customWidth="1"/>
    <col min="3" max="3" width="3.7109375" style="1" customWidth="1"/>
    <col min="4" max="4" width="35.7109375" style="1" customWidth="1"/>
    <col min="5" max="6" width="10.7109375" style="1" customWidth="1"/>
    <col min="7" max="7" width="8.7109375" style="1" customWidth="1"/>
    <col min="8" max="8" width="6.8515625" style="1" customWidth="1"/>
    <col min="9" max="10" width="10.7109375" style="1" customWidth="1"/>
    <col min="11" max="11" width="8.7109375" style="1" customWidth="1"/>
    <col min="12" max="12" width="7.57421875" style="1" customWidth="1"/>
    <col min="13" max="14" width="10.7109375" style="1" customWidth="1"/>
    <col min="15" max="15" width="8.7109375" style="1" customWidth="1"/>
    <col min="16" max="16" width="7.28125" style="1" customWidth="1"/>
    <col min="17" max="18" width="10.7109375" style="1" customWidth="1"/>
    <col min="19" max="19" width="8.7109375" style="1" customWidth="1"/>
    <col min="20" max="20" width="7.57421875" style="1" customWidth="1"/>
    <col min="21" max="16384" width="11.421875" style="1" customWidth="1"/>
  </cols>
  <sheetData>
    <row r="2" spans="3:20" ht="16.5">
      <c r="C2" s="50" t="s">
        <v>105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3:20" ht="16.5">
      <c r="C3" s="50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16.5"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3:20" ht="13.5"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12.75">
      <c r="C6" s="2" t="s">
        <v>101</v>
      </c>
    </row>
    <row r="7" ht="3" customHeight="1"/>
    <row r="8" spans="2:20" s="5" customFormat="1" ht="13.5" customHeight="1">
      <c r="B8" s="3"/>
      <c r="C8" s="40" t="s">
        <v>4</v>
      </c>
      <c r="D8" s="4"/>
      <c r="E8" s="43" t="s">
        <v>108</v>
      </c>
      <c r="F8" s="44"/>
      <c r="G8" s="44"/>
      <c r="H8" s="44"/>
      <c r="I8" s="43" t="s">
        <v>109</v>
      </c>
      <c r="J8" s="44"/>
      <c r="K8" s="44"/>
      <c r="L8" s="44"/>
      <c r="M8" s="43" t="s">
        <v>110</v>
      </c>
      <c r="N8" s="44"/>
      <c r="O8" s="44"/>
      <c r="P8" s="44"/>
      <c r="Q8" s="44" t="s">
        <v>111</v>
      </c>
      <c r="R8" s="44"/>
      <c r="S8" s="44"/>
      <c r="T8" s="44"/>
    </row>
    <row r="9" spans="2:20" s="5" customFormat="1" ht="12.75" customHeight="1">
      <c r="B9" s="6"/>
      <c r="C9" s="41"/>
      <c r="D9" s="7" t="s">
        <v>5</v>
      </c>
      <c r="E9" s="45" t="s">
        <v>6</v>
      </c>
      <c r="F9" s="47" t="s">
        <v>7</v>
      </c>
      <c r="G9" s="47" t="s">
        <v>8</v>
      </c>
      <c r="H9" s="49" t="s">
        <v>9</v>
      </c>
      <c r="I9" s="45" t="s">
        <v>6</v>
      </c>
      <c r="J9" s="47" t="s">
        <v>7</v>
      </c>
      <c r="K9" s="47" t="s">
        <v>8</v>
      </c>
      <c r="L9" s="49" t="s">
        <v>9</v>
      </c>
      <c r="M9" s="45" t="s">
        <v>6</v>
      </c>
      <c r="N9" s="47" t="s">
        <v>7</v>
      </c>
      <c r="O9" s="47" t="s">
        <v>8</v>
      </c>
      <c r="P9" s="49" t="s">
        <v>9</v>
      </c>
      <c r="Q9" s="45" t="s">
        <v>6</v>
      </c>
      <c r="R9" s="47" t="s">
        <v>7</v>
      </c>
      <c r="S9" s="47" t="s">
        <v>8</v>
      </c>
      <c r="T9" s="49" t="s">
        <v>9</v>
      </c>
    </row>
    <row r="10" spans="2:20" s="5" customFormat="1" ht="12.75">
      <c r="B10" s="8"/>
      <c r="C10" s="42"/>
      <c r="D10" s="9"/>
      <c r="E10" s="46"/>
      <c r="F10" s="48"/>
      <c r="G10" s="48"/>
      <c r="H10" s="49"/>
      <c r="I10" s="46"/>
      <c r="J10" s="48"/>
      <c r="K10" s="48"/>
      <c r="L10" s="49"/>
      <c r="M10" s="46"/>
      <c r="N10" s="48"/>
      <c r="O10" s="48"/>
      <c r="P10" s="49"/>
      <c r="Q10" s="46"/>
      <c r="R10" s="48"/>
      <c r="S10" s="48"/>
      <c r="T10" s="49"/>
    </row>
    <row r="11" spans="2:21" s="15" customFormat="1" ht="13.5">
      <c r="B11" s="10">
        <v>117</v>
      </c>
      <c r="C11" s="11" t="s">
        <v>10</v>
      </c>
      <c r="D11" s="12" t="s">
        <v>11</v>
      </c>
      <c r="E11" s="13"/>
      <c r="F11" s="13"/>
      <c r="G11" s="33" t="e">
        <f>+F11/E11</f>
        <v>#DIV/0!</v>
      </c>
      <c r="H11" s="14">
        <f>+E11-F11</f>
        <v>0</v>
      </c>
      <c r="I11" s="13"/>
      <c r="J11" s="13"/>
      <c r="K11" s="33" t="e">
        <f>+J11/I11</f>
        <v>#DIV/0!</v>
      </c>
      <c r="L11" s="14">
        <f>+I11-J11</f>
        <v>0</v>
      </c>
      <c r="M11" s="14"/>
      <c r="N11" s="14"/>
      <c r="O11" s="33" t="e">
        <f>+N11/M11</f>
        <v>#DIV/0!</v>
      </c>
      <c r="P11" s="14">
        <f>+M11-N11</f>
        <v>0</v>
      </c>
      <c r="Q11" s="14">
        <f>+E11+I11+M11</f>
        <v>0</v>
      </c>
      <c r="R11" s="14">
        <f>+F11+J11+N11</f>
        <v>0</v>
      </c>
      <c r="S11" s="33" t="e">
        <f>+R11/Q11</f>
        <v>#DIV/0!</v>
      </c>
      <c r="T11" s="14">
        <f>+Q11-R11</f>
        <v>0</v>
      </c>
      <c r="U11" s="32"/>
    </row>
    <row r="12" spans="2:21" s="15" customFormat="1" ht="13.5">
      <c r="B12" s="16">
        <v>121</v>
      </c>
      <c r="C12" s="17" t="s">
        <v>12</v>
      </c>
      <c r="D12" s="18" t="s">
        <v>13</v>
      </c>
      <c r="E12" s="19"/>
      <c r="F12" s="19"/>
      <c r="G12" s="33" t="e">
        <f aca="true" t="shared" si="0" ref="G12:G55">+F12/E12</f>
        <v>#DIV/0!</v>
      </c>
      <c r="H12" s="14">
        <f aca="true" t="shared" si="1" ref="H12:H55">+E12-F12</f>
        <v>0</v>
      </c>
      <c r="I12" s="19"/>
      <c r="J12" s="19"/>
      <c r="K12" s="35" t="e">
        <f aca="true" t="shared" si="2" ref="K12:K55">+J12/I12</f>
        <v>#DIV/0!</v>
      </c>
      <c r="L12" s="19">
        <f aca="true" t="shared" si="3" ref="L12:L55">+I12-J12</f>
        <v>0</v>
      </c>
      <c r="M12" s="14"/>
      <c r="N12" s="14"/>
      <c r="O12" s="33" t="e">
        <f aca="true" t="shared" si="4" ref="O12:O55">+N12/M12</f>
        <v>#DIV/0!</v>
      </c>
      <c r="P12" s="14">
        <f aca="true" t="shared" si="5" ref="P12:P55">+M12-N12</f>
        <v>0</v>
      </c>
      <c r="Q12" s="14">
        <f aca="true" t="shared" si="6" ref="Q12:R55">+E12+I12+M12</f>
        <v>0</v>
      </c>
      <c r="R12" s="14">
        <f t="shared" si="6"/>
        <v>0</v>
      </c>
      <c r="S12" s="33" t="e">
        <f aca="true" t="shared" si="7" ref="S12:S55">+R12/Q12</f>
        <v>#DIV/0!</v>
      </c>
      <c r="T12" s="14">
        <f aca="true" t="shared" si="8" ref="T12:T55">+Q12-R12</f>
        <v>0</v>
      </c>
      <c r="U12" s="32"/>
    </row>
    <row r="13" spans="2:21" s="15" customFormat="1" ht="13.5">
      <c r="B13" s="16">
        <v>122</v>
      </c>
      <c r="C13" s="17" t="s">
        <v>14</v>
      </c>
      <c r="D13" s="18" t="s">
        <v>15</v>
      </c>
      <c r="E13" s="19"/>
      <c r="F13" s="19"/>
      <c r="G13" s="33" t="e">
        <f t="shared" si="0"/>
        <v>#DIV/0!</v>
      </c>
      <c r="H13" s="14">
        <f t="shared" si="1"/>
        <v>0</v>
      </c>
      <c r="I13" s="19"/>
      <c r="J13" s="19"/>
      <c r="K13" s="35" t="e">
        <f t="shared" si="2"/>
        <v>#DIV/0!</v>
      </c>
      <c r="L13" s="19">
        <f t="shared" si="3"/>
        <v>0</v>
      </c>
      <c r="M13" s="14"/>
      <c r="N13" s="14"/>
      <c r="O13" s="33" t="e">
        <f t="shared" si="4"/>
        <v>#DIV/0!</v>
      </c>
      <c r="P13" s="14">
        <f t="shared" si="5"/>
        <v>0</v>
      </c>
      <c r="Q13" s="14">
        <f t="shared" si="6"/>
        <v>0</v>
      </c>
      <c r="R13" s="14">
        <f t="shared" si="6"/>
        <v>0</v>
      </c>
      <c r="S13" s="33" t="e">
        <f t="shared" si="7"/>
        <v>#DIV/0!</v>
      </c>
      <c r="T13" s="14">
        <f t="shared" si="8"/>
        <v>0</v>
      </c>
      <c r="U13" s="32"/>
    </row>
    <row r="14" spans="2:21" s="15" customFormat="1" ht="13.5">
      <c r="B14" s="16">
        <v>123</v>
      </c>
      <c r="C14" s="17" t="s">
        <v>16</v>
      </c>
      <c r="D14" s="18" t="s">
        <v>17</v>
      </c>
      <c r="E14" s="19"/>
      <c r="F14" s="19"/>
      <c r="G14" s="33" t="e">
        <f t="shared" si="0"/>
        <v>#DIV/0!</v>
      </c>
      <c r="H14" s="14">
        <f t="shared" si="1"/>
        <v>0</v>
      </c>
      <c r="I14" s="19"/>
      <c r="J14" s="19"/>
      <c r="K14" s="35" t="e">
        <f t="shared" si="2"/>
        <v>#DIV/0!</v>
      </c>
      <c r="L14" s="19">
        <f t="shared" si="3"/>
        <v>0</v>
      </c>
      <c r="M14" s="14"/>
      <c r="N14" s="14"/>
      <c r="O14" s="33" t="e">
        <f t="shared" si="4"/>
        <v>#DIV/0!</v>
      </c>
      <c r="P14" s="14">
        <f t="shared" si="5"/>
        <v>0</v>
      </c>
      <c r="Q14" s="14">
        <f t="shared" si="6"/>
        <v>0</v>
      </c>
      <c r="R14" s="14">
        <f t="shared" si="6"/>
        <v>0</v>
      </c>
      <c r="S14" s="33" t="e">
        <f t="shared" si="7"/>
        <v>#DIV/0!</v>
      </c>
      <c r="T14" s="14">
        <f t="shared" si="8"/>
        <v>0</v>
      </c>
      <c r="U14" s="32"/>
    </row>
    <row r="15" spans="2:21" s="15" customFormat="1" ht="13.5">
      <c r="B15" s="16">
        <v>124</v>
      </c>
      <c r="C15" s="17" t="s">
        <v>18</v>
      </c>
      <c r="D15" s="18" t="s">
        <v>19</v>
      </c>
      <c r="E15" s="19"/>
      <c r="F15" s="19"/>
      <c r="G15" s="33" t="e">
        <f t="shared" si="0"/>
        <v>#DIV/0!</v>
      </c>
      <c r="H15" s="14">
        <f t="shared" si="1"/>
        <v>0</v>
      </c>
      <c r="I15" s="19"/>
      <c r="J15" s="19"/>
      <c r="K15" s="35" t="e">
        <f t="shared" si="2"/>
        <v>#DIV/0!</v>
      </c>
      <c r="L15" s="19">
        <f t="shared" si="3"/>
        <v>0</v>
      </c>
      <c r="M15" s="14"/>
      <c r="N15" s="14"/>
      <c r="O15" s="33" t="e">
        <f t="shared" si="4"/>
        <v>#DIV/0!</v>
      </c>
      <c r="P15" s="14">
        <f t="shared" si="5"/>
        <v>0</v>
      </c>
      <c r="Q15" s="14">
        <f t="shared" si="6"/>
        <v>0</v>
      </c>
      <c r="R15" s="14">
        <f t="shared" si="6"/>
        <v>0</v>
      </c>
      <c r="S15" s="33" t="e">
        <f t="shared" si="7"/>
        <v>#DIV/0!</v>
      </c>
      <c r="T15" s="14">
        <f t="shared" si="8"/>
        <v>0</v>
      </c>
      <c r="U15" s="32"/>
    </row>
    <row r="16" spans="2:21" s="15" customFormat="1" ht="13.5">
      <c r="B16" s="16">
        <v>125</v>
      </c>
      <c r="C16" s="17" t="s">
        <v>20</v>
      </c>
      <c r="D16" s="18" t="s">
        <v>21</v>
      </c>
      <c r="E16" s="19"/>
      <c r="F16" s="19"/>
      <c r="G16" s="33" t="e">
        <f t="shared" si="0"/>
        <v>#DIV/0!</v>
      </c>
      <c r="H16" s="14">
        <f t="shared" si="1"/>
        <v>0</v>
      </c>
      <c r="I16" s="19"/>
      <c r="J16" s="19"/>
      <c r="K16" s="35" t="e">
        <f t="shared" si="2"/>
        <v>#DIV/0!</v>
      </c>
      <c r="L16" s="19">
        <f t="shared" si="3"/>
        <v>0</v>
      </c>
      <c r="M16" s="14"/>
      <c r="N16" s="14"/>
      <c r="O16" s="33" t="e">
        <f t="shared" si="4"/>
        <v>#DIV/0!</v>
      </c>
      <c r="P16" s="14">
        <f t="shared" si="5"/>
        <v>0</v>
      </c>
      <c r="Q16" s="14">
        <f t="shared" si="6"/>
        <v>0</v>
      </c>
      <c r="R16" s="14">
        <f t="shared" si="6"/>
        <v>0</v>
      </c>
      <c r="S16" s="33" t="e">
        <f t="shared" si="7"/>
        <v>#DIV/0!</v>
      </c>
      <c r="T16" s="14">
        <f t="shared" si="8"/>
        <v>0</v>
      </c>
      <c r="U16" s="32"/>
    </row>
    <row r="17" spans="2:21" s="15" customFormat="1" ht="13.5">
      <c r="B17" s="16">
        <v>126</v>
      </c>
      <c r="C17" s="17" t="s">
        <v>22</v>
      </c>
      <c r="D17" s="18" t="s">
        <v>23</v>
      </c>
      <c r="E17" s="19"/>
      <c r="F17" s="19"/>
      <c r="G17" s="33" t="e">
        <f t="shared" si="0"/>
        <v>#DIV/0!</v>
      </c>
      <c r="H17" s="14">
        <f t="shared" si="1"/>
        <v>0</v>
      </c>
      <c r="I17" s="19"/>
      <c r="J17" s="19"/>
      <c r="K17" s="35" t="e">
        <f t="shared" si="2"/>
        <v>#DIV/0!</v>
      </c>
      <c r="L17" s="19">
        <f t="shared" si="3"/>
        <v>0</v>
      </c>
      <c r="M17" s="14"/>
      <c r="N17" s="14"/>
      <c r="O17" s="33" t="e">
        <f t="shared" si="4"/>
        <v>#DIV/0!</v>
      </c>
      <c r="P17" s="14">
        <f t="shared" si="5"/>
        <v>0</v>
      </c>
      <c r="Q17" s="14">
        <f t="shared" si="6"/>
        <v>0</v>
      </c>
      <c r="R17" s="14">
        <f t="shared" si="6"/>
        <v>0</v>
      </c>
      <c r="S17" s="33" t="e">
        <f t="shared" si="7"/>
        <v>#DIV/0!</v>
      </c>
      <c r="T17" s="14">
        <f t="shared" si="8"/>
        <v>0</v>
      </c>
      <c r="U17" s="32"/>
    </row>
    <row r="18" spans="2:21" s="15" customFormat="1" ht="13.5">
      <c r="B18" s="16">
        <v>127</v>
      </c>
      <c r="C18" s="17" t="s">
        <v>24</v>
      </c>
      <c r="D18" s="18" t="s">
        <v>25</v>
      </c>
      <c r="E18" s="19"/>
      <c r="F18" s="19"/>
      <c r="G18" s="33" t="e">
        <f t="shared" si="0"/>
        <v>#DIV/0!</v>
      </c>
      <c r="H18" s="14">
        <f t="shared" si="1"/>
        <v>0</v>
      </c>
      <c r="I18" s="19"/>
      <c r="J18" s="19"/>
      <c r="K18" s="35" t="e">
        <f t="shared" si="2"/>
        <v>#DIV/0!</v>
      </c>
      <c r="L18" s="19">
        <f t="shared" si="3"/>
        <v>0</v>
      </c>
      <c r="M18" s="14"/>
      <c r="N18" s="14"/>
      <c r="O18" s="33" t="e">
        <f t="shared" si="4"/>
        <v>#DIV/0!</v>
      </c>
      <c r="P18" s="14">
        <f t="shared" si="5"/>
        <v>0</v>
      </c>
      <c r="Q18" s="14">
        <f t="shared" si="6"/>
        <v>0</v>
      </c>
      <c r="R18" s="14">
        <f t="shared" si="6"/>
        <v>0</v>
      </c>
      <c r="S18" s="33" t="e">
        <f t="shared" si="7"/>
        <v>#DIV/0!</v>
      </c>
      <c r="T18" s="14">
        <f t="shared" si="8"/>
        <v>0</v>
      </c>
      <c r="U18" s="32"/>
    </row>
    <row r="19" spans="2:21" s="15" customFormat="1" ht="13.5">
      <c r="B19" s="20">
        <v>128</v>
      </c>
      <c r="C19" s="21" t="s">
        <v>26</v>
      </c>
      <c r="D19" s="22" t="s">
        <v>27</v>
      </c>
      <c r="E19" s="23"/>
      <c r="F19" s="23"/>
      <c r="G19" s="33" t="e">
        <f t="shared" si="0"/>
        <v>#DIV/0!</v>
      </c>
      <c r="H19" s="14">
        <f t="shared" si="1"/>
        <v>0</v>
      </c>
      <c r="I19" s="23"/>
      <c r="J19" s="23"/>
      <c r="K19" s="36" t="e">
        <f t="shared" si="2"/>
        <v>#DIV/0!</v>
      </c>
      <c r="L19" s="23">
        <f t="shared" si="3"/>
        <v>0</v>
      </c>
      <c r="M19" s="14"/>
      <c r="N19" s="14"/>
      <c r="O19" s="33" t="e">
        <f t="shared" si="4"/>
        <v>#DIV/0!</v>
      </c>
      <c r="P19" s="14">
        <f t="shared" si="5"/>
        <v>0</v>
      </c>
      <c r="Q19" s="14">
        <f t="shared" si="6"/>
        <v>0</v>
      </c>
      <c r="R19" s="14">
        <f t="shared" si="6"/>
        <v>0</v>
      </c>
      <c r="S19" s="33" t="e">
        <f t="shared" si="7"/>
        <v>#DIV/0!</v>
      </c>
      <c r="T19" s="14">
        <f t="shared" si="8"/>
        <v>0</v>
      </c>
      <c r="U19" s="32"/>
    </row>
    <row r="20" spans="2:21" s="15" customFormat="1" ht="13.5">
      <c r="B20" s="20">
        <v>129</v>
      </c>
      <c r="C20" s="21" t="s">
        <v>28</v>
      </c>
      <c r="D20" s="22" t="s">
        <v>29</v>
      </c>
      <c r="E20" s="23"/>
      <c r="F20" s="23"/>
      <c r="G20" s="33" t="e">
        <f t="shared" si="0"/>
        <v>#DIV/0!</v>
      </c>
      <c r="H20" s="14">
        <f t="shared" si="1"/>
        <v>0</v>
      </c>
      <c r="I20" s="23"/>
      <c r="J20" s="23"/>
      <c r="K20" s="36" t="e">
        <f t="shared" si="2"/>
        <v>#DIV/0!</v>
      </c>
      <c r="L20" s="23">
        <f t="shared" si="3"/>
        <v>0</v>
      </c>
      <c r="M20" s="14"/>
      <c r="N20" s="14"/>
      <c r="O20" s="33" t="e">
        <f t="shared" si="4"/>
        <v>#DIV/0!</v>
      </c>
      <c r="P20" s="14">
        <f t="shared" si="5"/>
        <v>0</v>
      </c>
      <c r="Q20" s="14">
        <f t="shared" si="6"/>
        <v>0</v>
      </c>
      <c r="R20" s="14">
        <f t="shared" si="6"/>
        <v>0</v>
      </c>
      <c r="S20" s="33" t="e">
        <f t="shared" si="7"/>
        <v>#DIV/0!</v>
      </c>
      <c r="T20" s="14">
        <f t="shared" si="8"/>
        <v>0</v>
      </c>
      <c r="U20" s="32"/>
    </row>
    <row r="21" spans="2:21" s="15" customFormat="1" ht="13.5">
      <c r="B21" s="16">
        <v>130</v>
      </c>
      <c r="C21" s="17" t="s">
        <v>30</v>
      </c>
      <c r="D21" s="18" t="s">
        <v>31</v>
      </c>
      <c r="E21" s="19"/>
      <c r="F21" s="19"/>
      <c r="G21" s="33" t="e">
        <f t="shared" si="0"/>
        <v>#DIV/0!</v>
      </c>
      <c r="H21" s="14">
        <f t="shared" si="1"/>
        <v>0</v>
      </c>
      <c r="I21" s="19"/>
      <c r="J21" s="19"/>
      <c r="K21" s="35" t="e">
        <f t="shared" si="2"/>
        <v>#DIV/0!</v>
      </c>
      <c r="L21" s="19">
        <f t="shared" si="3"/>
        <v>0</v>
      </c>
      <c r="M21" s="14"/>
      <c r="N21" s="14"/>
      <c r="O21" s="33" t="e">
        <f t="shared" si="4"/>
        <v>#DIV/0!</v>
      </c>
      <c r="P21" s="14">
        <f t="shared" si="5"/>
        <v>0</v>
      </c>
      <c r="Q21" s="14">
        <f t="shared" si="6"/>
        <v>0</v>
      </c>
      <c r="R21" s="14">
        <f t="shared" si="6"/>
        <v>0</v>
      </c>
      <c r="S21" s="33" t="e">
        <f t="shared" si="7"/>
        <v>#DIV/0!</v>
      </c>
      <c r="T21" s="14">
        <f t="shared" si="8"/>
        <v>0</v>
      </c>
      <c r="U21" s="32"/>
    </row>
    <row r="22" spans="2:21" s="15" customFormat="1" ht="13.5">
      <c r="B22" s="16">
        <v>131</v>
      </c>
      <c r="C22" s="17" t="s">
        <v>32</v>
      </c>
      <c r="D22" s="18" t="s">
        <v>33</v>
      </c>
      <c r="E22" s="19"/>
      <c r="F22" s="19"/>
      <c r="G22" s="33" t="e">
        <f t="shared" si="0"/>
        <v>#DIV/0!</v>
      </c>
      <c r="H22" s="14">
        <f t="shared" si="1"/>
        <v>0</v>
      </c>
      <c r="I22" s="19"/>
      <c r="J22" s="19"/>
      <c r="K22" s="35" t="e">
        <f t="shared" si="2"/>
        <v>#DIV/0!</v>
      </c>
      <c r="L22" s="19">
        <f t="shared" si="3"/>
        <v>0</v>
      </c>
      <c r="M22" s="14"/>
      <c r="N22" s="14"/>
      <c r="O22" s="33" t="e">
        <f t="shared" si="4"/>
        <v>#DIV/0!</v>
      </c>
      <c r="P22" s="14">
        <f t="shared" si="5"/>
        <v>0</v>
      </c>
      <c r="Q22" s="14">
        <f t="shared" si="6"/>
        <v>0</v>
      </c>
      <c r="R22" s="14">
        <f t="shared" si="6"/>
        <v>0</v>
      </c>
      <c r="S22" s="33" t="e">
        <f t="shared" si="7"/>
        <v>#DIV/0!</v>
      </c>
      <c r="T22" s="14">
        <f t="shared" si="8"/>
        <v>0</v>
      </c>
      <c r="U22" s="32"/>
    </row>
    <row r="23" spans="2:21" s="15" customFormat="1" ht="13.5">
      <c r="B23" s="16">
        <v>132</v>
      </c>
      <c r="C23" s="17" t="s">
        <v>34</v>
      </c>
      <c r="D23" s="18" t="s">
        <v>35</v>
      </c>
      <c r="E23" s="19"/>
      <c r="F23" s="19"/>
      <c r="G23" s="33" t="e">
        <f t="shared" si="0"/>
        <v>#DIV/0!</v>
      </c>
      <c r="H23" s="14">
        <f t="shared" si="1"/>
        <v>0</v>
      </c>
      <c r="I23" s="19"/>
      <c r="J23" s="19"/>
      <c r="K23" s="35" t="e">
        <f t="shared" si="2"/>
        <v>#DIV/0!</v>
      </c>
      <c r="L23" s="19">
        <f t="shared" si="3"/>
        <v>0</v>
      </c>
      <c r="M23" s="14"/>
      <c r="N23" s="14"/>
      <c r="O23" s="33" t="e">
        <f t="shared" si="4"/>
        <v>#DIV/0!</v>
      </c>
      <c r="P23" s="14">
        <f t="shared" si="5"/>
        <v>0</v>
      </c>
      <c r="Q23" s="14">
        <f t="shared" si="6"/>
        <v>0</v>
      </c>
      <c r="R23" s="14">
        <f t="shared" si="6"/>
        <v>0</v>
      </c>
      <c r="S23" s="33" t="e">
        <f t="shared" si="7"/>
        <v>#DIV/0!</v>
      </c>
      <c r="T23" s="14">
        <f t="shared" si="8"/>
        <v>0</v>
      </c>
      <c r="U23" s="32"/>
    </row>
    <row r="24" spans="2:21" s="15" customFormat="1" ht="13.5">
      <c r="B24" s="16">
        <v>133</v>
      </c>
      <c r="C24" s="17" t="s">
        <v>36</v>
      </c>
      <c r="D24" s="18" t="s">
        <v>37</v>
      </c>
      <c r="E24" s="19"/>
      <c r="F24" s="19"/>
      <c r="G24" s="33" t="e">
        <f t="shared" si="0"/>
        <v>#DIV/0!</v>
      </c>
      <c r="H24" s="14">
        <f t="shared" si="1"/>
        <v>0</v>
      </c>
      <c r="I24" s="19"/>
      <c r="J24" s="19"/>
      <c r="K24" s="35" t="e">
        <f t="shared" si="2"/>
        <v>#DIV/0!</v>
      </c>
      <c r="L24" s="19">
        <f t="shared" si="3"/>
        <v>0</v>
      </c>
      <c r="M24" s="14"/>
      <c r="N24" s="14"/>
      <c r="O24" s="33" t="e">
        <f t="shared" si="4"/>
        <v>#DIV/0!</v>
      </c>
      <c r="P24" s="14">
        <f t="shared" si="5"/>
        <v>0</v>
      </c>
      <c r="Q24" s="14">
        <f t="shared" si="6"/>
        <v>0</v>
      </c>
      <c r="R24" s="14">
        <f t="shared" si="6"/>
        <v>0</v>
      </c>
      <c r="S24" s="33" t="e">
        <f t="shared" si="7"/>
        <v>#DIV/0!</v>
      </c>
      <c r="T24" s="14">
        <f t="shared" si="8"/>
        <v>0</v>
      </c>
      <c r="U24" s="32"/>
    </row>
    <row r="25" spans="2:21" s="15" customFormat="1" ht="13.5">
      <c r="B25" s="20">
        <v>136</v>
      </c>
      <c r="C25" s="17" t="s">
        <v>66</v>
      </c>
      <c r="D25" s="18" t="s">
        <v>67</v>
      </c>
      <c r="E25" s="23"/>
      <c r="F25" s="23"/>
      <c r="G25" s="33" t="e">
        <f t="shared" si="0"/>
        <v>#DIV/0!</v>
      </c>
      <c r="H25" s="14">
        <f t="shared" si="1"/>
        <v>0</v>
      </c>
      <c r="I25" s="23"/>
      <c r="J25" s="23"/>
      <c r="K25" s="36" t="e">
        <f t="shared" si="2"/>
        <v>#DIV/0!</v>
      </c>
      <c r="L25" s="23">
        <f t="shared" si="3"/>
        <v>0</v>
      </c>
      <c r="M25" s="14"/>
      <c r="N25" s="14"/>
      <c r="O25" s="33" t="e">
        <f t="shared" si="4"/>
        <v>#DIV/0!</v>
      </c>
      <c r="P25" s="14">
        <f t="shared" si="5"/>
        <v>0</v>
      </c>
      <c r="Q25" s="14">
        <f t="shared" si="6"/>
        <v>0</v>
      </c>
      <c r="R25" s="14">
        <f t="shared" si="6"/>
        <v>0</v>
      </c>
      <c r="S25" s="33" t="e">
        <f t="shared" si="7"/>
        <v>#DIV/0!</v>
      </c>
      <c r="T25" s="14">
        <f t="shared" si="8"/>
        <v>0</v>
      </c>
      <c r="U25" s="32"/>
    </row>
    <row r="26" spans="2:21" s="15" customFormat="1" ht="13.5">
      <c r="B26" s="20">
        <v>137</v>
      </c>
      <c r="C26" s="17" t="s">
        <v>68</v>
      </c>
      <c r="D26" s="18" t="s">
        <v>69</v>
      </c>
      <c r="E26" s="23"/>
      <c r="F26" s="23"/>
      <c r="G26" s="33" t="e">
        <f t="shared" si="0"/>
        <v>#DIV/0!</v>
      </c>
      <c r="H26" s="14">
        <f t="shared" si="1"/>
        <v>0</v>
      </c>
      <c r="I26" s="23"/>
      <c r="J26" s="23"/>
      <c r="K26" s="36" t="e">
        <f t="shared" si="2"/>
        <v>#DIV/0!</v>
      </c>
      <c r="L26" s="23">
        <f t="shared" si="3"/>
        <v>0</v>
      </c>
      <c r="M26" s="14"/>
      <c r="N26" s="14"/>
      <c r="O26" s="33" t="e">
        <f t="shared" si="4"/>
        <v>#DIV/0!</v>
      </c>
      <c r="P26" s="14">
        <f t="shared" si="5"/>
        <v>0</v>
      </c>
      <c r="Q26" s="14">
        <f t="shared" si="6"/>
        <v>0</v>
      </c>
      <c r="R26" s="14">
        <f t="shared" si="6"/>
        <v>0</v>
      </c>
      <c r="S26" s="33" t="e">
        <f t="shared" si="7"/>
        <v>#DIV/0!</v>
      </c>
      <c r="T26" s="14">
        <f t="shared" si="8"/>
        <v>0</v>
      </c>
      <c r="U26" s="32"/>
    </row>
    <row r="27" spans="2:21" s="15" customFormat="1" ht="13.5">
      <c r="B27" s="20">
        <v>138</v>
      </c>
      <c r="C27" s="21" t="s">
        <v>38</v>
      </c>
      <c r="D27" s="22" t="s">
        <v>39</v>
      </c>
      <c r="E27" s="23"/>
      <c r="F27" s="23"/>
      <c r="G27" s="33" t="e">
        <f t="shared" si="0"/>
        <v>#DIV/0!</v>
      </c>
      <c r="H27" s="14">
        <f t="shared" si="1"/>
        <v>0</v>
      </c>
      <c r="I27" s="23"/>
      <c r="J27" s="23"/>
      <c r="K27" s="36" t="e">
        <f t="shared" si="2"/>
        <v>#DIV/0!</v>
      </c>
      <c r="L27" s="23">
        <f t="shared" si="3"/>
        <v>0</v>
      </c>
      <c r="M27" s="14"/>
      <c r="N27" s="14"/>
      <c r="O27" s="33" t="e">
        <f t="shared" si="4"/>
        <v>#DIV/0!</v>
      </c>
      <c r="P27" s="14">
        <f t="shared" si="5"/>
        <v>0</v>
      </c>
      <c r="Q27" s="14">
        <f t="shared" si="6"/>
        <v>0</v>
      </c>
      <c r="R27" s="14">
        <f t="shared" si="6"/>
        <v>0</v>
      </c>
      <c r="S27" s="33" t="e">
        <f t="shared" si="7"/>
        <v>#DIV/0!</v>
      </c>
      <c r="T27" s="14">
        <f t="shared" si="8"/>
        <v>0</v>
      </c>
      <c r="U27" s="32"/>
    </row>
    <row r="28" spans="2:21" s="15" customFormat="1" ht="13.5">
      <c r="B28" s="20">
        <v>139</v>
      </c>
      <c r="C28" s="21" t="s">
        <v>40</v>
      </c>
      <c r="D28" s="22" t="s">
        <v>41</v>
      </c>
      <c r="E28" s="23"/>
      <c r="F28" s="23"/>
      <c r="G28" s="33" t="e">
        <f t="shared" si="0"/>
        <v>#DIV/0!</v>
      </c>
      <c r="H28" s="14">
        <f t="shared" si="1"/>
        <v>0</v>
      </c>
      <c r="I28" s="23"/>
      <c r="J28" s="23"/>
      <c r="K28" s="36" t="e">
        <f t="shared" si="2"/>
        <v>#DIV/0!</v>
      </c>
      <c r="L28" s="23">
        <f t="shared" si="3"/>
        <v>0</v>
      </c>
      <c r="M28" s="14"/>
      <c r="N28" s="14"/>
      <c r="O28" s="33" t="e">
        <f t="shared" si="4"/>
        <v>#DIV/0!</v>
      </c>
      <c r="P28" s="14">
        <f t="shared" si="5"/>
        <v>0</v>
      </c>
      <c r="Q28" s="14">
        <f t="shared" si="6"/>
        <v>0</v>
      </c>
      <c r="R28" s="14">
        <f t="shared" si="6"/>
        <v>0</v>
      </c>
      <c r="S28" s="33" t="e">
        <f t="shared" si="7"/>
        <v>#DIV/0!</v>
      </c>
      <c r="T28" s="14">
        <f t="shared" si="8"/>
        <v>0</v>
      </c>
      <c r="U28" s="32"/>
    </row>
    <row r="29" spans="2:21" s="15" customFormat="1" ht="13.5">
      <c r="B29" s="20">
        <v>140</v>
      </c>
      <c r="C29" s="21" t="s">
        <v>42</v>
      </c>
      <c r="D29" s="22" t="s">
        <v>43</v>
      </c>
      <c r="E29" s="23"/>
      <c r="F29" s="23"/>
      <c r="G29" s="33" t="e">
        <f t="shared" si="0"/>
        <v>#DIV/0!</v>
      </c>
      <c r="H29" s="14">
        <f t="shared" si="1"/>
        <v>0</v>
      </c>
      <c r="I29" s="23"/>
      <c r="J29" s="23"/>
      <c r="K29" s="36" t="e">
        <f t="shared" si="2"/>
        <v>#DIV/0!</v>
      </c>
      <c r="L29" s="23">
        <f t="shared" si="3"/>
        <v>0</v>
      </c>
      <c r="M29" s="14"/>
      <c r="N29" s="14"/>
      <c r="O29" s="33" t="e">
        <f t="shared" si="4"/>
        <v>#DIV/0!</v>
      </c>
      <c r="P29" s="14">
        <f t="shared" si="5"/>
        <v>0</v>
      </c>
      <c r="Q29" s="14">
        <f t="shared" si="6"/>
        <v>0</v>
      </c>
      <c r="R29" s="14">
        <f t="shared" si="6"/>
        <v>0</v>
      </c>
      <c r="S29" s="33" t="e">
        <f t="shared" si="7"/>
        <v>#DIV/0!</v>
      </c>
      <c r="T29" s="14">
        <f t="shared" si="8"/>
        <v>0</v>
      </c>
      <c r="U29" s="32"/>
    </row>
    <row r="30" spans="2:21" s="15" customFormat="1" ht="13.5">
      <c r="B30" s="16">
        <v>141</v>
      </c>
      <c r="C30" s="21" t="s">
        <v>44</v>
      </c>
      <c r="D30" s="22" t="s">
        <v>45</v>
      </c>
      <c r="E30" s="19"/>
      <c r="F30" s="19"/>
      <c r="G30" s="33" t="e">
        <f t="shared" si="0"/>
        <v>#DIV/0!</v>
      </c>
      <c r="H30" s="14">
        <f t="shared" si="1"/>
        <v>0</v>
      </c>
      <c r="I30" s="19"/>
      <c r="J30" s="19"/>
      <c r="K30" s="35" t="e">
        <f t="shared" si="2"/>
        <v>#DIV/0!</v>
      </c>
      <c r="L30" s="19">
        <f t="shared" si="3"/>
        <v>0</v>
      </c>
      <c r="M30" s="14"/>
      <c r="N30" s="14"/>
      <c r="O30" s="33" t="e">
        <f t="shared" si="4"/>
        <v>#DIV/0!</v>
      </c>
      <c r="P30" s="14">
        <f t="shared" si="5"/>
        <v>0</v>
      </c>
      <c r="Q30" s="14">
        <f t="shared" si="6"/>
        <v>0</v>
      </c>
      <c r="R30" s="14">
        <f t="shared" si="6"/>
        <v>0</v>
      </c>
      <c r="S30" s="33" t="e">
        <f t="shared" si="7"/>
        <v>#DIV/0!</v>
      </c>
      <c r="T30" s="14">
        <f t="shared" si="8"/>
        <v>0</v>
      </c>
      <c r="U30" s="32"/>
    </row>
    <row r="31" spans="2:21" s="15" customFormat="1" ht="13.5">
      <c r="B31" s="16">
        <v>142</v>
      </c>
      <c r="C31" s="21" t="s">
        <v>46</v>
      </c>
      <c r="D31" s="22" t="s">
        <v>47</v>
      </c>
      <c r="E31" s="19"/>
      <c r="F31" s="19"/>
      <c r="G31" s="33" t="e">
        <f t="shared" si="0"/>
        <v>#DIV/0!</v>
      </c>
      <c r="H31" s="14">
        <f t="shared" si="1"/>
        <v>0</v>
      </c>
      <c r="I31" s="19"/>
      <c r="J31" s="19"/>
      <c r="K31" s="35" t="e">
        <f t="shared" si="2"/>
        <v>#DIV/0!</v>
      </c>
      <c r="L31" s="19">
        <f t="shared" si="3"/>
        <v>0</v>
      </c>
      <c r="M31" s="14"/>
      <c r="N31" s="14"/>
      <c r="O31" s="33" t="e">
        <f t="shared" si="4"/>
        <v>#DIV/0!</v>
      </c>
      <c r="P31" s="14">
        <f t="shared" si="5"/>
        <v>0</v>
      </c>
      <c r="Q31" s="14">
        <f t="shared" si="6"/>
        <v>0</v>
      </c>
      <c r="R31" s="14">
        <f t="shared" si="6"/>
        <v>0</v>
      </c>
      <c r="S31" s="33" t="e">
        <f t="shared" si="7"/>
        <v>#DIV/0!</v>
      </c>
      <c r="T31" s="14">
        <f t="shared" si="8"/>
        <v>0</v>
      </c>
      <c r="U31" s="32"/>
    </row>
    <row r="32" spans="2:21" s="15" customFormat="1" ht="13.5">
      <c r="B32" s="16">
        <v>143</v>
      </c>
      <c r="C32" s="17" t="s">
        <v>48</v>
      </c>
      <c r="D32" s="18" t="s">
        <v>49</v>
      </c>
      <c r="E32" s="19"/>
      <c r="F32" s="19"/>
      <c r="G32" s="33" t="e">
        <f t="shared" si="0"/>
        <v>#DIV/0!</v>
      </c>
      <c r="H32" s="14">
        <f t="shared" si="1"/>
        <v>0</v>
      </c>
      <c r="I32" s="19"/>
      <c r="J32" s="19"/>
      <c r="K32" s="35" t="e">
        <f t="shared" si="2"/>
        <v>#DIV/0!</v>
      </c>
      <c r="L32" s="19">
        <f t="shared" si="3"/>
        <v>0</v>
      </c>
      <c r="M32" s="14"/>
      <c r="N32" s="14"/>
      <c r="O32" s="33" t="e">
        <f t="shared" si="4"/>
        <v>#DIV/0!</v>
      </c>
      <c r="P32" s="14">
        <f t="shared" si="5"/>
        <v>0</v>
      </c>
      <c r="Q32" s="14">
        <f t="shared" si="6"/>
        <v>0</v>
      </c>
      <c r="R32" s="14">
        <f t="shared" si="6"/>
        <v>0</v>
      </c>
      <c r="S32" s="33" t="e">
        <f t="shared" si="7"/>
        <v>#DIV/0!</v>
      </c>
      <c r="T32" s="14">
        <f t="shared" si="8"/>
        <v>0</v>
      </c>
      <c r="U32" s="32"/>
    </row>
    <row r="33" spans="2:21" s="15" customFormat="1" ht="13.5">
      <c r="B33" s="16">
        <v>144</v>
      </c>
      <c r="C33" s="17" t="s">
        <v>50</v>
      </c>
      <c r="D33" s="18" t="s">
        <v>51</v>
      </c>
      <c r="E33" s="19"/>
      <c r="F33" s="19"/>
      <c r="G33" s="33" t="e">
        <f t="shared" si="0"/>
        <v>#DIV/0!</v>
      </c>
      <c r="H33" s="14">
        <f t="shared" si="1"/>
        <v>0</v>
      </c>
      <c r="I33" s="19"/>
      <c r="J33" s="19"/>
      <c r="K33" s="35" t="e">
        <f t="shared" si="2"/>
        <v>#DIV/0!</v>
      </c>
      <c r="L33" s="19">
        <f t="shared" si="3"/>
        <v>0</v>
      </c>
      <c r="M33" s="14"/>
      <c r="N33" s="14"/>
      <c r="O33" s="33" t="e">
        <f t="shared" si="4"/>
        <v>#DIV/0!</v>
      </c>
      <c r="P33" s="14">
        <f t="shared" si="5"/>
        <v>0</v>
      </c>
      <c r="Q33" s="14">
        <f t="shared" si="6"/>
        <v>0</v>
      </c>
      <c r="R33" s="14">
        <f t="shared" si="6"/>
        <v>0</v>
      </c>
      <c r="S33" s="33" t="e">
        <f t="shared" si="7"/>
        <v>#DIV/0!</v>
      </c>
      <c r="T33" s="14">
        <f t="shared" si="8"/>
        <v>0</v>
      </c>
      <c r="U33" s="32"/>
    </row>
    <row r="34" spans="2:21" s="15" customFormat="1" ht="13.5">
      <c r="B34" s="16">
        <v>145</v>
      </c>
      <c r="C34" s="17" t="s">
        <v>52</v>
      </c>
      <c r="D34" s="18" t="s">
        <v>53</v>
      </c>
      <c r="E34" s="19"/>
      <c r="F34" s="19"/>
      <c r="G34" s="33" t="e">
        <f t="shared" si="0"/>
        <v>#DIV/0!</v>
      </c>
      <c r="H34" s="14">
        <f t="shared" si="1"/>
        <v>0</v>
      </c>
      <c r="I34" s="19"/>
      <c r="J34" s="19"/>
      <c r="K34" s="35" t="e">
        <f t="shared" si="2"/>
        <v>#DIV/0!</v>
      </c>
      <c r="L34" s="19">
        <f t="shared" si="3"/>
        <v>0</v>
      </c>
      <c r="M34" s="14"/>
      <c r="N34" s="14"/>
      <c r="O34" s="33" t="e">
        <f t="shared" si="4"/>
        <v>#DIV/0!</v>
      </c>
      <c r="P34" s="14">
        <f t="shared" si="5"/>
        <v>0</v>
      </c>
      <c r="Q34" s="14">
        <f t="shared" si="6"/>
        <v>0</v>
      </c>
      <c r="R34" s="14">
        <f t="shared" si="6"/>
        <v>0</v>
      </c>
      <c r="S34" s="33" t="e">
        <f t="shared" si="7"/>
        <v>#DIV/0!</v>
      </c>
      <c r="T34" s="14">
        <f t="shared" si="8"/>
        <v>0</v>
      </c>
      <c r="U34" s="32"/>
    </row>
    <row r="35" spans="2:21" s="15" customFormat="1" ht="13.5">
      <c r="B35" s="16">
        <v>146</v>
      </c>
      <c r="C35" s="17" t="s">
        <v>54</v>
      </c>
      <c r="D35" s="18" t="s">
        <v>55</v>
      </c>
      <c r="E35" s="19"/>
      <c r="F35" s="19"/>
      <c r="G35" s="33" t="e">
        <f t="shared" si="0"/>
        <v>#DIV/0!</v>
      </c>
      <c r="H35" s="14">
        <f t="shared" si="1"/>
        <v>0</v>
      </c>
      <c r="I35" s="19"/>
      <c r="J35" s="19"/>
      <c r="K35" s="35" t="e">
        <f t="shared" si="2"/>
        <v>#DIV/0!</v>
      </c>
      <c r="L35" s="19">
        <f t="shared" si="3"/>
        <v>0</v>
      </c>
      <c r="M35" s="14"/>
      <c r="N35" s="14"/>
      <c r="O35" s="33" t="e">
        <f t="shared" si="4"/>
        <v>#DIV/0!</v>
      </c>
      <c r="P35" s="14">
        <f t="shared" si="5"/>
        <v>0</v>
      </c>
      <c r="Q35" s="14">
        <f t="shared" si="6"/>
        <v>0</v>
      </c>
      <c r="R35" s="14">
        <f t="shared" si="6"/>
        <v>0</v>
      </c>
      <c r="S35" s="33" t="e">
        <f t="shared" si="7"/>
        <v>#DIV/0!</v>
      </c>
      <c r="T35" s="14">
        <f t="shared" si="8"/>
        <v>0</v>
      </c>
      <c r="U35" s="32"/>
    </row>
    <row r="36" spans="2:21" s="15" customFormat="1" ht="13.5">
      <c r="B36" s="16">
        <v>147</v>
      </c>
      <c r="C36" s="17" t="s">
        <v>56</v>
      </c>
      <c r="D36" s="18" t="s">
        <v>57</v>
      </c>
      <c r="E36" s="19"/>
      <c r="F36" s="19"/>
      <c r="G36" s="33" t="e">
        <f t="shared" si="0"/>
        <v>#DIV/0!</v>
      </c>
      <c r="H36" s="14">
        <f t="shared" si="1"/>
        <v>0</v>
      </c>
      <c r="I36" s="19"/>
      <c r="J36" s="19"/>
      <c r="K36" s="35" t="e">
        <f t="shared" si="2"/>
        <v>#DIV/0!</v>
      </c>
      <c r="L36" s="19">
        <f t="shared" si="3"/>
        <v>0</v>
      </c>
      <c r="M36" s="14"/>
      <c r="N36" s="14"/>
      <c r="O36" s="33" t="e">
        <f t="shared" si="4"/>
        <v>#DIV/0!</v>
      </c>
      <c r="P36" s="14">
        <f t="shared" si="5"/>
        <v>0</v>
      </c>
      <c r="Q36" s="14">
        <f t="shared" si="6"/>
        <v>0</v>
      </c>
      <c r="R36" s="14">
        <f t="shared" si="6"/>
        <v>0</v>
      </c>
      <c r="S36" s="33" t="e">
        <f t="shared" si="7"/>
        <v>#DIV/0!</v>
      </c>
      <c r="T36" s="14">
        <f t="shared" si="8"/>
        <v>0</v>
      </c>
      <c r="U36" s="32"/>
    </row>
    <row r="37" spans="2:21" s="15" customFormat="1" ht="13.5">
      <c r="B37" s="16">
        <v>148</v>
      </c>
      <c r="C37" s="17" t="s">
        <v>58</v>
      </c>
      <c r="D37" s="18" t="s">
        <v>59</v>
      </c>
      <c r="E37" s="19"/>
      <c r="F37" s="19"/>
      <c r="G37" s="33" t="e">
        <f t="shared" si="0"/>
        <v>#DIV/0!</v>
      </c>
      <c r="H37" s="14">
        <f t="shared" si="1"/>
        <v>0</v>
      </c>
      <c r="I37" s="19"/>
      <c r="J37" s="19"/>
      <c r="K37" s="35" t="e">
        <f t="shared" si="2"/>
        <v>#DIV/0!</v>
      </c>
      <c r="L37" s="19">
        <f t="shared" si="3"/>
        <v>0</v>
      </c>
      <c r="M37" s="14"/>
      <c r="N37" s="14"/>
      <c r="O37" s="33" t="e">
        <f t="shared" si="4"/>
        <v>#DIV/0!</v>
      </c>
      <c r="P37" s="14">
        <f t="shared" si="5"/>
        <v>0</v>
      </c>
      <c r="Q37" s="14">
        <f t="shared" si="6"/>
        <v>0</v>
      </c>
      <c r="R37" s="14">
        <f t="shared" si="6"/>
        <v>0</v>
      </c>
      <c r="S37" s="33" t="e">
        <f t="shared" si="7"/>
        <v>#DIV/0!</v>
      </c>
      <c r="T37" s="14">
        <f t="shared" si="8"/>
        <v>0</v>
      </c>
      <c r="U37" s="32"/>
    </row>
    <row r="38" spans="2:21" s="15" customFormat="1" ht="13.5">
      <c r="B38" s="16">
        <v>149</v>
      </c>
      <c r="C38" s="17" t="s">
        <v>60</v>
      </c>
      <c r="D38" s="18" t="s">
        <v>61</v>
      </c>
      <c r="E38" s="19"/>
      <c r="F38" s="19"/>
      <c r="G38" s="33" t="e">
        <f t="shared" si="0"/>
        <v>#DIV/0!</v>
      </c>
      <c r="H38" s="14">
        <f t="shared" si="1"/>
        <v>0</v>
      </c>
      <c r="I38" s="19"/>
      <c r="J38" s="19"/>
      <c r="K38" s="35" t="e">
        <f t="shared" si="2"/>
        <v>#DIV/0!</v>
      </c>
      <c r="L38" s="19">
        <f t="shared" si="3"/>
        <v>0</v>
      </c>
      <c r="M38" s="14"/>
      <c r="N38" s="14"/>
      <c r="O38" s="33" t="e">
        <f t="shared" si="4"/>
        <v>#DIV/0!</v>
      </c>
      <c r="P38" s="14">
        <f t="shared" si="5"/>
        <v>0</v>
      </c>
      <c r="Q38" s="14">
        <f t="shared" si="6"/>
        <v>0</v>
      </c>
      <c r="R38" s="14">
        <f t="shared" si="6"/>
        <v>0</v>
      </c>
      <c r="S38" s="33" t="e">
        <f t="shared" si="7"/>
        <v>#DIV/0!</v>
      </c>
      <c r="T38" s="14">
        <f t="shared" si="8"/>
        <v>0</v>
      </c>
      <c r="U38" s="32"/>
    </row>
    <row r="39" spans="2:21" s="15" customFormat="1" ht="13.5">
      <c r="B39" s="16">
        <v>519</v>
      </c>
      <c r="C39" s="17" t="s">
        <v>62</v>
      </c>
      <c r="D39" s="18" t="s">
        <v>63</v>
      </c>
      <c r="E39" s="19"/>
      <c r="F39" s="19"/>
      <c r="G39" s="33" t="e">
        <f t="shared" si="0"/>
        <v>#DIV/0!</v>
      </c>
      <c r="H39" s="14">
        <f t="shared" si="1"/>
        <v>0</v>
      </c>
      <c r="I39" s="19"/>
      <c r="J39" s="19"/>
      <c r="K39" s="35" t="e">
        <f t="shared" si="2"/>
        <v>#DIV/0!</v>
      </c>
      <c r="L39" s="19">
        <f t="shared" si="3"/>
        <v>0</v>
      </c>
      <c r="M39" s="14"/>
      <c r="N39" s="14"/>
      <c r="O39" s="33" t="e">
        <f t="shared" si="4"/>
        <v>#DIV/0!</v>
      </c>
      <c r="P39" s="14">
        <f t="shared" si="5"/>
        <v>0</v>
      </c>
      <c r="Q39" s="14">
        <f t="shared" si="6"/>
        <v>0</v>
      </c>
      <c r="R39" s="14">
        <f t="shared" si="6"/>
        <v>0</v>
      </c>
      <c r="S39" s="33" t="e">
        <f t="shared" si="7"/>
        <v>#DIV/0!</v>
      </c>
      <c r="T39" s="14">
        <f t="shared" si="8"/>
        <v>0</v>
      </c>
      <c r="U39" s="32"/>
    </row>
    <row r="40" spans="2:21" s="15" customFormat="1" ht="13.5">
      <c r="B40" s="16">
        <v>520</v>
      </c>
      <c r="C40" s="17" t="s">
        <v>64</v>
      </c>
      <c r="D40" s="18" t="s">
        <v>65</v>
      </c>
      <c r="E40" s="19"/>
      <c r="F40" s="19"/>
      <c r="G40" s="33" t="e">
        <f t="shared" si="0"/>
        <v>#DIV/0!</v>
      </c>
      <c r="H40" s="14">
        <f t="shared" si="1"/>
        <v>0</v>
      </c>
      <c r="I40" s="19"/>
      <c r="J40" s="19"/>
      <c r="K40" s="35" t="e">
        <f t="shared" si="2"/>
        <v>#DIV/0!</v>
      </c>
      <c r="L40" s="19">
        <f t="shared" si="3"/>
        <v>0</v>
      </c>
      <c r="M40" s="14"/>
      <c r="N40" s="14"/>
      <c r="O40" s="33" t="e">
        <f t="shared" si="4"/>
        <v>#DIV/0!</v>
      </c>
      <c r="P40" s="14">
        <f t="shared" si="5"/>
        <v>0</v>
      </c>
      <c r="Q40" s="14">
        <f t="shared" si="6"/>
        <v>0</v>
      </c>
      <c r="R40" s="14">
        <f t="shared" si="6"/>
        <v>0</v>
      </c>
      <c r="S40" s="33" t="e">
        <f t="shared" si="7"/>
        <v>#DIV/0!</v>
      </c>
      <c r="T40" s="14">
        <f t="shared" si="8"/>
        <v>0</v>
      </c>
      <c r="U40" s="32"/>
    </row>
    <row r="41" spans="2:21" s="15" customFormat="1" ht="13.5">
      <c r="B41" s="16">
        <v>521</v>
      </c>
      <c r="C41" s="17" t="s">
        <v>70</v>
      </c>
      <c r="D41" s="18" t="s">
        <v>71</v>
      </c>
      <c r="E41" s="19"/>
      <c r="F41" s="19"/>
      <c r="G41" s="33" t="e">
        <f t="shared" si="0"/>
        <v>#DIV/0!</v>
      </c>
      <c r="H41" s="14">
        <f t="shared" si="1"/>
        <v>0</v>
      </c>
      <c r="I41" s="19"/>
      <c r="J41" s="19"/>
      <c r="K41" s="35" t="e">
        <f t="shared" si="2"/>
        <v>#DIV/0!</v>
      </c>
      <c r="L41" s="19">
        <f t="shared" si="3"/>
        <v>0</v>
      </c>
      <c r="M41" s="14"/>
      <c r="N41" s="14"/>
      <c r="O41" s="33" t="e">
        <f t="shared" si="4"/>
        <v>#DIV/0!</v>
      </c>
      <c r="P41" s="14">
        <f t="shared" si="5"/>
        <v>0</v>
      </c>
      <c r="Q41" s="14">
        <f t="shared" si="6"/>
        <v>0</v>
      </c>
      <c r="R41" s="14">
        <f t="shared" si="6"/>
        <v>0</v>
      </c>
      <c r="S41" s="33" t="e">
        <f t="shared" si="7"/>
        <v>#DIV/0!</v>
      </c>
      <c r="T41" s="14">
        <f t="shared" si="8"/>
        <v>0</v>
      </c>
      <c r="U41" s="32"/>
    </row>
    <row r="42" spans="2:21" s="15" customFormat="1" ht="13.5">
      <c r="B42" s="20">
        <v>522</v>
      </c>
      <c r="C42" s="21" t="s">
        <v>72</v>
      </c>
      <c r="D42" s="22" t="s">
        <v>73</v>
      </c>
      <c r="E42" s="23"/>
      <c r="F42" s="23"/>
      <c r="G42" s="33" t="e">
        <f t="shared" si="0"/>
        <v>#DIV/0!</v>
      </c>
      <c r="H42" s="14">
        <f t="shared" si="1"/>
        <v>0</v>
      </c>
      <c r="I42" s="23"/>
      <c r="J42" s="23"/>
      <c r="K42" s="36" t="e">
        <f t="shared" si="2"/>
        <v>#DIV/0!</v>
      </c>
      <c r="L42" s="23">
        <f t="shared" si="3"/>
        <v>0</v>
      </c>
      <c r="M42" s="14"/>
      <c r="N42" s="14"/>
      <c r="O42" s="33" t="e">
        <f t="shared" si="4"/>
        <v>#DIV/0!</v>
      </c>
      <c r="P42" s="14">
        <f t="shared" si="5"/>
        <v>0</v>
      </c>
      <c r="Q42" s="14">
        <f t="shared" si="6"/>
        <v>0</v>
      </c>
      <c r="R42" s="14">
        <f t="shared" si="6"/>
        <v>0</v>
      </c>
      <c r="S42" s="33" t="e">
        <f t="shared" si="7"/>
        <v>#DIV/0!</v>
      </c>
      <c r="T42" s="14">
        <f t="shared" si="8"/>
        <v>0</v>
      </c>
      <c r="U42" s="32"/>
    </row>
    <row r="43" spans="2:21" s="15" customFormat="1" ht="13.5">
      <c r="B43" s="16">
        <v>523</v>
      </c>
      <c r="C43" s="17" t="s">
        <v>74</v>
      </c>
      <c r="D43" s="18" t="s">
        <v>75</v>
      </c>
      <c r="E43" s="19"/>
      <c r="F43" s="19"/>
      <c r="G43" s="33" t="e">
        <f t="shared" si="0"/>
        <v>#DIV/0!</v>
      </c>
      <c r="H43" s="14">
        <f t="shared" si="1"/>
        <v>0</v>
      </c>
      <c r="I43" s="19"/>
      <c r="J43" s="19"/>
      <c r="K43" s="35" t="e">
        <f t="shared" si="2"/>
        <v>#DIV/0!</v>
      </c>
      <c r="L43" s="19">
        <f t="shared" si="3"/>
        <v>0</v>
      </c>
      <c r="M43" s="14"/>
      <c r="N43" s="14"/>
      <c r="O43" s="33" t="e">
        <f t="shared" si="4"/>
        <v>#DIV/0!</v>
      </c>
      <c r="P43" s="14">
        <f t="shared" si="5"/>
        <v>0</v>
      </c>
      <c r="Q43" s="14">
        <f t="shared" si="6"/>
        <v>0</v>
      </c>
      <c r="R43" s="14">
        <f t="shared" si="6"/>
        <v>0</v>
      </c>
      <c r="S43" s="33" t="e">
        <f t="shared" si="7"/>
        <v>#DIV/0!</v>
      </c>
      <c r="T43" s="14">
        <f t="shared" si="8"/>
        <v>0</v>
      </c>
      <c r="U43" s="32"/>
    </row>
    <row r="44" spans="2:21" s="15" customFormat="1" ht="13.5">
      <c r="B44" s="16">
        <v>524</v>
      </c>
      <c r="C44" s="17" t="s">
        <v>76</v>
      </c>
      <c r="D44" s="18" t="s">
        <v>77</v>
      </c>
      <c r="E44" s="19"/>
      <c r="F44" s="19"/>
      <c r="G44" s="33" t="e">
        <f t="shared" si="0"/>
        <v>#DIV/0!</v>
      </c>
      <c r="H44" s="14">
        <f t="shared" si="1"/>
        <v>0</v>
      </c>
      <c r="I44" s="19"/>
      <c r="J44" s="19"/>
      <c r="K44" s="35" t="e">
        <f t="shared" si="2"/>
        <v>#DIV/0!</v>
      </c>
      <c r="L44" s="19">
        <f t="shared" si="3"/>
        <v>0</v>
      </c>
      <c r="M44" s="14"/>
      <c r="N44" s="14"/>
      <c r="O44" s="33" t="e">
        <f t="shared" si="4"/>
        <v>#DIV/0!</v>
      </c>
      <c r="P44" s="14">
        <f t="shared" si="5"/>
        <v>0</v>
      </c>
      <c r="Q44" s="14">
        <f t="shared" si="6"/>
        <v>0</v>
      </c>
      <c r="R44" s="14">
        <f t="shared" si="6"/>
        <v>0</v>
      </c>
      <c r="S44" s="33" t="e">
        <f t="shared" si="7"/>
        <v>#DIV/0!</v>
      </c>
      <c r="T44" s="14">
        <f t="shared" si="8"/>
        <v>0</v>
      </c>
      <c r="U44" s="32"/>
    </row>
    <row r="45" spans="2:21" s="15" customFormat="1" ht="13.5">
      <c r="B45" s="16">
        <v>1022</v>
      </c>
      <c r="C45" s="24" t="s">
        <v>80</v>
      </c>
      <c r="D45" s="16" t="s">
        <v>81</v>
      </c>
      <c r="E45" s="25"/>
      <c r="F45" s="25"/>
      <c r="G45" s="33" t="e">
        <f t="shared" si="0"/>
        <v>#DIV/0!</v>
      </c>
      <c r="H45" s="14">
        <f t="shared" si="1"/>
        <v>0</v>
      </c>
      <c r="I45" s="25"/>
      <c r="J45" s="25"/>
      <c r="K45" s="37" t="e">
        <f t="shared" si="2"/>
        <v>#DIV/0!</v>
      </c>
      <c r="L45" s="25">
        <f t="shared" si="3"/>
        <v>0</v>
      </c>
      <c r="M45" s="14"/>
      <c r="N45" s="14"/>
      <c r="O45" s="33" t="e">
        <f t="shared" si="4"/>
        <v>#DIV/0!</v>
      </c>
      <c r="P45" s="14">
        <f t="shared" si="5"/>
        <v>0</v>
      </c>
      <c r="Q45" s="14">
        <f t="shared" si="6"/>
        <v>0</v>
      </c>
      <c r="R45" s="14">
        <f t="shared" si="6"/>
        <v>0</v>
      </c>
      <c r="S45" s="33" t="e">
        <f t="shared" si="7"/>
        <v>#DIV/0!</v>
      </c>
      <c r="T45" s="14">
        <f t="shared" si="8"/>
        <v>0</v>
      </c>
      <c r="U45" s="32"/>
    </row>
    <row r="46" spans="2:21" s="15" customFormat="1" ht="13.5">
      <c r="B46" s="16">
        <v>1119</v>
      </c>
      <c r="C46" s="24" t="s">
        <v>82</v>
      </c>
      <c r="D46" s="26" t="s">
        <v>83</v>
      </c>
      <c r="E46" s="25"/>
      <c r="F46" s="25"/>
      <c r="G46" s="33" t="e">
        <f t="shared" si="0"/>
        <v>#DIV/0!</v>
      </c>
      <c r="H46" s="14">
        <f t="shared" si="1"/>
        <v>0</v>
      </c>
      <c r="I46" s="25"/>
      <c r="J46" s="25"/>
      <c r="K46" s="37" t="e">
        <f t="shared" si="2"/>
        <v>#DIV/0!</v>
      </c>
      <c r="L46" s="25">
        <f t="shared" si="3"/>
        <v>0</v>
      </c>
      <c r="M46" s="14"/>
      <c r="N46" s="14"/>
      <c r="O46" s="33" t="e">
        <f t="shared" si="4"/>
        <v>#DIV/0!</v>
      </c>
      <c r="P46" s="14">
        <f t="shared" si="5"/>
        <v>0</v>
      </c>
      <c r="Q46" s="14">
        <f t="shared" si="6"/>
        <v>0</v>
      </c>
      <c r="R46" s="14">
        <f t="shared" si="6"/>
        <v>0</v>
      </c>
      <c r="S46" s="33" t="e">
        <f t="shared" si="7"/>
        <v>#DIV/0!</v>
      </c>
      <c r="T46" s="14">
        <f t="shared" si="8"/>
        <v>0</v>
      </c>
      <c r="U46" s="32"/>
    </row>
    <row r="47" spans="2:21" s="15" customFormat="1" ht="13.5">
      <c r="B47" s="16">
        <v>1131</v>
      </c>
      <c r="C47" s="24" t="s">
        <v>84</v>
      </c>
      <c r="D47" s="16" t="s">
        <v>85</v>
      </c>
      <c r="E47" s="27"/>
      <c r="F47" s="27"/>
      <c r="G47" s="33" t="e">
        <f t="shared" si="0"/>
        <v>#DIV/0!</v>
      </c>
      <c r="H47" s="14">
        <f t="shared" si="1"/>
        <v>0</v>
      </c>
      <c r="I47" s="27"/>
      <c r="J47" s="27"/>
      <c r="K47" s="38" t="e">
        <f t="shared" si="2"/>
        <v>#DIV/0!</v>
      </c>
      <c r="L47" s="27">
        <f t="shared" si="3"/>
        <v>0</v>
      </c>
      <c r="M47" s="14"/>
      <c r="N47" s="14"/>
      <c r="O47" s="33" t="e">
        <f t="shared" si="4"/>
        <v>#DIV/0!</v>
      </c>
      <c r="P47" s="14">
        <f t="shared" si="5"/>
        <v>0</v>
      </c>
      <c r="Q47" s="14">
        <f t="shared" si="6"/>
        <v>0</v>
      </c>
      <c r="R47" s="14">
        <f t="shared" si="6"/>
        <v>0</v>
      </c>
      <c r="S47" s="33" t="e">
        <f t="shared" si="7"/>
        <v>#DIV/0!</v>
      </c>
      <c r="T47" s="14">
        <f t="shared" si="8"/>
        <v>0</v>
      </c>
      <c r="U47" s="32"/>
    </row>
    <row r="48" spans="2:21" s="15" customFormat="1" ht="13.5">
      <c r="B48" s="16">
        <v>1138</v>
      </c>
      <c r="C48" s="24" t="s">
        <v>86</v>
      </c>
      <c r="D48" s="16" t="s">
        <v>87</v>
      </c>
      <c r="E48" s="25"/>
      <c r="F48" s="25"/>
      <c r="G48" s="33" t="e">
        <f t="shared" si="0"/>
        <v>#DIV/0!</v>
      </c>
      <c r="H48" s="14">
        <f t="shared" si="1"/>
        <v>0</v>
      </c>
      <c r="I48" s="25"/>
      <c r="J48" s="25"/>
      <c r="K48" s="37" t="e">
        <f t="shared" si="2"/>
        <v>#DIV/0!</v>
      </c>
      <c r="L48" s="25">
        <f t="shared" si="3"/>
        <v>0</v>
      </c>
      <c r="M48" s="14"/>
      <c r="N48" s="14"/>
      <c r="O48" s="33" t="e">
        <f t="shared" si="4"/>
        <v>#DIV/0!</v>
      </c>
      <c r="P48" s="14">
        <f t="shared" si="5"/>
        <v>0</v>
      </c>
      <c r="Q48" s="14">
        <f t="shared" si="6"/>
        <v>0</v>
      </c>
      <c r="R48" s="14">
        <f t="shared" si="6"/>
        <v>0</v>
      </c>
      <c r="S48" s="33" t="e">
        <f t="shared" si="7"/>
        <v>#DIV/0!</v>
      </c>
      <c r="T48" s="14">
        <f t="shared" si="8"/>
        <v>0</v>
      </c>
      <c r="U48" s="32"/>
    </row>
    <row r="49" spans="2:21" s="15" customFormat="1" ht="13.5">
      <c r="B49" s="16">
        <v>1151</v>
      </c>
      <c r="C49" s="24" t="s">
        <v>88</v>
      </c>
      <c r="D49" s="16" t="s">
        <v>89</v>
      </c>
      <c r="E49" s="25"/>
      <c r="F49" s="25"/>
      <c r="G49" s="33" t="e">
        <f t="shared" si="0"/>
        <v>#DIV/0!</v>
      </c>
      <c r="H49" s="14">
        <f t="shared" si="1"/>
        <v>0</v>
      </c>
      <c r="I49" s="25"/>
      <c r="J49" s="25"/>
      <c r="K49" s="37" t="e">
        <f t="shared" si="2"/>
        <v>#DIV/0!</v>
      </c>
      <c r="L49" s="25">
        <f t="shared" si="3"/>
        <v>0</v>
      </c>
      <c r="M49" s="14"/>
      <c r="N49" s="14"/>
      <c r="O49" s="33" t="e">
        <f t="shared" si="4"/>
        <v>#DIV/0!</v>
      </c>
      <c r="P49" s="14">
        <f t="shared" si="5"/>
        <v>0</v>
      </c>
      <c r="Q49" s="14">
        <f t="shared" si="6"/>
        <v>0</v>
      </c>
      <c r="R49" s="14">
        <f t="shared" si="6"/>
        <v>0</v>
      </c>
      <c r="S49" s="33" t="e">
        <f t="shared" si="7"/>
        <v>#DIV/0!</v>
      </c>
      <c r="T49" s="14">
        <f t="shared" si="8"/>
        <v>0</v>
      </c>
      <c r="U49" s="32"/>
    </row>
    <row r="50" spans="2:21" s="15" customFormat="1" ht="13.5">
      <c r="B50" s="16">
        <v>1152</v>
      </c>
      <c r="C50" s="24" t="s">
        <v>90</v>
      </c>
      <c r="D50" s="16" t="s">
        <v>91</v>
      </c>
      <c r="E50" s="25"/>
      <c r="F50" s="25"/>
      <c r="G50" s="33" t="e">
        <f t="shared" si="0"/>
        <v>#DIV/0!</v>
      </c>
      <c r="H50" s="14">
        <f t="shared" si="1"/>
        <v>0</v>
      </c>
      <c r="I50" s="25"/>
      <c r="J50" s="25"/>
      <c r="K50" s="37" t="e">
        <f t="shared" si="2"/>
        <v>#DIV/0!</v>
      </c>
      <c r="L50" s="25">
        <f t="shared" si="3"/>
        <v>0</v>
      </c>
      <c r="M50" s="14"/>
      <c r="N50" s="14"/>
      <c r="O50" s="33" t="e">
        <f t="shared" si="4"/>
        <v>#DIV/0!</v>
      </c>
      <c r="P50" s="14">
        <f t="shared" si="5"/>
        <v>0</v>
      </c>
      <c r="Q50" s="14">
        <f t="shared" si="6"/>
        <v>0</v>
      </c>
      <c r="R50" s="14">
        <f t="shared" si="6"/>
        <v>0</v>
      </c>
      <c r="S50" s="33" t="e">
        <f t="shared" si="7"/>
        <v>#DIV/0!</v>
      </c>
      <c r="T50" s="14">
        <f t="shared" si="8"/>
        <v>0</v>
      </c>
      <c r="U50" s="32"/>
    </row>
    <row r="51" spans="2:21" s="15" customFormat="1" ht="13.5">
      <c r="B51" s="16">
        <v>1153</v>
      </c>
      <c r="C51" s="24" t="s">
        <v>92</v>
      </c>
      <c r="D51" s="16" t="s">
        <v>93</v>
      </c>
      <c r="E51" s="25"/>
      <c r="F51" s="25"/>
      <c r="G51" s="33" t="e">
        <f t="shared" si="0"/>
        <v>#DIV/0!</v>
      </c>
      <c r="H51" s="14">
        <f t="shared" si="1"/>
        <v>0</v>
      </c>
      <c r="I51" s="25"/>
      <c r="J51" s="25"/>
      <c r="K51" s="37" t="e">
        <f t="shared" si="2"/>
        <v>#DIV/0!</v>
      </c>
      <c r="L51" s="25">
        <f t="shared" si="3"/>
        <v>0</v>
      </c>
      <c r="M51" s="14"/>
      <c r="N51" s="14"/>
      <c r="O51" s="33" t="e">
        <f t="shared" si="4"/>
        <v>#DIV/0!</v>
      </c>
      <c r="P51" s="14">
        <f t="shared" si="5"/>
        <v>0</v>
      </c>
      <c r="Q51" s="14">
        <f t="shared" si="6"/>
        <v>0</v>
      </c>
      <c r="R51" s="14">
        <f t="shared" si="6"/>
        <v>0</v>
      </c>
      <c r="S51" s="33" t="e">
        <f t="shared" si="7"/>
        <v>#DIV/0!</v>
      </c>
      <c r="T51" s="14">
        <f t="shared" si="8"/>
        <v>0</v>
      </c>
      <c r="U51" s="32"/>
    </row>
    <row r="52" spans="2:21" s="15" customFormat="1" ht="13.5">
      <c r="B52" s="16">
        <v>1154</v>
      </c>
      <c r="C52" s="24" t="s">
        <v>94</v>
      </c>
      <c r="D52" s="16" t="s">
        <v>95</v>
      </c>
      <c r="E52" s="25"/>
      <c r="F52" s="25"/>
      <c r="G52" s="33" t="e">
        <f t="shared" si="0"/>
        <v>#DIV/0!</v>
      </c>
      <c r="H52" s="14">
        <f t="shared" si="1"/>
        <v>0</v>
      </c>
      <c r="I52" s="25"/>
      <c r="J52" s="25"/>
      <c r="K52" s="37" t="e">
        <f t="shared" si="2"/>
        <v>#DIV/0!</v>
      </c>
      <c r="L52" s="25">
        <f t="shared" si="3"/>
        <v>0</v>
      </c>
      <c r="M52" s="14"/>
      <c r="N52" s="14"/>
      <c r="O52" s="33" t="e">
        <f t="shared" si="4"/>
        <v>#DIV/0!</v>
      </c>
      <c r="P52" s="14">
        <f t="shared" si="5"/>
        <v>0</v>
      </c>
      <c r="Q52" s="14">
        <f t="shared" si="6"/>
        <v>0</v>
      </c>
      <c r="R52" s="14">
        <f t="shared" si="6"/>
        <v>0</v>
      </c>
      <c r="S52" s="33" t="e">
        <f t="shared" si="7"/>
        <v>#DIV/0!</v>
      </c>
      <c r="T52" s="14">
        <f t="shared" si="8"/>
        <v>0</v>
      </c>
      <c r="U52" s="32"/>
    </row>
    <row r="53" spans="2:21" s="15" customFormat="1" ht="13.5">
      <c r="B53" s="16">
        <v>1155</v>
      </c>
      <c r="C53" s="24" t="s">
        <v>96</v>
      </c>
      <c r="D53" s="16" t="s">
        <v>97</v>
      </c>
      <c r="E53" s="25"/>
      <c r="F53" s="25"/>
      <c r="G53" s="33" t="e">
        <f t="shared" si="0"/>
        <v>#DIV/0!</v>
      </c>
      <c r="H53" s="14">
        <f t="shared" si="1"/>
        <v>0</v>
      </c>
      <c r="I53" s="25"/>
      <c r="J53" s="25"/>
      <c r="K53" s="37" t="e">
        <f t="shared" si="2"/>
        <v>#DIV/0!</v>
      </c>
      <c r="L53" s="25">
        <f t="shared" si="3"/>
        <v>0</v>
      </c>
      <c r="M53" s="14"/>
      <c r="N53" s="14"/>
      <c r="O53" s="33" t="e">
        <f t="shared" si="4"/>
        <v>#DIV/0!</v>
      </c>
      <c r="P53" s="14">
        <f t="shared" si="5"/>
        <v>0</v>
      </c>
      <c r="Q53" s="14">
        <f t="shared" si="6"/>
        <v>0</v>
      </c>
      <c r="R53" s="14">
        <f t="shared" si="6"/>
        <v>0</v>
      </c>
      <c r="S53" s="33" t="e">
        <f t="shared" si="7"/>
        <v>#DIV/0!</v>
      </c>
      <c r="T53" s="14">
        <f t="shared" si="8"/>
        <v>0</v>
      </c>
      <c r="U53" s="32"/>
    </row>
    <row r="54" spans="2:21" s="15" customFormat="1" ht="13.5">
      <c r="B54" s="16">
        <v>1156</v>
      </c>
      <c r="C54" s="24" t="s">
        <v>78</v>
      </c>
      <c r="D54" s="16" t="s">
        <v>79</v>
      </c>
      <c r="E54" s="25"/>
      <c r="F54" s="25"/>
      <c r="G54" s="33" t="e">
        <f t="shared" si="0"/>
        <v>#DIV/0!</v>
      </c>
      <c r="H54" s="14">
        <f t="shared" si="1"/>
        <v>0</v>
      </c>
      <c r="I54" s="25"/>
      <c r="J54" s="25"/>
      <c r="K54" s="37" t="e">
        <f t="shared" si="2"/>
        <v>#DIV/0!</v>
      </c>
      <c r="L54" s="25">
        <f t="shared" si="3"/>
        <v>0</v>
      </c>
      <c r="M54" s="14"/>
      <c r="N54" s="14"/>
      <c r="O54" s="33" t="e">
        <f t="shared" si="4"/>
        <v>#DIV/0!</v>
      </c>
      <c r="P54" s="14">
        <f t="shared" si="5"/>
        <v>0</v>
      </c>
      <c r="Q54" s="14">
        <f t="shared" si="6"/>
        <v>0</v>
      </c>
      <c r="R54" s="14">
        <f t="shared" si="6"/>
        <v>0</v>
      </c>
      <c r="S54" s="33" t="e">
        <f t="shared" si="7"/>
        <v>#DIV/0!</v>
      </c>
      <c r="T54" s="14">
        <f t="shared" si="8"/>
        <v>0</v>
      </c>
      <c r="U54" s="32"/>
    </row>
    <row r="55" spans="1:20" s="31" customFormat="1" ht="13.5">
      <c r="A55" s="28"/>
      <c r="B55" s="29"/>
      <c r="C55" s="52" t="s">
        <v>98</v>
      </c>
      <c r="D55" s="53"/>
      <c r="E55" s="30">
        <f>SUM(E11:E54)</f>
        <v>0</v>
      </c>
      <c r="F55" s="30">
        <f>SUM(F11:F54)</f>
        <v>0</v>
      </c>
      <c r="G55" s="34" t="e">
        <f t="shared" si="0"/>
        <v>#DIV/0!</v>
      </c>
      <c r="H55" s="30">
        <f t="shared" si="1"/>
        <v>0</v>
      </c>
      <c r="I55" s="30">
        <f>SUM(I11:I54)</f>
        <v>0</v>
      </c>
      <c r="J55" s="30">
        <f>SUM(J11:J54)</f>
        <v>0</v>
      </c>
      <c r="K55" s="34" t="e">
        <f t="shared" si="2"/>
        <v>#DIV/0!</v>
      </c>
      <c r="L55" s="30">
        <f t="shared" si="3"/>
        <v>0</v>
      </c>
      <c r="M55" s="30">
        <f>SUM(M11:M54)</f>
        <v>0</v>
      </c>
      <c r="N55" s="30">
        <f>SUM(N11:N54)</f>
        <v>0</v>
      </c>
      <c r="O55" s="39" t="e">
        <f t="shared" si="4"/>
        <v>#DIV/0!</v>
      </c>
      <c r="P55" s="30">
        <f t="shared" si="5"/>
        <v>0</v>
      </c>
      <c r="Q55" s="30">
        <f t="shared" si="6"/>
        <v>0</v>
      </c>
      <c r="R55" s="30">
        <f t="shared" si="6"/>
        <v>0</v>
      </c>
      <c r="S55" s="39" t="e">
        <f t="shared" si="7"/>
        <v>#DIV/0!</v>
      </c>
      <c r="T55" s="30">
        <f t="shared" si="8"/>
        <v>0</v>
      </c>
    </row>
    <row r="56" ht="12.75">
      <c r="C56" s="1" t="s">
        <v>99</v>
      </c>
    </row>
  </sheetData>
  <mergeCells count="26">
    <mergeCell ref="C2:T2"/>
    <mergeCell ref="C4:T4"/>
    <mergeCell ref="C5:T5"/>
    <mergeCell ref="C55:D55"/>
    <mergeCell ref="C3:T3"/>
    <mergeCell ref="Q8:T8"/>
    <mergeCell ref="Q9:Q10"/>
    <mergeCell ref="R9:R10"/>
    <mergeCell ref="S9:S10"/>
    <mergeCell ref="T9:T10"/>
    <mergeCell ref="H9:H10"/>
    <mergeCell ref="I8:L8"/>
    <mergeCell ref="I9:I10"/>
    <mergeCell ref="J9:J10"/>
    <mergeCell ref="K9:K10"/>
    <mergeCell ref="L9:L10"/>
    <mergeCell ref="C8:C10"/>
    <mergeCell ref="M8:P8"/>
    <mergeCell ref="M9:M10"/>
    <mergeCell ref="N9:N10"/>
    <mergeCell ref="O9:O10"/>
    <mergeCell ref="P9:P10"/>
    <mergeCell ref="E8:H8"/>
    <mergeCell ref="E9:E10"/>
    <mergeCell ref="F9:F10"/>
    <mergeCell ref="G9:G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6"/>
  <sheetViews>
    <sheetView showGridLines="0" workbookViewId="0" topLeftCell="A1">
      <pane xSplit="4" ySplit="10" topLeftCell="E11" activePane="bottomRight" state="frozen"/>
      <selection pane="topLeft" activeCell="C2" sqref="C2:AC2"/>
      <selection pane="topRight" activeCell="C2" sqref="C2:AC2"/>
      <selection pane="bottomLeft" activeCell="C2" sqref="C2:AC2"/>
      <selection pane="bottomRight" activeCell="E11" sqref="E11"/>
    </sheetView>
  </sheetViews>
  <sheetFormatPr defaultColWidth="11.421875" defaultRowHeight="12.75"/>
  <cols>
    <col min="1" max="1" width="4.7109375" style="1" customWidth="1"/>
    <col min="2" max="2" width="4.421875" style="1" hidden="1" customWidth="1"/>
    <col min="3" max="3" width="3.7109375" style="1" customWidth="1"/>
    <col min="4" max="4" width="35.7109375" style="1" customWidth="1"/>
    <col min="5" max="6" width="10.7109375" style="1" customWidth="1"/>
    <col min="7" max="7" width="8.7109375" style="1" customWidth="1"/>
    <col min="8" max="8" width="6.8515625" style="1" customWidth="1"/>
    <col min="9" max="10" width="10.7109375" style="1" customWidth="1"/>
    <col min="11" max="11" width="8.7109375" style="1" customWidth="1"/>
    <col min="12" max="12" width="7.57421875" style="1" customWidth="1"/>
    <col min="13" max="14" width="10.7109375" style="1" customWidth="1"/>
    <col min="15" max="15" width="8.28125" style="1" customWidth="1"/>
    <col min="16" max="16" width="7.421875" style="1" customWidth="1"/>
    <col min="17" max="18" width="10.7109375" style="1" customWidth="1"/>
    <col min="19" max="19" width="8.7109375" style="1" customWidth="1"/>
    <col min="20" max="20" width="7.57421875" style="1" customWidth="1"/>
    <col min="21" max="16384" width="11.421875" style="1" customWidth="1"/>
  </cols>
  <sheetData>
    <row r="2" spans="3:20" ht="16.5">
      <c r="C2" s="50" t="s">
        <v>106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3:20" ht="16.5">
      <c r="C3" s="50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16.5"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3:20" ht="13.5"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12.75">
      <c r="C6" s="2" t="s">
        <v>102</v>
      </c>
    </row>
    <row r="7" ht="3" customHeight="1"/>
    <row r="8" spans="2:20" s="5" customFormat="1" ht="13.5" customHeight="1">
      <c r="B8" s="3"/>
      <c r="C8" s="40" t="s">
        <v>4</v>
      </c>
      <c r="D8" s="4"/>
      <c r="E8" s="43" t="s">
        <v>108</v>
      </c>
      <c r="F8" s="44"/>
      <c r="G8" s="44"/>
      <c r="H8" s="44"/>
      <c r="I8" s="43" t="s">
        <v>109</v>
      </c>
      <c r="J8" s="44"/>
      <c r="K8" s="44"/>
      <c r="L8" s="44"/>
      <c r="M8" s="43" t="s">
        <v>110</v>
      </c>
      <c r="N8" s="44"/>
      <c r="O8" s="44"/>
      <c r="P8" s="44"/>
      <c r="Q8" s="44" t="s">
        <v>111</v>
      </c>
      <c r="R8" s="44"/>
      <c r="S8" s="44"/>
      <c r="T8" s="44"/>
    </row>
    <row r="9" spans="2:20" s="5" customFormat="1" ht="12.75" customHeight="1">
      <c r="B9" s="6"/>
      <c r="C9" s="41"/>
      <c r="D9" s="7" t="s">
        <v>5</v>
      </c>
      <c r="E9" s="45" t="s">
        <v>6</v>
      </c>
      <c r="F9" s="47" t="s">
        <v>7</v>
      </c>
      <c r="G9" s="47" t="s">
        <v>8</v>
      </c>
      <c r="H9" s="49" t="s">
        <v>9</v>
      </c>
      <c r="I9" s="45" t="s">
        <v>6</v>
      </c>
      <c r="J9" s="47" t="s">
        <v>7</v>
      </c>
      <c r="K9" s="47" t="s">
        <v>8</v>
      </c>
      <c r="L9" s="49" t="s">
        <v>9</v>
      </c>
      <c r="M9" s="45" t="s">
        <v>6</v>
      </c>
      <c r="N9" s="47" t="s">
        <v>7</v>
      </c>
      <c r="O9" s="47" t="s">
        <v>8</v>
      </c>
      <c r="P9" s="49" t="s">
        <v>9</v>
      </c>
      <c r="Q9" s="45" t="s">
        <v>6</v>
      </c>
      <c r="R9" s="47" t="s">
        <v>7</v>
      </c>
      <c r="S9" s="47" t="s">
        <v>8</v>
      </c>
      <c r="T9" s="49" t="s">
        <v>9</v>
      </c>
    </row>
    <row r="10" spans="2:20" s="5" customFormat="1" ht="12.75">
      <c r="B10" s="8"/>
      <c r="C10" s="42"/>
      <c r="D10" s="9"/>
      <c r="E10" s="46"/>
      <c r="F10" s="48"/>
      <c r="G10" s="48"/>
      <c r="H10" s="49"/>
      <c r="I10" s="46"/>
      <c r="J10" s="48"/>
      <c r="K10" s="48"/>
      <c r="L10" s="49"/>
      <c r="M10" s="46"/>
      <c r="N10" s="48"/>
      <c r="O10" s="48"/>
      <c r="P10" s="49"/>
      <c r="Q10" s="46"/>
      <c r="R10" s="48"/>
      <c r="S10" s="48"/>
      <c r="T10" s="49"/>
    </row>
    <row r="11" spans="2:21" s="15" customFormat="1" ht="13.5">
      <c r="B11" s="10">
        <v>117</v>
      </c>
      <c r="C11" s="11" t="s">
        <v>10</v>
      </c>
      <c r="D11" s="12" t="s">
        <v>11</v>
      </c>
      <c r="E11" s="25"/>
      <c r="F11" s="13"/>
      <c r="G11" s="33"/>
      <c r="H11" s="14">
        <f>+E11-F11</f>
        <v>0</v>
      </c>
      <c r="I11" s="13"/>
      <c r="J11" s="13"/>
      <c r="K11" s="33"/>
      <c r="L11" s="14">
        <f>+I11-J11</f>
        <v>0</v>
      </c>
      <c r="M11" s="14"/>
      <c r="N11" s="14"/>
      <c r="O11" s="33"/>
      <c r="P11" s="14">
        <f>+M11-N11</f>
        <v>0</v>
      </c>
      <c r="Q11" s="14">
        <f>+E11+I11+M11</f>
        <v>0</v>
      </c>
      <c r="R11" s="14">
        <f>+F11+J11+N11</f>
        <v>0</v>
      </c>
      <c r="S11" s="33"/>
      <c r="T11" s="14">
        <f>+Q11-R11</f>
        <v>0</v>
      </c>
      <c r="U11" s="32"/>
    </row>
    <row r="12" spans="2:21" s="15" customFormat="1" ht="13.5">
      <c r="B12" s="16">
        <v>121</v>
      </c>
      <c r="C12" s="17" t="s">
        <v>12</v>
      </c>
      <c r="D12" s="18" t="s">
        <v>13</v>
      </c>
      <c r="E12" s="25"/>
      <c r="F12" s="19"/>
      <c r="G12" s="33"/>
      <c r="H12" s="14">
        <f aca="true" t="shared" si="0" ref="H12:H55">+E12-F12</f>
        <v>0</v>
      </c>
      <c r="I12" s="19"/>
      <c r="J12" s="19"/>
      <c r="K12" s="35"/>
      <c r="L12" s="19">
        <f aca="true" t="shared" si="1" ref="L12:L55">+I12-J12</f>
        <v>0</v>
      </c>
      <c r="M12" s="14"/>
      <c r="N12" s="14"/>
      <c r="O12" s="33"/>
      <c r="P12" s="14">
        <f aca="true" t="shared" si="2" ref="P12:P55">+M12-N12</f>
        <v>0</v>
      </c>
      <c r="Q12" s="14">
        <f aca="true" t="shared" si="3" ref="Q12:R55">+E12+I12+M12</f>
        <v>0</v>
      </c>
      <c r="R12" s="14">
        <f t="shared" si="3"/>
        <v>0</v>
      </c>
      <c r="S12" s="33"/>
      <c r="T12" s="14">
        <f aca="true" t="shared" si="4" ref="T12:T55">+Q12-R12</f>
        <v>0</v>
      </c>
      <c r="U12" s="32"/>
    </row>
    <row r="13" spans="2:21" s="15" customFormat="1" ht="13.5">
      <c r="B13" s="16">
        <v>122</v>
      </c>
      <c r="C13" s="17" t="s">
        <v>14</v>
      </c>
      <c r="D13" s="18" t="s">
        <v>15</v>
      </c>
      <c r="E13" s="25"/>
      <c r="F13" s="19"/>
      <c r="G13" s="33"/>
      <c r="H13" s="14">
        <f t="shared" si="0"/>
        <v>0</v>
      </c>
      <c r="I13" s="19"/>
      <c r="J13" s="19"/>
      <c r="K13" s="35"/>
      <c r="L13" s="19">
        <f t="shared" si="1"/>
        <v>0</v>
      </c>
      <c r="M13" s="14"/>
      <c r="N13" s="14"/>
      <c r="O13" s="33"/>
      <c r="P13" s="14">
        <f t="shared" si="2"/>
        <v>0</v>
      </c>
      <c r="Q13" s="14">
        <f t="shared" si="3"/>
        <v>0</v>
      </c>
      <c r="R13" s="14">
        <f t="shared" si="3"/>
        <v>0</v>
      </c>
      <c r="S13" s="33"/>
      <c r="T13" s="14">
        <f t="shared" si="4"/>
        <v>0</v>
      </c>
      <c r="U13" s="32"/>
    </row>
    <row r="14" spans="2:21" s="15" customFormat="1" ht="13.5">
      <c r="B14" s="16">
        <v>123</v>
      </c>
      <c r="C14" s="17" t="s">
        <v>16</v>
      </c>
      <c r="D14" s="18" t="s">
        <v>17</v>
      </c>
      <c r="E14" s="25"/>
      <c r="F14" s="19"/>
      <c r="G14" s="33"/>
      <c r="H14" s="14">
        <f t="shared" si="0"/>
        <v>0</v>
      </c>
      <c r="I14" s="19"/>
      <c r="J14" s="19"/>
      <c r="K14" s="35"/>
      <c r="L14" s="19">
        <f t="shared" si="1"/>
        <v>0</v>
      </c>
      <c r="M14" s="14"/>
      <c r="N14" s="14"/>
      <c r="O14" s="33"/>
      <c r="P14" s="14">
        <f t="shared" si="2"/>
        <v>0</v>
      </c>
      <c r="Q14" s="14">
        <f t="shared" si="3"/>
        <v>0</v>
      </c>
      <c r="R14" s="14">
        <f t="shared" si="3"/>
        <v>0</v>
      </c>
      <c r="S14" s="33"/>
      <c r="T14" s="14">
        <f t="shared" si="4"/>
        <v>0</v>
      </c>
      <c r="U14" s="32"/>
    </row>
    <row r="15" spans="2:21" s="15" customFormat="1" ht="13.5">
      <c r="B15" s="16">
        <v>124</v>
      </c>
      <c r="C15" s="17" t="s">
        <v>18</v>
      </c>
      <c r="D15" s="18" t="s">
        <v>19</v>
      </c>
      <c r="E15" s="25"/>
      <c r="F15" s="19"/>
      <c r="G15" s="33"/>
      <c r="H15" s="14">
        <f t="shared" si="0"/>
        <v>0</v>
      </c>
      <c r="I15" s="19"/>
      <c r="J15" s="19"/>
      <c r="K15" s="35"/>
      <c r="L15" s="19">
        <f t="shared" si="1"/>
        <v>0</v>
      </c>
      <c r="M15" s="14"/>
      <c r="N15" s="14"/>
      <c r="O15" s="33"/>
      <c r="P15" s="14">
        <f t="shared" si="2"/>
        <v>0</v>
      </c>
      <c r="Q15" s="14">
        <f t="shared" si="3"/>
        <v>0</v>
      </c>
      <c r="R15" s="14">
        <f t="shared" si="3"/>
        <v>0</v>
      </c>
      <c r="S15" s="33"/>
      <c r="T15" s="14">
        <f t="shared" si="4"/>
        <v>0</v>
      </c>
      <c r="U15" s="32"/>
    </row>
    <row r="16" spans="2:21" s="15" customFormat="1" ht="13.5">
      <c r="B16" s="16">
        <v>125</v>
      </c>
      <c r="C16" s="17" t="s">
        <v>20</v>
      </c>
      <c r="D16" s="18" t="s">
        <v>21</v>
      </c>
      <c r="E16" s="25"/>
      <c r="F16" s="19"/>
      <c r="G16" s="33"/>
      <c r="H16" s="14">
        <f t="shared" si="0"/>
        <v>0</v>
      </c>
      <c r="I16" s="19"/>
      <c r="J16" s="19"/>
      <c r="K16" s="35"/>
      <c r="L16" s="19">
        <f t="shared" si="1"/>
        <v>0</v>
      </c>
      <c r="M16" s="14"/>
      <c r="N16" s="14"/>
      <c r="O16" s="33"/>
      <c r="P16" s="14">
        <f t="shared" si="2"/>
        <v>0</v>
      </c>
      <c r="Q16" s="14">
        <f t="shared" si="3"/>
        <v>0</v>
      </c>
      <c r="R16" s="14">
        <f t="shared" si="3"/>
        <v>0</v>
      </c>
      <c r="S16" s="33"/>
      <c r="T16" s="14">
        <f t="shared" si="4"/>
        <v>0</v>
      </c>
      <c r="U16" s="32"/>
    </row>
    <row r="17" spans="2:21" s="15" customFormat="1" ht="13.5">
      <c r="B17" s="16">
        <v>126</v>
      </c>
      <c r="C17" s="17" t="s">
        <v>22</v>
      </c>
      <c r="D17" s="18" t="s">
        <v>23</v>
      </c>
      <c r="E17" s="25"/>
      <c r="F17" s="19"/>
      <c r="G17" s="33"/>
      <c r="H17" s="14">
        <f t="shared" si="0"/>
        <v>0</v>
      </c>
      <c r="I17" s="19"/>
      <c r="J17" s="19"/>
      <c r="K17" s="35"/>
      <c r="L17" s="19">
        <f t="shared" si="1"/>
        <v>0</v>
      </c>
      <c r="M17" s="14"/>
      <c r="N17" s="14"/>
      <c r="O17" s="33"/>
      <c r="P17" s="14">
        <f t="shared" si="2"/>
        <v>0</v>
      </c>
      <c r="Q17" s="14">
        <f t="shared" si="3"/>
        <v>0</v>
      </c>
      <c r="R17" s="14">
        <f t="shared" si="3"/>
        <v>0</v>
      </c>
      <c r="S17" s="33"/>
      <c r="T17" s="14">
        <f t="shared" si="4"/>
        <v>0</v>
      </c>
      <c r="U17" s="32"/>
    </row>
    <row r="18" spans="2:21" s="15" customFormat="1" ht="13.5">
      <c r="B18" s="16">
        <v>127</v>
      </c>
      <c r="C18" s="17" t="s">
        <v>24</v>
      </c>
      <c r="D18" s="18" t="s">
        <v>25</v>
      </c>
      <c r="E18" s="25"/>
      <c r="F18" s="19"/>
      <c r="G18" s="33"/>
      <c r="H18" s="14">
        <f t="shared" si="0"/>
        <v>0</v>
      </c>
      <c r="I18" s="19"/>
      <c r="J18" s="19"/>
      <c r="K18" s="35"/>
      <c r="L18" s="19">
        <f t="shared" si="1"/>
        <v>0</v>
      </c>
      <c r="M18" s="14"/>
      <c r="N18" s="14"/>
      <c r="O18" s="33"/>
      <c r="P18" s="14">
        <f t="shared" si="2"/>
        <v>0</v>
      </c>
      <c r="Q18" s="14">
        <f t="shared" si="3"/>
        <v>0</v>
      </c>
      <c r="R18" s="14">
        <f t="shared" si="3"/>
        <v>0</v>
      </c>
      <c r="S18" s="33"/>
      <c r="T18" s="14">
        <f t="shared" si="4"/>
        <v>0</v>
      </c>
      <c r="U18" s="32"/>
    </row>
    <row r="19" spans="2:21" s="15" customFormat="1" ht="13.5">
      <c r="B19" s="20">
        <v>128</v>
      </c>
      <c r="C19" s="21" t="s">
        <v>26</v>
      </c>
      <c r="D19" s="22" t="s">
        <v>27</v>
      </c>
      <c r="E19" s="25"/>
      <c r="F19" s="23"/>
      <c r="G19" s="33"/>
      <c r="H19" s="14">
        <f t="shared" si="0"/>
        <v>0</v>
      </c>
      <c r="I19" s="23"/>
      <c r="J19" s="23"/>
      <c r="K19" s="36"/>
      <c r="L19" s="23">
        <f t="shared" si="1"/>
        <v>0</v>
      </c>
      <c r="M19" s="14"/>
      <c r="N19" s="14"/>
      <c r="O19" s="33"/>
      <c r="P19" s="14">
        <f t="shared" si="2"/>
        <v>0</v>
      </c>
      <c r="Q19" s="14">
        <f t="shared" si="3"/>
        <v>0</v>
      </c>
      <c r="R19" s="14">
        <f t="shared" si="3"/>
        <v>0</v>
      </c>
      <c r="S19" s="33"/>
      <c r="T19" s="14">
        <f t="shared" si="4"/>
        <v>0</v>
      </c>
      <c r="U19" s="32"/>
    </row>
    <row r="20" spans="2:21" s="15" customFormat="1" ht="13.5">
      <c r="B20" s="20">
        <v>129</v>
      </c>
      <c r="C20" s="21" t="s">
        <v>28</v>
      </c>
      <c r="D20" s="22" t="s">
        <v>29</v>
      </c>
      <c r="E20" s="25"/>
      <c r="F20" s="23"/>
      <c r="G20" s="33"/>
      <c r="H20" s="14">
        <f t="shared" si="0"/>
        <v>0</v>
      </c>
      <c r="I20" s="23"/>
      <c r="J20" s="23"/>
      <c r="K20" s="36"/>
      <c r="L20" s="23">
        <f t="shared" si="1"/>
        <v>0</v>
      </c>
      <c r="M20" s="14"/>
      <c r="N20" s="14"/>
      <c r="O20" s="33"/>
      <c r="P20" s="14">
        <f t="shared" si="2"/>
        <v>0</v>
      </c>
      <c r="Q20" s="14">
        <f t="shared" si="3"/>
        <v>0</v>
      </c>
      <c r="R20" s="14">
        <f t="shared" si="3"/>
        <v>0</v>
      </c>
      <c r="S20" s="33"/>
      <c r="T20" s="14">
        <f t="shared" si="4"/>
        <v>0</v>
      </c>
      <c r="U20" s="32"/>
    </row>
    <row r="21" spans="2:21" s="15" customFormat="1" ht="13.5">
      <c r="B21" s="16">
        <v>130</v>
      </c>
      <c r="C21" s="17" t="s">
        <v>30</v>
      </c>
      <c r="D21" s="18" t="s">
        <v>31</v>
      </c>
      <c r="E21" s="25"/>
      <c r="F21" s="19"/>
      <c r="G21" s="33"/>
      <c r="H21" s="14">
        <f t="shared" si="0"/>
        <v>0</v>
      </c>
      <c r="I21" s="19"/>
      <c r="J21" s="19"/>
      <c r="K21" s="35"/>
      <c r="L21" s="19">
        <f t="shared" si="1"/>
        <v>0</v>
      </c>
      <c r="M21" s="14"/>
      <c r="N21" s="14"/>
      <c r="O21" s="33"/>
      <c r="P21" s="14">
        <f t="shared" si="2"/>
        <v>0</v>
      </c>
      <c r="Q21" s="14">
        <f t="shared" si="3"/>
        <v>0</v>
      </c>
      <c r="R21" s="14">
        <f t="shared" si="3"/>
        <v>0</v>
      </c>
      <c r="S21" s="33"/>
      <c r="T21" s="14">
        <f t="shared" si="4"/>
        <v>0</v>
      </c>
      <c r="U21" s="32"/>
    </row>
    <row r="22" spans="2:21" s="15" customFormat="1" ht="13.5">
      <c r="B22" s="16">
        <v>131</v>
      </c>
      <c r="C22" s="17" t="s">
        <v>32</v>
      </c>
      <c r="D22" s="18" t="s">
        <v>33</v>
      </c>
      <c r="E22" s="25"/>
      <c r="F22" s="19"/>
      <c r="G22" s="33"/>
      <c r="H22" s="14">
        <f t="shared" si="0"/>
        <v>0</v>
      </c>
      <c r="I22" s="19"/>
      <c r="J22" s="19"/>
      <c r="K22" s="35"/>
      <c r="L22" s="19">
        <f t="shared" si="1"/>
        <v>0</v>
      </c>
      <c r="M22" s="14"/>
      <c r="N22" s="14"/>
      <c r="O22" s="33"/>
      <c r="P22" s="14">
        <f t="shared" si="2"/>
        <v>0</v>
      </c>
      <c r="Q22" s="14">
        <f t="shared" si="3"/>
        <v>0</v>
      </c>
      <c r="R22" s="14">
        <f t="shared" si="3"/>
        <v>0</v>
      </c>
      <c r="S22" s="33"/>
      <c r="T22" s="14">
        <f t="shared" si="4"/>
        <v>0</v>
      </c>
      <c r="U22" s="32"/>
    </row>
    <row r="23" spans="2:21" s="15" customFormat="1" ht="13.5">
      <c r="B23" s="16">
        <v>132</v>
      </c>
      <c r="C23" s="17" t="s">
        <v>34</v>
      </c>
      <c r="D23" s="18" t="s">
        <v>35</v>
      </c>
      <c r="E23" s="25"/>
      <c r="F23" s="19"/>
      <c r="G23" s="33"/>
      <c r="H23" s="14">
        <f t="shared" si="0"/>
        <v>0</v>
      </c>
      <c r="I23" s="19"/>
      <c r="J23" s="19"/>
      <c r="K23" s="35"/>
      <c r="L23" s="19">
        <f t="shared" si="1"/>
        <v>0</v>
      </c>
      <c r="M23" s="14"/>
      <c r="N23" s="14"/>
      <c r="O23" s="33"/>
      <c r="P23" s="14">
        <f t="shared" si="2"/>
        <v>0</v>
      </c>
      <c r="Q23" s="14">
        <f t="shared" si="3"/>
        <v>0</v>
      </c>
      <c r="R23" s="14">
        <f t="shared" si="3"/>
        <v>0</v>
      </c>
      <c r="S23" s="33"/>
      <c r="T23" s="14">
        <f t="shared" si="4"/>
        <v>0</v>
      </c>
      <c r="U23" s="32"/>
    </row>
    <row r="24" spans="2:21" s="15" customFormat="1" ht="13.5">
      <c r="B24" s="16">
        <v>133</v>
      </c>
      <c r="C24" s="17" t="s">
        <v>36</v>
      </c>
      <c r="D24" s="18" t="s">
        <v>37</v>
      </c>
      <c r="E24" s="25"/>
      <c r="F24" s="19"/>
      <c r="G24" s="33"/>
      <c r="H24" s="14">
        <f t="shared" si="0"/>
        <v>0</v>
      </c>
      <c r="I24" s="19"/>
      <c r="J24" s="19"/>
      <c r="K24" s="35"/>
      <c r="L24" s="19">
        <f t="shared" si="1"/>
        <v>0</v>
      </c>
      <c r="M24" s="14"/>
      <c r="N24" s="14"/>
      <c r="O24" s="33"/>
      <c r="P24" s="14">
        <f t="shared" si="2"/>
        <v>0</v>
      </c>
      <c r="Q24" s="14">
        <f t="shared" si="3"/>
        <v>0</v>
      </c>
      <c r="R24" s="14">
        <f t="shared" si="3"/>
        <v>0</v>
      </c>
      <c r="S24" s="33"/>
      <c r="T24" s="14">
        <f t="shared" si="4"/>
        <v>0</v>
      </c>
      <c r="U24" s="32"/>
    </row>
    <row r="25" spans="2:21" s="15" customFormat="1" ht="13.5">
      <c r="B25" s="20">
        <v>136</v>
      </c>
      <c r="C25" s="17" t="s">
        <v>66</v>
      </c>
      <c r="D25" s="18" t="s">
        <v>67</v>
      </c>
      <c r="E25" s="25"/>
      <c r="F25" s="23"/>
      <c r="G25" s="33"/>
      <c r="H25" s="14">
        <f t="shared" si="0"/>
        <v>0</v>
      </c>
      <c r="I25" s="23"/>
      <c r="J25" s="23"/>
      <c r="K25" s="36"/>
      <c r="L25" s="23">
        <f t="shared" si="1"/>
        <v>0</v>
      </c>
      <c r="M25" s="14"/>
      <c r="N25" s="14"/>
      <c r="O25" s="33"/>
      <c r="P25" s="14">
        <f t="shared" si="2"/>
        <v>0</v>
      </c>
      <c r="Q25" s="14">
        <f t="shared" si="3"/>
        <v>0</v>
      </c>
      <c r="R25" s="14">
        <f t="shared" si="3"/>
        <v>0</v>
      </c>
      <c r="S25" s="33"/>
      <c r="T25" s="14">
        <f t="shared" si="4"/>
        <v>0</v>
      </c>
      <c r="U25" s="32"/>
    </row>
    <row r="26" spans="2:21" s="15" customFormat="1" ht="13.5">
      <c r="B26" s="20">
        <v>137</v>
      </c>
      <c r="C26" s="17" t="s">
        <v>68</v>
      </c>
      <c r="D26" s="18" t="s">
        <v>69</v>
      </c>
      <c r="E26" s="25"/>
      <c r="F26" s="23"/>
      <c r="G26" s="33"/>
      <c r="H26" s="14">
        <f t="shared" si="0"/>
        <v>0</v>
      </c>
      <c r="I26" s="23"/>
      <c r="J26" s="23"/>
      <c r="K26" s="36"/>
      <c r="L26" s="23">
        <f t="shared" si="1"/>
        <v>0</v>
      </c>
      <c r="M26" s="14"/>
      <c r="N26" s="14"/>
      <c r="O26" s="33"/>
      <c r="P26" s="14">
        <f t="shared" si="2"/>
        <v>0</v>
      </c>
      <c r="Q26" s="14">
        <f t="shared" si="3"/>
        <v>0</v>
      </c>
      <c r="R26" s="14">
        <f t="shared" si="3"/>
        <v>0</v>
      </c>
      <c r="S26" s="33"/>
      <c r="T26" s="14">
        <f t="shared" si="4"/>
        <v>0</v>
      </c>
      <c r="U26" s="32"/>
    </row>
    <row r="27" spans="2:21" s="15" customFormat="1" ht="13.5">
      <c r="B27" s="20">
        <v>138</v>
      </c>
      <c r="C27" s="21" t="s">
        <v>38</v>
      </c>
      <c r="D27" s="22" t="s">
        <v>39</v>
      </c>
      <c r="E27" s="25"/>
      <c r="F27" s="23"/>
      <c r="G27" s="33"/>
      <c r="H27" s="14">
        <f t="shared" si="0"/>
        <v>0</v>
      </c>
      <c r="I27" s="23"/>
      <c r="J27" s="23"/>
      <c r="K27" s="36"/>
      <c r="L27" s="23">
        <f t="shared" si="1"/>
        <v>0</v>
      </c>
      <c r="M27" s="14"/>
      <c r="N27" s="14"/>
      <c r="O27" s="33"/>
      <c r="P27" s="14">
        <f t="shared" si="2"/>
        <v>0</v>
      </c>
      <c r="Q27" s="14">
        <f t="shared" si="3"/>
        <v>0</v>
      </c>
      <c r="R27" s="14">
        <f t="shared" si="3"/>
        <v>0</v>
      </c>
      <c r="S27" s="33"/>
      <c r="T27" s="14">
        <f t="shared" si="4"/>
        <v>0</v>
      </c>
      <c r="U27" s="32"/>
    </row>
    <row r="28" spans="2:21" s="15" customFormat="1" ht="13.5">
      <c r="B28" s="20">
        <v>139</v>
      </c>
      <c r="C28" s="21" t="s">
        <v>40</v>
      </c>
      <c r="D28" s="22" t="s">
        <v>41</v>
      </c>
      <c r="E28" s="25"/>
      <c r="F28" s="23"/>
      <c r="G28" s="33"/>
      <c r="H28" s="14">
        <f t="shared" si="0"/>
        <v>0</v>
      </c>
      <c r="I28" s="23"/>
      <c r="J28" s="23"/>
      <c r="K28" s="36"/>
      <c r="L28" s="23">
        <f t="shared" si="1"/>
        <v>0</v>
      </c>
      <c r="M28" s="14"/>
      <c r="N28" s="14"/>
      <c r="O28" s="33"/>
      <c r="P28" s="14">
        <f t="shared" si="2"/>
        <v>0</v>
      </c>
      <c r="Q28" s="14">
        <f t="shared" si="3"/>
        <v>0</v>
      </c>
      <c r="R28" s="14">
        <f t="shared" si="3"/>
        <v>0</v>
      </c>
      <c r="S28" s="33"/>
      <c r="T28" s="14">
        <f t="shared" si="4"/>
        <v>0</v>
      </c>
      <c r="U28" s="32"/>
    </row>
    <row r="29" spans="2:21" s="15" customFormat="1" ht="13.5">
      <c r="B29" s="20">
        <v>140</v>
      </c>
      <c r="C29" s="21" t="s">
        <v>42</v>
      </c>
      <c r="D29" s="22" t="s">
        <v>43</v>
      </c>
      <c r="E29" s="25"/>
      <c r="F29" s="23"/>
      <c r="G29" s="33"/>
      <c r="H29" s="14">
        <f t="shared" si="0"/>
        <v>0</v>
      </c>
      <c r="I29" s="23"/>
      <c r="J29" s="23"/>
      <c r="K29" s="36"/>
      <c r="L29" s="23">
        <f t="shared" si="1"/>
        <v>0</v>
      </c>
      <c r="M29" s="14"/>
      <c r="N29" s="14"/>
      <c r="O29" s="33"/>
      <c r="P29" s="14">
        <f t="shared" si="2"/>
        <v>0</v>
      </c>
      <c r="Q29" s="14">
        <f t="shared" si="3"/>
        <v>0</v>
      </c>
      <c r="R29" s="14">
        <f t="shared" si="3"/>
        <v>0</v>
      </c>
      <c r="S29" s="33"/>
      <c r="T29" s="14">
        <f t="shared" si="4"/>
        <v>0</v>
      </c>
      <c r="U29" s="32"/>
    </row>
    <row r="30" spans="2:21" s="15" customFormat="1" ht="13.5">
      <c r="B30" s="16">
        <v>141</v>
      </c>
      <c r="C30" s="21" t="s">
        <v>44</v>
      </c>
      <c r="D30" s="22" t="s">
        <v>45</v>
      </c>
      <c r="E30" s="25"/>
      <c r="F30" s="19"/>
      <c r="G30" s="33"/>
      <c r="H30" s="14">
        <f t="shared" si="0"/>
        <v>0</v>
      </c>
      <c r="I30" s="19"/>
      <c r="J30" s="19"/>
      <c r="K30" s="35"/>
      <c r="L30" s="19">
        <f t="shared" si="1"/>
        <v>0</v>
      </c>
      <c r="M30" s="14"/>
      <c r="N30" s="14"/>
      <c r="O30" s="33"/>
      <c r="P30" s="14">
        <f t="shared" si="2"/>
        <v>0</v>
      </c>
      <c r="Q30" s="14">
        <f t="shared" si="3"/>
        <v>0</v>
      </c>
      <c r="R30" s="14">
        <f t="shared" si="3"/>
        <v>0</v>
      </c>
      <c r="S30" s="33"/>
      <c r="T30" s="14">
        <f t="shared" si="4"/>
        <v>0</v>
      </c>
      <c r="U30" s="32"/>
    </row>
    <row r="31" spans="2:21" s="15" customFormat="1" ht="13.5">
      <c r="B31" s="16">
        <v>142</v>
      </c>
      <c r="C31" s="21" t="s">
        <v>46</v>
      </c>
      <c r="D31" s="22" t="s">
        <v>47</v>
      </c>
      <c r="E31" s="25"/>
      <c r="F31" s="19"/>
      <c r="G31" s="33"/>
      <c r="H31" s="14">
        <f t="shared" si="0"/>
        <v>0</v>
      </c>
      <c r="I31" s="19"/>
      <c r="J31" s="19"/>
      <c r="K31" s="35"/>
      <c r="L31" s="19">
        <f t="shared" si="1"/>
        <v>0</v>
      </c>
      <c r="M31" s="14"/>
      <c r="N31" s="14"/>
      <c r="O31" s="33"/>
      <c r="P31" s="14">
        <f t="shared" si="2"/>
        <v>0</v>
      </c>
      <c r="Q31" s="14">
        <f t="shared" si="3"/>
        <v>0</v>
      </c>
      <c r="R31" s="14">
        <f t="shared" si="3"/>
        <v>0</v>
      </c>
      <c r="S31" s="33"/>
      <c r="T31" s="14">
        <f t="shared" si="4"/>
        <v>0</v>
      </c>
      <c r="U31" s="32"/>
    </row>
    <row r="32" spans="2:21" s="15" customFormat="1" ht="13.5">
      <c r="B32" s="16">
        <v>143</v>
      </c>
      <c r="C32" s="17" t="s">
        <v>48</v>
      </c>
      <c r="D32" s="18" t="s">
        <v>49</v>
      </c>
      <c r="E32" s="25"/>
      <c r="F32" s="19"/>
      <c r="G32" s="33"/>
      <c r="H32" s="14">
        <f t="shared" si="0"/>
        <v>0</v>
      </c>
      <c r="I32" s="19"/>
      <c r="J32" s="19"/>
      <c r="K32" s="35"/>
      <c r="L32" s="19">
        <f t="shared" si="1"/>
        <v>0</v>
      </c>
      <c r="M32" s="14"/>
      <c r="N32" s="14"/>
      <c r="O32" s="33"/>
      <c r="P32" s="14">
        <f t="shared" si="2"/>
        <v>0</v>
      </c>
      <c r="Q32" s="14">
        <f t="shared" si="3"/>
        <v>0</v>
      </c>
      <c r="R32" s="14">
        <f t="shared" si="3"/>
        <v>0</v>
      </c>
      <c r="S32" s="33"/>
      <c r="T32" s="14">
        <f t="shared" si="4"/>
        <v>0</v>
      </c>
      <c r="U32" s="32"/>
    </row>
    <row r="33" spans="2:21" s="15" customFormat="1" ht="13.5">
      <c r="B33" s="16">
        <v>144</v>
      </c>
      <c r="C33" s="17" t="s">
        <v>50</v>
      </c>
      <c r="D33" s="18" t="s">
        <v>51</v>
      </c>
      <c r="E33" s="25"/>
      <c r="F33" s="19"/>
      <c r="G33" s="33"/>
      <c r="H33" s="14">
        <f t="shared" si="0"/>
        <v>0</v>
      </c>
      <c r="I33" s="19"/>
      <c r="J33" s="19"/>
      <c r="K33" s="35"/>
      <c r="L33" s="19">
        <f t="shared" si="1"/>
        <v>0</v>
      </c>
      <c r="M33" s="14"/>
      <c r="N33" s="14"/>
      <c r="O33" s="33"/>
      <c r="P33" s="14">
        <f t="shared" si="2"/>
        <v>0</v>
      </c>
      <c r="Q33" s="14">
        <f t="shared" si="3"/>
        <v>0</v>
      </c>
      <c r="R33" s="14">
        <f t="shared" si="3"/>
        <v>0</v>
      </c>
      <c r="S33" s="33"/>
      <c r="T33" s="14">
        <f t="shared" si="4"/>
        <v>0</v>
      </c>
      <c r="U33" s="32"/>
    </row>
    <row r="34" spans="2:21" s="15" customFormat="1" ht="13.5">
      <c r="B34" s="16">
        <v>145</v>
      </c>
      <c r="C34" s="17" t="s">
        <v>52</v>
      </c>
      <c r="D34" s="18" t="s">
        <v>53</v>
      </c>
      <c r="E34" s="25"/>
      <c r="F34" s="19"/>
      <c r="G34" s="33"/>
      <c r="H34" s="14">
        <f t="shared" si="0"/>
        <v>0</v>
      </c>
      <c r="I34" s="19"/>
      <c r="J34" s="19"/>
      <c r="K34" s="35"/>
      <c r="L34" s="19">
        <f t="shared" si="1"/>
        <v>0</v>
      </c>
      <c r="M34" s="14"/>
      <c r="N34" s="14"/>
      <c r="O34" s="33"/>
      <c r="P34" s="14">
        <f t="shared" si="2"/>
        <v>0</v>
      </c>
      <c r="Q34" s="14">
        <f t="shared" si="3"/>
        <v>0</v>
      </c>
      <c r="R34" s="14">
        <f t="shared" si="3"/>
        <v>0</v>
      </c>
      <c r="S34" s="33"/>
      <c r="T34" s="14">
        <f t="shared" si="4"/>
        <v>0</v>
      </c>
      <c r="U34" s="32"/>
    </row>
    <row r="35" spans="2:21" s="15" customFormat="1" ht="13.5">
      <c r="B35" s="16">
        <v>146</v>
      </c>
      <c r="C35" s="17" t="s">
        <v>54</v>
      </c>
      <c r="D35" s="18" t="s">
        <v>55</v>
      </c>
      <c r="E35" s="25"/>
      <c r="F35" s="19"/>
      <c r="G35" s="33"/>
      <c r="H35" s="14">
        <f t="shared" si="0"/>
        <v>0</v>
      </c>
      <c r="I35" s="19"/>
      <c r="J35" s="19"/>
      <c r="K35" s="35"/>
      <c r="L35" s="19">
        <f t="shared" si="1"/>
        <v>0</v>
      </c>
      <c r="M35" s="14"/>
      <c r="N35" s="14"/>
      <c r="O35" s="33"/>
      <c r="P35" s="14">
        <f t="shared" si="2"/>
        <v>0</v>
      </c>
      <c r="Q35" s="14">
        <f t="shared" si="3"/>
        <v>0</v>
      </c>
      <c r="R35" s="14">
        <f t="shared" si="3"/>
        <v>0</v>
      </c>
      <c r="S35" s="33"/>
      <c r="T35" s="14">
        <f t="shared" si="4"/>
        <v>0</v>
      </c>
      <c r="U35" s="32"/>
    </row>
    <row r="36" spans="2:21" s="15" customFormat="1" ht="13.5">
      <c r="B36" s="16">
        <v>147</v>
      </c>
      <c r="C36" s="17" t="s">
        <v>56</v>
      </c>
      <c r="D36" s="18" t="s">
        <v>57</v>
      </c>
      <c r="E36" s="25"/>
      <c r="F36" s="19"/>
      <c r="G36" s="33"/>
      <c r="H36" s="14">
        <f t="shared" si="0"/>
        <v>0</v>
      </c>
      <c r="I36" s="19"/>
      <c r="J36" s="19"/>
      <c r="K36" s="35"/>
      <c r="L36" s="19">
        <f t="shared" si="1"/>
        <v>0</v>
      </c>
      <c r="M36" s="14"/>
      <c r="N36" s="14"/>
      <c r="O36" s="33"/>
      <c r="P36" s="14">
        <f t="shared" si="2"/>
        <v>0</v>
      </c>
      <c r="Q36" s="14">
        <f t="shared" si="3"/>
        <v>0</v>
      </c>
      <c r="R36" s="14">
        <f t="shared" si="3"/>
        <v>0</v>
      </c>
      <c r="S36" s="33"/>
      <c r="T36" s="14">
        <f t="shared" si="4"/>
        <v>0</v>
      </c>
      <c r="U36" s="32"/>
    </row>
    <row r="37" spans="2:21" s="15" customFormat="1" ht="13.5">
      <c r="B37" s="16">
        <v>148</v>
      </c>
      <c r="C37" s="17" t="s">
        <v>58</v>
      </c>
      <c r="D37" s="18" t="s">
        <v>59</v>
      </c>
      <c r="E37" s="25"/>
      <c r="F37" s="19"/>
      <c r="G37" s="33"/>
      <c r="H37" s="14">
        <f t="shared" si="0"/>
        <v>0</v>
      </c>
      <c r="I37" s="19"/>
      <c r="J37" s="19"/>
      <c r="K37" s="35"/>
      <c r="L37" s="19">
        <f t="shared" si="1"/>
        <v>0</v>
      </c>
      <c r="M37" s="14"/>
      <c r="N37" s="14"/>
      <c r="O37" s="33"/>
      <c r="P37" s="14">
        <f t="shared" si="2"/>
        <v>0</v>
      </c>
      <c r="Q37" s="14">
        <f t="shared" si="3"/>
        <v>0</v>
      </c>
      <c r="R37" s="14">
        <f t="shared" si="3"/>
        <v>0</v>
      </c>
      <c r="S37" s="33"/>
      <c r="T37" s="14">
        <f t="shared" si="4"/>
        <v>0</v>
      </c>
      <c r="U37" s="32"/>
    </row>
    <row r="38" spans="2:21" s="15" customFormat="1" ht="13.5">
      <c r="B38" s="16">
        <v>149</v>
      </c>
      <c r="C38" s="17" t="s">
        <v>60</v>
      </c>
      <c r="D38" s="18" t="s">
        <v>61</v>
      </c>
      <c r="E38" s="25"/>
      <c r="F38" s="19"/>
      <c r="G38" s="33"/>
      <c r="H38" s="14">
        <f t="shared" si="0"/>
        <v>0</v>
      </c>
      <c r="I38" s="19"/>
      <c r="J38" s="19"/>
      <c r="K38" s="35"/>
      <c r="L38" s="19">
        <f t="shared" si="1"/>
        <v>0</v>
      </c>
      <c r="M38" s="14"/>
      <c r="N38" s="14"/>
      <c r="O38" s="33"/>
      <c r="P38" s="14">
        <f t="shared" si="2"/>
        <v>0</v>
      </c>
      <c r="Q38" s="14">
        <f t="shared" si="3"/>
        <v>0</v>
      </c>
      <c r="R38" s="14">
        <f t="shared" si="3"/>
        <v>0</v>
      </c>
      <c r="S38" s="33"/>
      <c r="T38" s="14">
        <f t="shared" si="4"/>
        <v>0</v>
      </c>
      <c r="U38" s="32"/>
    </row>
    <row r="39" spans="2:21" s="15" customFormat="1" ht="13.5">
      <c r="B39" s="16">
        <v>519</v>
      </c>
      <c r="C39" s="17" t="s">
        <v>62</v>
      </c>
      <c r="D39" s="18" t="s">
        <v>63</v>
      </c>
      <c r="E39" s="25"/>
      <c r="F39" s="19"/>
      <c r="G39" s="33"/>
      <c r="H39" s="14">
        <f t="shared" si="0"/>
        <v>0</v>
      </c>
      <c r="I39" s="19"/>
      <c r="J39" s="19"/>
      <c r="K39" s="35"/>
      <c r="L39" s="19">
        <f t="shared" si="1"/>
        <v>0</v>
      </c>
      <c r="M39" s="14"/>
      <c r="N39" s="14"/>
      <c r="O39" s="33"/>
      <c r="P39" s="14">
        <f t="shared" si="2"/>
        <v>0</v>
      </c>
      <c r="Q39" s="14">
        <f t="shared" si="3"/>
        <v>0</v>
      </c>
      <c r="R39" s="14">
        <f t="shared" si="3"/>
        <v>0</v>
      </c>
      <c r="S39" s="33"/>
      <c r="T39" s="14">
        <f t="shared" si="4"/>
        <v>0</v>
      </c>
      <c r="U39" s="32"/>
    </row>
    <row r="40" spans="2:21" s="15" customFormat="1" ht="13.5">
      <c r="B40" s="16">
        <v>520</v>
      </c>
      <c r="C40" s="17" t="s">
        <v>64</v>
      </c>
      <c r="D40" s="18" t="s">
        <v>65</v>
      </c>
      <c r="E40" s="25"/>
      <c r="F40" s="19"/>
      <c r="G40" s="33"/>
      <c r="H40" s="14">
        <f t="shared" si="0"/>
        <v>0</v>
      </c>
      <c r="I40" s="19"/>
      <c r="J40" s="19"/>
      <c r="K40" s="35"/>
      <c r="L40" s="19">
        <f t="shared" si="1"/>
        <v>0</v>
      </c>
      <c r="M40" s="14"/>
      <c r="N40" s="14"/>
      <c r="O40" s="33"/>
      <c r="P40" s="14">
        <f t="shared" si="2"/>
        <v>0</v>
      </c>
      <c r="Q40" s="14">
        <f t="shared" si="3"/>
        <v>0</v>
      </c>
      <c r="R40" s="14">
        <f t="shared" si="3"/>
        <v>0</v>
      </c>
      <c r="S40" s="33"/>
      <c r="T40" s="14">
        <f t="shared" si="4"/>
        <v>0</v>
      </c>
      <c r="U40" s="32"/>
    </row>
    <row r="41" spans="2:21" s="15" customFormat="1" ht="13.5">
      <c r="B41" s="16">
        <v>521</v>
      </c>
      <c r="C41" s="17" t="s">
        <v>70</v>
      </c>
      <c r="D41" s="18" t="s">
        <v>71</v>
      </c>
      <c r="E41" s="25"/>
      <c r="F41" s="19"/>
      <c r="G41" s="33"/>
      <c r="H41" s="14">
        <f t="shared" si="0"/>
        <v>0</v>
      </c>
      <c r="I41" s="19"/>
      <c r="J41" s="19"/>
      <c r="K41" s="35"/>
      <c r="L41" s="19">
        <f t="shared" si="1"/>
        <v>0</v>
      </c>
      <c r="M41" s="14"/>
      <c r="N41" s="14"/>
      <c r="O41" s="33"/>
      <c r="P41" s="14">
        <f t="shared" si="2"/>
        <v>0</v>
      </c>
      <c r="Q41" s="14">
        <f t="shared" si="3"/>
        <v>0</v>
      </c>
      <c r="R41" s="14">
        <f t="shared" si="3"/>
        <v>0</v>
      </c>
      <c r="S41" s="33"/>
      <c r="T41" s="14">
        <f t="shared" si="4"/>
        <v>0</v>
      </c>
      <c r="U41" s="32"/>
    </row>
    <row r="42" spans="2:21" s="15" customFormat="1" ht="13.5">
      <c r="B42" s="20">
        <v>522</v>
      </c>
      <c r="C42" s="21" t="s">
        <v>72</v>
      </c>
      <c r="D42" s="22" t="s">
        <v>73</v>
      </c>
      <c r="E42" s="25"/>
      <c r="F42" s="23"/>
      <c r="G42" s="33"/>
      <c r="H42" s="14">
        <f t="shared" si="0"/>
        <v>0</v>
      </c>
      <c r="I42" s="23"/>
      <c r="J42" s="23"/>
      <c r="K42" s="36"/>
      <c r="L42" s="23">
        <f t="shared" si="1"/>
        <v>0</v>
      </c>
      <c r="M42" s="14"/>
      <c r="N42" s="14"/>
      <c r="O42" s="33"/>
      <c r="P42" s="14">
        <f t="shared" si="2"/>
        <v>0</v>
      </c>
      <c r="Q42" s="14">
        <f t="shared" si="3"/>
        <v>0</v>
      </c>
      <c r="R42" s="14">
        <f t="shared" si="3"/>
        <v>0</v>
      </c>
      <c r="S42" s="33"/>
      <c r="T42" s="14">
        <f t="shared" si="4"/>
        <v>0</v>
      </c>
      <c r="U42" s="32"/>
    </row>
    <row r="43" spans="2:21" s="15" customFormat="1" ht="13.5">
      <c r="B43" s="16">
        <v>523</v>
      </c>
      <c r="C43" s="17" t="s">
        <v>74</v>
      </c>
      <c r="D43" s="18" t="s">
        <v>75</v>
      </c>
      <c r="E43" s="25"/>
      <c r="F43" s="19"/>
      <c r="G43" s="33"/>
      <c r="H43" s="14">
        <f t="shared" si="0"/>
        <v>0</v>
      </c>
      <c r="I43" s="19"/>
      <c r="J43" s="19"/>
      <c r="K43" s="35"/>
      <c r="L43" s="19">
        <f t="shared" si="1"/>
        <v>0</v>
      </c>
      <c r="M43" s="14"/>
      <c r="N43" s="14"/>
      <c r="O43" s="33"/>
      <c r="P43" s="14">
        <f t="shared" si="2"/>
        <v>0</v>
      </c>
      <c r="Q43" s="14">
        <f t="shared" si="3"/>
        <v>0</v>
      </c>
      <c r="R43" s="14">
        <f t="shared" si="3"/>
        <v>0</v>
      </c>
      <c r="S43" s="33"/>
      <c r="T43" s="14">
        <f t="shared" si="4"/>
        <v>0</v>
      </c>
      <c r="U43" s="32"/>
    </row>
    <row r="44" spans="2:21" s="15" customFormat="1" ht="13.5">
      <c r="B44" s="16">
        <v>524</v>
      </c>
      <c r="C44" s="17" t="s">
        <v>76</v>
      </c>
      <c r="D44" s="18" t="s">
        <v>77</v>
      </c>
      <c r="E44" s="25"/>
      <c r="F44" s="19"/>
      <c r="G44" s="33"/>
      <c r="H44" s="14">
        <f t="shared" si="0"/>
        <v>0</v>
      </c>
      <c r="I44" s="19"/>
      <c r="J44" s="19"/>
      <c r="K44" s="35"/>
      <c r="L44" s="19">
        <f t="shared" si="1"/>
        <v>0</v>
      </c>
      <c r="M44" s="14"/>
      <c r="N44" s="14"/>
      <c r="O44" s="33"/>
      <c r="P44" s="14">
        <f t="shared" si="2"/>
        <v>0</v>
      </c>
      <c r="Q44" s="14">
        <f t="shared" si="3"/>
        <v>0</v>
      </c>
      <c r="R44" s="14">
        <f t="shared" si="3"/>
        <v>0</v>
      </c>
      <c r="S44" s="33"/>
      <c r="T44" s="14">
        <f t="shared" si="4"/>
        <v>0</v>
      </c>
      <c r="U44" s="32"/>
    </row>
    <row r="45" spans="2:21" s="15" customFormat="1" ht="13.5">
      <c r="B45" s="16">
        <v>1022</v>
      </c>
      <c r="C45" s="24" t="s">
        <v>80</v>
      </c>
      <c r="D45" s="16" t="s">
        <v>81</v>
      </c>
      <c r="E45" s="25"/>
      <c r="F45" s="25"/>
      <c r="G45" s="33"/>
      <c r="H45" s="14"/>
      <c r="I45" s="25"/>
      <c r="J45" s="25"/>
      <c r="K45" s="37"/>
      <c r="L45" s="25"/>
      <c r="M45" s="14"/>
      <c r="N45" s="14"/>
      <c r="O45" s="33"/>
      <c r="P45" s="14">
        <f t="shared" si="2"/>
        <v>0</v>
      </c>
      <c r="Q45" s="14">
        <f t="shared" si="3"/>
        <v>0</v>
      </c>
      <c r="R45" s="14">
        <f t="shared" si="3"/>
        <v>0</v>
      </c>
      <c r="S45" s="33"/>
      <c r="T45" s="14">
        <f t="shared" si="4"/>
        <v>0</v>
      </c>
      <c r="U45" s="32"/>
    </row>
    <row r="46" spans="2:21" s="15" customFormat="1" ht="13.5">
      <c r="B46" s="16">
        <v>1119</v>
      </c>
      <c r="C46" s="24" t="s">
        <v>82</v>
      </c>
      <c r="D46" s="26" t="s">
        <v>83</v>
      </c>
      <c r="E46" s="25"/>
      <c r="F46" s="25"/>
      <c r="G46" s="33"/>
      <c r="H46" s="14">
        <f t="shared" si="0"/>
        <v>0</v>
      </c>
      <c r="I46" s="25"/>
      <c r="J46" s="25"/>
      <c r="K46" s="37"/>
      <c r="L46" s="25">
        <f t="shared" si="1"/>
        <v>0</v>
      </c>
      <c r="M46" s="14"/>
      <c r="N46" s="14"/>
      <c r="O46" s="33"/>
      <c r="P46" s="14">
        <f t="shared" si="2"/>
        <v>0</v>
      </c>
      <c r="Q46" s="14">
        <f t="shared" si="3"/>
        <v>0</v>
      </c>
      <c r="R46" s="14">
        <f t="shared" si="3"/>
        <v>0</v>
      </c>
      <c r="S46" s="33"/>
      <c r="T46" s="14">
        <f t="shared" si="4"/>
        <v>0</v>
      </c>
      <c r="U46" s="32"/>
    </row>
    <row r="47" spans="2:21" s="15" customFormat="1" ht="13.5">
      <c r="B47" s="16">
        <v>1131</v>
      </c>
      <c r="C47" s="24" t="s">
        <v>84</v>
      </c>
      <c r="D47" s="16" t="s">
        <v>85</v>
      </c>
      <c r="E47" s="25"/>
      <c r="F47" s="27"/>
      <c r="G47" s="33"/>
      <c r="H47" s="14">
        <f t="shared" si="0"/>
        <v>0</v>
      </c>
      <c r="I47" s="27"/>
      <c r="J47" s="27"/>
      <c r="K47" s="38"/>
      <c r="L47" s="27">
        <f t="shared" si="1"/>
        <v>0</v>
      </c>
      <c r="M47" s="14"/>
      <c r="N47" s="14"/>
      <c r="O47" s="33"/>
      <c r="P47" s="14">
        <f t="shared" si="2"/>
        <v>0</v>
      </c>
      <c r="Q47" s="14">
        <f t="shared" si="3"/>
        <v>0</v>
      </c>
      <c r="R47" s="14">
        <f t="shared" si="3"/>
        <v>0</v>
      </c>
      <c r="S47" s="33"/>
      <c r="T47" s="14">
        <f t="shared" si="4"/>
        <v>0</v>
      </c>
      <c r="U47" s="32"/>
    </row>
    <row r="48" spans="2:21" s="15" customFormat="1" ht="13.5">
      <c r="B48" s="16">
        <v>1138</v>
      </c>
      <c r="C48" s="24" t="s">
        <v>86</v>
      </c>
      <c r="D48" s="16" t="s">
        <v>87</v>
      </c>
      <c r="E48" s="25"/>
      <c r="F48" s="25"/>
      <c r="G48" s="33"/>
      <c r="H48" s="14">
        <f t="shared" si="0"/>
        <v>0</v>
      </c>
      <c r="I48" s="25"/>
      <c r="J48" s="25"/>
      <c r="K48" s="37"/>
      <c r="L48" s="25">
        <f t="shared" si="1"/>
        <v>0</v>
      </c>
      <c r="M48" s="14"/>
      <c r="N48" s="14"/>
      <c r="O48" s="33"/>
      <c r="P48" s="14">
        <f t="shared" si="2"/>
        <v>0</v>
      </c>
      <c r="Q48" s="14">
        <f t="shared" si="3"/>
        <v>0</v>
      </c>
      <c r="R48" s="14">
        <f t="shared" si="3"/>
        <v>0</v>
      </c>
      <c r="S48" s="33"/>
      <c r="T48" s="14">
        <f t="shared" si="4"/>
        <v>0</v>
      </c>
      <c r="U48" s="32"/>
    </row>
    <row r="49" spans="2:21" s="15" customFormat="1" ht="13.5">
      <c r="B49" s="16">
        <v>1151</v>
      </c>
      <c r="C49" s="24" t="s">
        <v>88</v>
      </c>
      <c r="D49" s="16" t="s">
        <v>89</v>
      </c>
      <c r="E49" s="25"/>
      <c r="F49" s="25"/>
      <c r="G49" s="33"/>
      <c r="H49" s="14">
        <f t="shared" si="0"/>
        <v>0</v>
      </c>
      <c r="I49" s="25"/>
      <c r="J49" s="25"/>
      <c r="K49" s="37"/>
      <c r="L49" s="25">
        <f t="shared" si="1"/>
        <v>0</v>
      </c>
      <c r="M49" s="14"/>
      <c r="N49" s="14"/>
      <c r="O49" s="33"/>
      <c r="P49" s="14">
        <f t="shared" si="2"/>
        <v>0</v>
      </c>
      <c r="Q49" s="14">
        <f t="shared" si="3"/>
        <v>0</v>
      </c>
      <c r="R49" s="14">
        <f t="shared" si="3"/>
        <v>0</v>
      </c>
      <c r="S49" s="33"/>
      <c r="T49" s="14">
        <f t="shared" si="4"/>
        <v>0</v>
      </c>
      <c r="U49" s="32"/>
    </row>
    <row r="50" spans="2:21" s="15" customFormat="1" ht="13.5">
      <c r="B50" s="16">
        <v>1152</v>
      </c>
      <c r="C50" s="24" t="s">
        <v>90</v>
      </c>
      <c r="D50" s="16" t="s">
        <v>91</v>
      </c>
      <c r="E50" s="25"/>
      <c r="F50" s="25"/>
      <c r="G50" s="33"/>
      <c r="H50" s="14">
        <f t="shared" si="0"/>
        <v>0</v>
      </c>
      <c r="I50" s="25"/>
      <c r="J50" s="25"/>
      <c r="K50" s="37"/>
      <c r="L50" s="25">
        <f t="shared" si="1"/>
        <v>0</v>
      </c>
      <c r="M50" s="14"/>
      <c r="N50" s="14"/>
      <c r="O50" s="33"/>
      <c r="P50" s="14">
        <f t="shared" si="2"/>
        <v>0</v>
      </c>
      <c r="Q50" s="14">
        <f t="shared" si="3"/>
        <v>0</v>
      </c>
      <c r="R50" s="14">
        <f t="shared" si="3"/>
        <v>0</v>
      </c>
      <c r="S50" s="33"/>
      <c r="T50" s="14">
        <f t="shared" si="4"/>
        <v>0</v>
      </c>
      <c r="U50" s="32"/>
    </row>
    <row r="51" spans="2:21" s="15" customFormat="1" ht="13.5">
      <c r="B51" s="16">
        <v>1153</v>
      </c>
      <c r="C51" s="24" t="s">
        <v>92</v>
      </c>
      <c r="D51" s="16" t="s">
        <v>93</v>
      </c>
      <c r="E51" s="25"/>
      <c r="F51" s="25"/>
      <c r="G51" s="33"/>
      <c r="H51" s="14">
        <f t="shared" si="0"/>
        <v>0</v>
      </c>
      <c r="I51" s="25"/>
      <c r="J51" s="25"/>
      <c r="K51" s="37"/>
      <c r="L51" s="25">
        <f t="shared" si="1"/>
        <v>0</v>
      </c>
      <c r="M51" s="14"/>
      <c r="N51" s="14"/>
      <c r="O51" s="33"/>
      <c r="P51" s="14">
        <f t="shared" si="2"/>
        <v>0</v>
      </c>
      <c r="Q51" s="14">
        <f t="shared" si="3"/>
        <v>0</v>
      </c>
      <c r="R51" s="14">
        <f t="shared" si="3"/>
        <v>0</v>
      </c>
      <c r="S51" s="33"/>
      <c r="T51" s="14">
        <f t="shared" si="4"/>
        <v>0</v>
      </c>
      <c r="U51" s="32"/>
    </row>
    <row r="52" spans="2:21" s="15" customFormat="1" ht="13.5">
      <c r="B52" s="16">
        <v>1154</v>
      </c>
      <c r="C52" s="24" t="s">
        <v>94</v>
      </c>
      <c r="D52" s="16" t="s">
        <v>95</v>
      </c>
      <c r="E52" s="25"/>
      <c r="F52" s="25"/>
      <c r="G52" s="33"/>
      <c r="H52" s="14">
        <f t="shared" si="0"/>
        <v>0</v>
      </c>
      <c r="I52" s="25"/>
      <c r="J52" s="25"/>
      <c r="K52" s="37"/>
      <c r="L52" s="25">
        <f t="shared" si="1"/>
        <v>0</v>
      </c>
      <c r="M52" s="14"/>
      <c r="N52" s="14"/>
      <c r="O52" s="33"/>
      <c r="P52" s="14">
        <f t="shared" si="2"/>
        <v>0</v>
      </c>
      <c r="Q52" s="14">
        <f t="shared" si="3"/>
        <v>0</v>
      </c>
      <c r="R52" s="14">
        <f t="shared" si="3"/>
        <v>0</v>
      </c>
      <c r="S52" s="33"/>
      <c r="T52" s="14">
        <f t="shared" si="4"/>
        <v>0</v>
      </c>
      <c r="U52" s="32"/>
    </row>
    <row r="53" spans="2:21" s="15" customFormat="1" ht="13.5">
      <c r="B53" s="16">
        <v>1155</v>
      </c>
      <c r="C53" s="24" t="s">
        <v>96</v>
      </c>
      <c r="D53" s="16" t="s">
        <v>97</v>
      </c>
      <c r="E53" s="25"/>
      <c r="F53" s="25"/>
      <c r="G53" s="33"/>
      <c r="H53" s="14">
        <f t="shared" si="0"/>
        <v>0</v>
      </c>
      <c r="I53" s="25"/>
      <c r="J53" s="25"/>
      <c r="K53" s="37"/>
      <c r="L53" s="25">
        <f t="shared" si="1"/>
        <v>0</v>
      </c>
      <c r="M53" s="14"/>
      <c r="N53" s="14"/>
      <c r="O53" s="33"/>
      <c r="P53" s="14">
        <f t="shared" si="2"/>
        <v>0</v>
      </c>
      <c r="Q53" s="14">
        <f t="shared" si="3"/>
        <v>0</v>
      </c>
      <c r="R53" s="14">
        <f t="shared" si="3"/>
        <v>0</v>
      </c>
      <c r="S53" s="33"/>
      <c r="T53" s="14">
        <f t="shared" si="4"/>
        <v>0</v>
      </c>
      <c r="U53" s="32"/>
    </row>
    <row r="54" spans="2:21" s="15" customFormat="1" ht="13.5">
      <c r="B54" s="16">
        <v>1156</v>
      </c>
      <c r="C54" s="24" t="s">
        <v>78</v>
      </c>
      <c r="D54" s="16" t="s">
        <v>79</v>
      </c>
      <c r="E54" s="25"/>
      <c r="F54" s="25"/>
      <c r="G54" s="33" t="e">
        <f>+F54/E54</f>
        <v>#DIV/0!</v>
      </c>
      <c r="H54" s="14">
        <f t="shared" si="0"/>
        <v>0</v>
      </c>
      <c r="I54" s="25"/>
      <c r="J54" s="25"/>
      <c r="K54" s="37" t="e">
        <f>+J54/I54</f>
        <v>#DIV/0!</v>
      </c>
      <c r="L54" s="25">
        <f t="shared" si="1"/>
        <v>0</v>
      </c>
      <c r="M54" s="14"/>
      <c r="N54" s="14"/>
      <c r="O54" s="33" t="e">
        <f>+N54/M54</f>
        <v>#DIV/0!</v>
      </c>
      <c r="P54" s="14">
        <f t="shared" si="2"/>
        <v>0</v>
      </c>
      <c r="Q54" s="14">
        <f t="shared" si="3"/>
        <v>0</v>
      </c>
      <c r="R54" s="14">
        <f t="shared" si="3"/>
        <v>0</v>
      </c>
      <c r="S54" s="33" t="e">
        <f>+R54/Q54</f>
        <v>#DIV/0!</v>
      </c>
      <c r="T54" s="14">
        <f t="shared" si="4"/>
        <v>0</v>
      </c>
      <c r="U54" s="32"/>
    </row>
    <row r="55" spans="1:20" s="31" customFormat="1" ht="13.5">
      <c r="A55" s="28"/>
      <c r="B55" s="29"/>
      <c r="C55" s="52" t="s">
        <v>98</v>
      </c>
      <c r="D55" s="53"/>
      <c r="E55" s="30">
        <f>SUM(E11:E54)</f>
        <v>0</v>
      </c>
      <c r="F55" s="30">
        <f>SUM(F11:F54)</f>
        <v>0</v>
      </c>
      <c r="G55" s="34" t="e">
        <f>+F55/E55</f>
        <v>#DIV/0!</v>
      </c>
      <c r="H55" s="30">
        <f t="shared" si="0"/>
        <v>0</v>
      </c>
      <c r="I55" s="30">
        <f>SUM(I11:I54)</f>
        <v>0</v>
      </c>
      <c r="J55" s="30">
        <f>SUM(J11:J54)</f>
        <v>0</v>
      </c>
      <c r="K55" s="34" t="e">
        <f>+J55/I55</f>
        <v>#DIV/0!</v>
      </c>
      <c r="L55" s="30">
        <f t="shared" si="1"/>
        <v>0</v>
      </c>
      <c r="M55" s="30">
        <f>SUM(M11:M54)</f>
        <v>0</v>
      </c>
      <c r="N55" s="30">
        <f>SUM(N11:N54)</f>
        <v>0</v>
      </c>
      <c r="O55" s="39" t="e">
        <f>+N55/M55</f>
        <v>#DIV/0!</v>
      </c>
      <c r="P55" s="30">
        <f t="shared" si="2"/>
        <v>0</v>
      </c>
      <c r="Q55" s="30">
        <f t="shared" si="3"/>
        <v>0</v>
      </c>
      <c r="R55" s="30">
        <f t="shared" si="3"/>
        <v>0</v>
      </c>
      <c r="S55" s="39" t="e">
        <f>+R55/Q55</f>
        <v>#DIV/0!</v>
      </c>
      <c r="T55" s="30">
        <f t="shared" si="4"/>
        <v>0</v>
      </c>
    </row>
    <row r="56" ht="12.75">
      <c r="C56" s="1" t="s">
        <v>99</v>
      </c>
    </row>
  </sheetData>
  <mergeCells count="26">
    <mergeCell ref="C8:C10"/>
    <mergeCell ref="M8:P8"/>
    <mergeCell ref="M9:M10"/>
    <mergeCell ref="N9:N10"/>
    <mergeCell ref="O9:O10"/>
    <mergeCell ref="P9:P10"/>
    <mergeCell ref="E8:H8"/>
    <mergeCell ref="E9:E10"/>
    <mergeCell ref="F9:F10"/>
    <mergeCell ref="G9:G10"/>
    <mergeCell ref="H9:H10"/>
    <mergeCell ref="I8:L8"/>
    <mergeCell ref="I9:I10"/>
    <mergeCell ref="J9:J10"/>
    <mergeCell ref="K9:K10"/>
    <mergeCell ref="L9:L10"/>
    <mergeCell ref="C2:T2"/>
    <mergeCell ref="C4:T4"/>
    <mergeCell ref="C5:T5"/>
    <mergeCell ref="C55:D55"/>
    <mergeCell ref="C3:T3"/>
    <mergeCell ref="Q8:T8"/>
    <mergeCell ref="Q9:Q10"/>
    <mergeCell ref="R9:R10"/>
    <mergeCell ref="S9:S10"/>
    <mergeCell ref="T9:T10"/>
  </mergeCells>
  <conditionalFormatting sqref="E11:E54 F11:P44 S11:T44 F46:P54 S46:T54 Q11:R54 T45 P45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6"/>
  <sheetViews>
    <sheetView showGridLines="0" workbookViewId="0" topLeftCell="A1">
      <pane xSplit="4" ySplit="10" topLeftCell="E11" activePane="bottomRight" state="frozen"/>
      <selection pane="topLeft" activeCell="C2" sqref="C2:AC2"/>
      <selection pane="topRight" activeCell="C2" sqref="C2:AC2"/>
      <selection pane="bottomLeft" activeCell="C2" sqref="C2:AC2"/>
      <selection pane="bottomRight" activeCell="E11" sqref="E11"/>
    </sheetView>
  </sheetViews>
  <sheetFormatPr defaultColWidth="11.421875" defaultRowHeight="12.75"/>
  <cols>
    <col min="1" max="1" width="4.7109375" style="1" customWidth="1"/>
    <col min="2" max="2" width="4.421875" style="1" hidden="1" customWidth="1"/>
    <col min="3" max="3" width="3.7109375" style="1" customWidth="1"/>
    <col min="4" max="4" width="35.7109375" style="1" customWidth="1"/>
    <col min="5" max="6" width="10.7109375" style="1" customWidth="1"/>
    <col min="7" max="7" width="8.7109375" style="1" customWidth="1"/>
    <col min="8" max="8" width="6.8515625" style="1" customWidth="1"/>
    <col min="9" max="10" width="10.7109375" style="1" customWidth="1"/>
    <col min="11" max="11" width="8.7109375" style="1" customWidth="1"/>
    <col min="12" max="12" width="7.57421875" style="1" customWidth="1"/>
    <col min="13" max="14" width="10.7109375" style="1" customWidth="1"/>
    <col min="15" max="15" width="8.7109375" style="1" customWidth="1"/>
    <col min="16" max="16" width="6.8515625" style="1" customWidth="1"/>
    <col min="17" max="18" width="10.7109375" style="1" customWidth="1"/>
    <col min="19" max="19" width="8.7109375" style="1" customWidth="1"/>
    <col min="20" max="20" width="7.57421875" style="1" customWidth="1"/>
    <col min="21" max="16384" width="11.421875" style="1" customWidth="1"/>
  </cols>
  <sheetData>
    <row r="2" spans="3:20" ht="16.5">
      <c r="C2" s="50" t="s">
        <v>107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3:20" ht="16.5">
      <c r="C3" s="50" t="s">
        <v>112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3:20" ht="16.5">
      <c r="C4" s="50" t="s">
        <v>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3:20" ht="13.5"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12.75">
      <c r="C6" s="2" t="s">
        <v>103</v>
      </c>
    </row>
    <row r="7" ht="3" customHeight="1"/>
    <row r="8" spans="2:20" s="5" customFormat="1" ht="13.5" customHeight="1">
      <c r="B8" s="3"/>
      <c r="C8" s="40" t="s">
        <v>4</v>
      </c>
      <c r="D8" s="4"/>
      <c r="E8" s="43" t="s">
        <v>108</v>
      </c>
      <c r="F8" s="44"/>
      <c r="G8" s="44"/>
      <c r="H8" s="44"/>
      <c r="I8" s="43" t="s">
        <v>109</v>
      </c>
      <c r="J8" s="44"/>
      <c r="K8" s="44"/>
      <c r="L8" s="44"/>
      <c r="M8" s="43" t="s">
        <v>110</v>
      </c>
      <c r="N8" s="44"/>
      <c r="O8" s="44"/>
      <c r="P8" s="44"/>
      <c r="Q8" s="44" t="s">
        <v>111</v>
      </c>
      <c r="R8" s="44"/>
      <c r="S8" s="44"/>
      <c r="T8" s="44"/>
    </row>
    <row r="9" spans="2:20" s="5" customFormat="1" ht="12.75" customHeight="1">
      <c r="B9" s="6"/>
      <c r="C9" s="41"/>
      <c r="D9" s="7" t="s">
        <v>5</v>
      </c>
      <c r="E9" s="45" t="s">
        <v>6</v>
      </c>
      <c r="F9" s="47" t="s">
        <v>7</v>
      </c>
      <c r="G9" s="47" t="s">
        <v>8</v>
      </c>
      <c r="H9" s="49" t="s">
        <v>9</v>
      </c>
      <c r="I9" s="45" t="s">
        <v>6</v>
      </c>
      <c r="J9" s="47" t="s">
        <v>7</v>
      </c>
      <c r="K9" s="47" t="s">
        <v>8</v>
      </c>
      <c r="L9" s="49" t="s">
        <v>9</v>
      </c>
      <c r="M9" s="45" t="s">
        <v>6</v>
      </c>
      <c r="N9" s="47" t="s">
        <v>7</v>
      </c>
      <c r="O9" s="47" t="s">
        <v>8</v>
      </c>
      <c r="P9" s="49" t="s">
        <v>9</v>
      </c>
      <c r="Q9" s="45" t="s">
        <v>6</v>
      </c>
      <c r="R9" s="47" t="s">
        <v>7</v>
      </c>
      <c r="S9" s="47" t="s">
        <v>8</v>
      </c>
      <c r="T9" s="49" t="s">
        <v>9</v>
      </c>
    </row>
    <row r="10" spans="2:20" s="5" customFormat="1" ht="12.75">
      <c r="B10" s="8"/>
      <c r="C10" s="42"/>
      <c r="D10" s="9"/>
      <c r="E10" s="46"/>
      <c r="F10" s="48"/>
      <c r="G10" s="48"/>
      <c r="H10" s="49"/>
      <c r="I10" s="46"/>
      <c r="J10" s="48"/>
      <c r="K10" s="48"/>
      <c r="L10" s="49"/>
      <c r="M10" s="46"/>
      <c r="N10" s="48"/>
      <c r="O10" s="48"/>
      <c r="P10" s="49"/>
      <c r="Q10" s="46"/>
      <c r="R10" s="48"/>
      <c r="S10" s="48"/>
      <c r="T10" s="49"/>
    </row>
    <row r="11" spans="2:21" s="15" customFormat="1" ht="13.5">
      <c r="B11" s="10">
        <v>117</v>
      </c>
      <c r="C11" s="11" t="s">
        <v>10</v>
      </c>
      <c r="D11" s="12" t="s">
        <v>11</v>
      </c>
      <c r="E11" s="25"/>
      <c r="F11" s="25"/>
      <c r="G11" s="33" t="e">
        <f>+F11/E11</f>
        <v>#DIV/0!</v>
      </c>
      <c r="H11" s="25">
        <f>+E11-F11</f>
        <v>0</v>
      </c>
      <c r="I11" s="25"/>
      <c r="J11" s="25"/>
      <c r="K11" s="33"/>
      <c r="L11" s="25">
        <f>+I11-J11</f>
        <v>0</v>
      </c>
      <c r="M11" s="25"/>
      <c r="N11" s="25"/>
      <c r="O11" s="33" t="e">
        <f>+N11/M11</f>
        <v>#DIV/0!</v>
      </c>
      <c r="P11" s="25">
        <f>+M11-N11</f>
        <v>0</v>
      </c>
      <c r="Q11" s="25">
        <f>+E11+I11+M11</f>
        <v>0</v>
      </c>
      <c r="R11" s="25">
        <f>+F11+J11+N11</f>
        <v>0</v>
      </c>
      <c r="S11" s="33" t="e">
        <f>+R11/Q11</f>
        <v>#DIV/0!</v>
      </c>
      <c r="T11" s="25">
        <f>+Q11-R11</f>
        <v>0</v>
      </c>
      <c r="U11" s="32"/>
    </row>
    <row r="12" spans="2:21" s="15" customFormat="1" ht="13.5">
      <c r="B12" s="16">
        <v>121</v>
      </c>
      <c r="C12" s="17" t="s">
        <v>12</v>
      </c>
      <c r="D12" s="18" t="s">
        <v>13</v>
      </c>
      <c r="E12" s="25"/>
      <c r="F12" s="25"/>
      <c r="G12" s="33"/>
      <c r="H12" s="25">
        <f aca="true" t="shared" si="0" ref="H12:H55">+E12-F12</f>
        <v>0</v>
      </c>
      <c r="I12" s="25"/>
      <c r="J12" s="25"/>
      <c r="K12" s="35"/>
      <c r="L12" s="25">
        <f aca="true" t="shared" si="1" ref="L12:L55">+I12-J12</f>
        <v>0</v>
      </c>
      <c r="M12" s="25"/>
      <c r="N12" s="25"/>
      <c r="O12" s="33"/>
      <c r="P12" s="25">
        <f aca="true" t="shared" si="2" ref="P12:P55">+M12-N12</f>
        <v>0</v>
      </c>
      <c r="Q12" s="25">
        <f aca="true" t="shared" si="3" ref="Q12:R55">+E12+I12+M12</f>
        <v>0</v>
      </c>
      <c r="R12" s="25">
        <f t="shared" si="3"/>
        <v>0</v>
      </c>
      <c r="S12" s="33"/>
      <c r="T12" s="25">
        <f aca="true" t="shared" si="4" ref="T12:T55">+Q12-R12</f>
        <v>0</v>
      </c>
      <c r="U12" s="32"/>
    </row>
    <row r="13" spans="2:21" s="15" customFormat="1" ht="13.5">
      <c r="B13" s="16">
        <v>122</v>
      </c>
      <c r="C13" s="17" t="s">
        <v>14</v>
      </c>
      <c r="D13" s="18" t="s">
        <v>15</v>
      </c>
      <c r="E13" s="25"/>
      <c r="F13" s="25"/>
      <c r="G13" s="33" t="e">
        <f aca="true" t="shared" si="5" ref="G13:G55">+F13/E13</f>
        <v>#DIV/0!</v>
      </c>
      <c r="H13" s="25">
        <f t="shared" si="0"/>
        <v>0</v>
      </c>
      <c r="I13" s="25"/>
      <c r="J13" s="25"/>
      <c r="K13" s="35" t="e">
        <f aca="true" t="shared" si="6" ref="K13:K55">+J13/I13</f>
        <v>#DIV/0!</v>
      </c>
      <c r="L13" s="25">
        <f t="shared" si="1"/>
        <v>0</v>
      </c>
      <c r="M13" s="25"/>
      <c r="N13" s="25"/>
      <c r="O13" s="33" t="e">
        <f aca="true" t="shared" si="7" ref="O13:O55">+N13/M13</f>
        <v>#DIV/0!</v>
      </c>
      <c r="P13" s="25">
        <f t="shared" si="2"/>
        <v>0</v>
      </c>
      <c r="Q13" s="25">
        <f t="shared" si="3"/>
        <v>0</v>
      </c>
      <c r="R13" s="25">
        <f t="shared" si="3"/>
        <v>0</v>
      </c>
      <c r="S13" s="33" t="e">
        <f aca="true" t="shared" si="8" ref="S13:S55">+R13/Q13</f>
        <v>#DIV/0!</v>
      </c>
      <c r="T13" s="25">
        <f t="shared" si="4"/>
        <v>0</v>
      </c>
      <c r="U13" s="32"/>
    </row>
    <row r="14" spans="2:21" s="15" customFormat="1" ht="13.5">
      <c r="B14" s="16">
        <v>123</v>
      </c>
      <c r="C14" s="17" t="s">
        <v>16</v>
      </c>
      <c r="D14" s="18" t="s">
        <v>17</v>
      </c>
      <c r="E14" s="25"/>
      <c r="F14" s="25"/>
      <c r="G14" s="33" t="e">
        <f t="shared" si="5"/>
        <v>#DIV/0!</v>
      </c>
      <c r="H14" s="25">
        <f t="shared" si="0"/>
        <v>0</v>
      </c>
      <c r="I14" s="25"/>
      <c r="J14" s="25"/>
      <c r="K14" s="35" t="e">
        <f t="shared" si="6"/>
        <v>#DIV/0!</v>
      </c>
      <c r="L14" s="25">
        <f t="shared" si="1"/>
        <v>0</v>
      </c>
      <c r="M14" s="25"/>
      <c r="N14" s="25"/>
      <c r="O14" s="33" t="e">
        <f t="shared" si="7"/>
        <v>#DIV/0!</v>
      </c>
      <c r="P14" s="25">
        <f t="shared" si="2"/>
        <v>0</v>
      </c>
      <c r="Q14" s="25">
        <f t="shared" si="3"/>
        <v>0</v>
      </c>
      <c r="R14" s="25">
        <f t="shared" si="3"/>
        <v>0</v>
      </c>
      <c r="S14" s="33" t="e">
        <f t="shared" si="8"/>
        <v>#DIV/0!</v>
      </c>
      <c r="T14" s="25">
        <f t="shared" si="4"/>
        <v>0</v>
      </c>
      <c r="U14" s="32"/>
    </row>
    <row r="15" spans="2:21" s="15" customFormat="1" ht="13.5">
      <c r="B15" s="16">
        <v>124</v>
      </c>
      <c r="C15" s="17" t="s">
        <v>18</v>
      </c>
      <c r="D15" s="18" t="s">
        <v>19</v>
      </c>
      <c r="E15" s="25"/>
      <c r="F15" s="25"/>
      <c r="G15" s="33"/>
      <c r="H15" s="25">
        <f t="shared" si="0"/>
        <v>0</v>
      </c>
      <c r="I15" s="25"/>
      <c r="J15" s="25"/>
      <c r="K15" s="35"/>
      <c r="L15" s="25">
        <f t="shared" si="1"/>
        <v>0</v>
      </c>
      <c r="M15" s="25"/>
      <c r="N15" s="25"/>
      <c r="O15" s="33" t="e">
        <f t="shared" si="7"/>
        <v>#DIV/0!</v>
      </c>
      <c r="P15" s="25">
        <f t="shared" si="2"/>
        <v>0</v>
      </c>
      <c r="Q15" s="25">
        <f t="shared" si="3"/>
        <v>0</v>
      </c>
      <c r="R15" s="25">
        <f t="shared" si="3"/>
        <v>0</v>
      </c>
      <c r="S15" s="33" t="e">
        <f t="shared" si="8"/>
        <v>#DIV/0!</v>
      </c>
      <c r="T15" s="25">
        <f t="shared" si="4"/>
        <v>0</v>
      </c>
      <c r="U15" s="32"/>
    </row>
    <row r="16" spans="2:21" s="15" customFormat="1" ht="13.5">
      <c r="B16" s="16">
        <v>125</v>
      </c>
      <c r="C16" s="17" t="s">
        <v>20</v>
      </c>
      <c r="D16" s="18" t="s">
        <v>21</v>
      </c>
      <c r="E16" s="25"/>
      <c r="F16" s="25"/>
      <c r="G16" s="33"/>
      <c r="H16" s="25">
        <f t="shared" si="0"/>
        <v>0</v>
      </c>
      <c r="I16" s="25"/>
      <c r="J16" s="25"/>
      <c r="K16" s="35"/>
      <c r="L16" s="25">
        <f t="shared" si="1"/>
        <v>0</v>
      </c>
      <c r="M16" s="25"/>
      <c r="N16" s="25"/>
      <c r="O16" s="33"/>
      <c r="P16" s="25">
        <f t="shared" si="2"/>
        <v>0</v>
      </c>
      <c r="Q16" s="25">
        <f t="shared" si="3"/>
        <v>0</v>
      </c>
      <c r="R16" s="25">
        <f t="shared" si="3"/>
        <v>0</v>
      </c>
      <c r="S16" s="33"/>
      <c r="T16" s="25">
        <f t="shared" si="4"/>
        <v>0</v>
      </c>
      <c r="U16" s="32"/>
    </row>
    <row r="17" spans="2:21" s="15" customFormat="1" ht="13.5">
      <c r="B17" s="16">
        <v>126</v>
      </c>
      <c r="C17" s="17" t="s">
        <v>22</v>
      </c>
      <c r="D17" s="18" t="s">
        <v>23</v>
      </c>
      <c r="E17" s="25"/>
      <c r="F17" s="25"/>
      <c r="G17" s="33" t="e">
        <f t="shared" si="5"/>
        <v>#DIV/0!</v>
      </c>
      <c r="H17" s="25">
        <f t="shared" si="0"/>
        <v>0</v>
      </c>
      <c r="I17" s="25"/>
      <c r="J17" s="25"/>
      <c r="K17" s="35" t="e">
        <f t="shared" si="6"/>
        <v>#DIV/0!</v>
      </c>
      <c r="L17" s="25">
        <f t="shared" si="1"/>
        <v>0</v>
      </c>
      <c r="M17" s="25"/>
      <c r="N17" s="25"/>
      <c r="O17" s="33" t="e">
        <f t="shared" si="7"/>
        <v>#DIV/0!</v>
      </c>
      <c r="P17" s="25">
        <f t="shared" si="2"/>
        <v>0</v>
      </c>
      <c r="Q17" s="25">
        <f t="shared" si="3"/>
        <v>0</v>
      </c>
      <c r="R17" s="25">
        <f t="shared" si="3"/>
        <v>0</v>
      </c>
      <c r="S17" s="33" t="e">
        <f t="shared" si="8"/>
        <v>#DIV/0!</v>
      </c>
      <c r="T17" s="25">
        <f t="shared" si="4"/>
        <v>0</v>
      </c>
      <c r="U17" s="32"/>
    </row>
    <row r="18" spans="2:21" s="15" customFormat="1" ht="13.5">
      <c r="B18" s="16">
        <v>127</v>
      </c>
      <c r="C18" s="17" t="s">
        <v>24</v>
      </c>
      <c r="D18" s="18" t="s">
        <v>25</v>
      </c>
      <c r="E18" s="25"/>
      <c r="F18" s="25"/>
      <c r="G18" s="33" t="e">
        <f t="shared" si="5"/>
        <v>#DIV/0!</v>
      </c>
      <c r="H18" s="25">
        <f t="shared" si="0"/>
        <v>0</v>
      </c>
      <c r="I18" s="25"/>
      <c r="J18" s="25"/>
      <c r="K18" s="35" t="e">
        <f t="shared" si="6"/>
        <v>#DIV/0!</v>
      </c>
      <c r="L18" s="25">
        <f t="shared" si="1"/>
        <v>0</v>
      </c>
      <c r="M18" s="25"/>
      <c r="N18" s="25"/>
      <c r="O18" s="33" t="e">
        <f t="shared" si="7"/>
        <v>#DIV/0!</v>
      </c>
      <c r="P18" s="25">
        <f t="shared" si="2"/>
        <v>0</v>
      </c>
      <c r="Q18" s="25">
        <f t="shared" si="3"/>
        <v>0</v>
      </c>
      <c r="R18" s="25">
        <f t="shared" si="3"/>
        <v>0</v>
      </c>
      <c r="S18" s="33" t="e">
        <f t="shared" si="8"/>
        <v>#DIV/0!</v>
      </c>
      <c r="T18" s="25">
        <f t="shared" si="4"/>
        <v>0</v>
      </c>
      <c r="U18" s="32"/>
    </row>
    <row r="19" spans="2:21" s="15" customFormat="1" ht="13.5">
      <c r="B19" s="20">
        <v>128</v>
      </c>
      <c r="C19" s="21" t="s">
        <v>26</v>
      </c>
      <c r="D19" s="22" t="s">
        <v>27</v>
      </c>
      <c r="E19" s="25"/>
      <c r="F19" s="25"/>
      <c r="G19" s="33" t="e">
        <f t="shared" si="5"/>
        <v>#DIV/0!</v>
      </c>
      <c r="H19" s="25">
        <f t="shared" si="0"/>
        <v>0</v>
      </c>
      <c r="I19" s="25"/>
      <c r="J19" s="25"/>
      <c r="K19" s="36" t="e">
        <f t="shared" si="6"/>
        <v>#DIV/0!</v>
      </c>
      <c r="L19" s="25">
        <f t="shared" si="1"/>
        <v>0</v>
      </c>
      <c r="M19" s="25"/>
      <c r="N19" s="25"/>
      <c r="O19" s="33" t="e">
        <f t="shared" si="7"/>
        <v>#DIV/0!</v>
      </c>
      <c r="P19" s="25">
        <f t="shared" si="2"/>
        <v>0</v>
      </c>
      <c r="Q19" s="25">
        <f t="shared" si="3"/>
        <v>0</v>
      </c>
      <c r="R19" s="25">
        <f t="shared" si="3"/>
        <v>0</v>
      </c>
      <c r="S19" s="33" t="e">
        <f t="shared" si="8"/>
        <v>#DIV/0!</v>
      </c>
      <c r="T19" s="25">
        <f t="shared" si="4"/>
        <v>0</v>
      </c>
      <c r="U19" s="32"/>
    </row>
    <row r="20" spans="2:21" s="15" customFormat="1" ht="13.5">
      <c r="B20" s="20">
        <v>129</v>
      </c>
      <c r="C20" s="21" t="s">
        <v>28</v>
      </c>
      <c r="D20" s="22" t="s">
        <v>29</v>
      </c>
      <c r="E20" s="25"/>
      <c r="F20" s="25"/>
      <c r="G20" s="33" t="e">
        <f t="shared" si="5"/>
        <v>#DIV/0!</v>
      </c>
      <c r="H20" s="25">
        <f t="shared" si="0"/>
        <v>0</v>
      </c>
      <c r="I20" s="25"/>
      <c r="J20" s="25"/>
      <c r="K20" s="36" t="e">
        <f t="shared" si="6"/>
        <v>#DIV/0!</v>
      </c>
      <c r="L20" s="25">
        <f t="shared" si="1"/>
        <v>0</v>
      </c>
      <c r="M20" s="25"/>
      <c r="N20" s="25"/>
      <c r="O20" s="33" t="e">
        <f t="shared" si="7"/>
        <v>#DIV/0!</v>
      </c>
      <c r="P20" s="25">
        <f t="shared" si="2"/>
        <v>0</v>
      </c>
      <c r="Q20" s="25">
        <f t="shared" si="3"/>
        <v>0</v>
      </c>
      <c r="R20" s="25">
        <f t="shared" si="3"/>
        <v>0</v>
      </c>
      <c r="S20" s="33" t="e">
        <f t="shared" si="8"/>
        <v>#DIV/0!</v>
      </c>
      <c r="T20" s="25">
        <f t="shared" si="4"/>
        <v>0</v>
      </c>
      <c r="U20" s="32"/>
    </row>
    <row r="21" spans="2:21" s="15" customFormat="1" ht="13.5">
      <c r="B21" s="16">
        <v>130</v>
      </c>
      <c r="C21" s="17" t="s">
        <v>30</v>
      </c>
      <c r="D21" s="18" t="s">
        <v>31</v>
      </c>
      <c r="E21" s="25"/>
      <c r="F21" s="25"/>
      <c r="G21" s="33" t="e">
        <f t="shared" si="5"/>
        <v>#DIV/0!</v>
      </c>
      <c r="H21" s="25">
        <f t="shared" si="0"/>
        <v>0</v>
      </c>
      <c r="I21" s="25"/>
      <c r="J21" s="25"/>
      <c r="K21" s="35" t="e">
        <f t="shared" si="6"/>
        <v>#DIV/0!</v>
      </c>
      <c r="L21" s="25">
        <f t="shared" si="1"/>
        <v>0</v>
      </c>
      <c r="M21" s="25"/>
      <c r="N21" s="25"/>
      <c r="O21" s="33" t="e">
        <f t="shared" si="7"/>
        <v>#DIV/0!</v>
      </c>
      <c r="P21" s="25">
        <f t="shared" si="2"/>
        <v>0</v>
      </c>
      <c r="Q21" s="25">
        <f t="shared" si="3"/>
        <v>0</v>
      </c>
      <c r="R21" s="25">
        <f t="shared" si="3"/>
        <v>0</v>
      </c>
      <c r="S21" s="33" t="e">
        <f t="shared" si="8"/>
        <v>#DIV/0!</v>
      </c>
      <c r="T21" s="25">
        <f t="shared" si="4"/>
        <v>0</v>
      </c>
      <c r="U21" s="32"/>
    </row>
    <row r="22" spans="2:21" s="15" customFormat="1" ht="13.5">
      <c r="B22" s="16">
        <v>131</v>
      </c>
      <c r="C22" s="17" t="s">
        <v>32</v>
      </c>
      <c r="D22" s="18" t="s">
        <v>33</v>
      </c>
      <c r="E22" s="25"/>
      <c r="F22" s="25"/>
      <c r="G22" s="33" t="e">
        <f t="shared" si="5"/>
        <v>#DIV/0!</v>
      </c>
      <c r="H22" s="25">
        <f t="shared" si="0"/>
        <v>0</v>
      </c>
      <c r="I22" s="25"/>
      <c r="J22" s="25"/>
      <c r="K22" s="35" t="e">
        <f t="shared" si="6"/>
        <v>#DIV/0!</v>
      </c>
      <c r="L22" s="25">
        <f t="shared" si="1"/>
        <v>0</v>
      </c>
      <c r="M22" s="25"/>
      <c r="N22" s="25"/>
      <c r="O22" s="33" t="e">
        <f t="shared" si="7"/>
        <v>#DIV/0!</v>
      </c>
      <c r="P22" s="25">
        <f t="shared" si="2"/>
        <v>0</v>
      </c>
      <c r="Q22" s="25">
        <f t="shared" si="3"/>
        <v>0</v>
      </c>
      <c r="R22" s="25">
        <f t="shared" si="3"/>
        <v>0</v>
      </c>
      <c r="S22" s="33" t="e">
        <f t="shared" si="8"/>
        <v>#DIV/0!</v>
      </c>
      <c r="T22" s="25">
        <f t="shared" si="4"/>
        <v>0</v>
      </c>
      <c r="U22" s="32"/>
    </row>
    <row r="23" spans="2:21" s="15" customFormat="1" ht="13.5">
      <c r="B23" s="16">
        <v>132</v>
      </c>
      <c r="C23" s="17" t="s">
        <v>34</v>
      </c>
      <c r="D23" s="18" t="s">
        <v>35</v>
      </c>
      <c r="E23" s="25"/>
      <c r="F23" s="25"/>
      <c r="G23" s="33" t="e">
        <f t="shared" si="5"/>
        <v>#DIV/0!</v>
      </c>
      <c r="H23" s="25">
        <f t="shared" si="0"/>
        <v>0</v>
      </c>
      <c r="I23" s="25"/>
      <c r="J23" s="25"/>
      <c r="K23" s="35" t="e">
        <f t="shared" si="6"/>
        <v>#DIV/0!</v>
      </c>
      <c r="L23" s="25">
        <f t="shared" si="1"/>
        <v>0</v>
      </c>
      <c r="M23" s="25"/>
      <c r="N23" s="25"/>
      <c r="O23" s="33" t="e">
        <f t="shared" si="7"/>
        <v>#DIV/0!</v>
      </c>
      <c r="P23" s="25">
        <f t="shared" si="2"/>
        <v>0</v>
      </c>
      <c r="Q23" s="25">
        <f t="shared" si="3"/>
        <v>0</v>
      </c>
      <c r="R23" s="25">
        <f t="shared" si="3"/>
        <v>0</v>
      </c>
      <c r="S23" s="33" t="e">
        <f t="shared" si="8"/>
        <v>#DIV/0!</v>
      </c>
      <c r="T23" s="25">
        <f t="shared" si="4"/>
        <v>0</v>
      </c>
      <c r="U23" s="32"/>
    </row>
    <row r="24" spans="2:21" s="15" customFormat="1" ht="13.5">
      <c r="B24" s="16">
        <v>133</v>
      </c>
      <c r="C24" s="17" t="s">
        <v>36</v>
      </c>
      <c r="D24" s="18" t="s">
        <v>37</v>
      </c>
      <c r="E24" s="25"/>
      <c r="F24" s="25"/>
      <c r="G24" s="33"/>
      <c r="H24" s="25">
        <f t="shared" si="0"/>
        <v>0</v>
      </c>
      <c r="I24" s="25"/>
      <c r="J24" s="25"/>
      <c r="K24" s="35"/>
      <c r="L24" s="25">
        <f t="shared" si="1"/>
        <v>0</v>
      </c>
      <c r="M24" s="25"/>
      <c r="N24" s="25"/>
      <c r="O24" s="33"/>
      <c r="P24" s="25">
        <f t="shared" si="2"/>
        <v>0</v>
      </c>
      <c r="Q24" s="25">
        <f t="shared" si="3"/>
        <v>0</v>
      </c>
      <c r="R24" s="25">
        <f t="shared" si="3"/>
        <v>0</v>
      </c>
      <c r="S24" s="33"/>
      <c r="T24" s="25">
        <f t="shared" si="4"/>
        <v>0</v>
      </c>
      <c r="U24" s="32"/>
    </row>
    <row r="25" spans="2:21" s="15" customFormat="1" ht="13.5">
      <c r="B25" s="20">
        <v>136</v>
      </c>
      <c r="C25" s="17" t="s">
        <v>66</v>
      </c>
      <c r="D25" s="18" t="s">
        <v>67</v>
      </c>
      <c r="E25" s="25"/>
      <c r="F25" s="25"/>
      <c r="G25" s="33" t="e">
        <f t="shared" si="5"/>
        <v>#DIV/0!</v>
      </c>
      <c r="H25" s="25">
        <f t="shared" si="0"/>
        <v>0</v>
      </c>
      <c r="I25" s="25"/>
      <c r="J25" s="25"/>
      <c r="K25" s="36" t="e">
        <f t="shared" si="6"/>
        <v>#DIV/0!</v>
      </c>
      <c r="L25" s="25">
        <f t="shared" si="1"/>
        <v>0</v>
      </c>
      <c r="M25" s="25"/>
      <c r="N25" s="25"/>
      <c r="O25" s="33" t="e">
        <f t="shared" si="7"/>
        <v>#DIV/0!</v>
      </c>
      <c r="P25" s="25">
        <f t="shared" si="2"/>
        <v>0</v>
      </c>
      <c r="Q25" s="25">
        <f t="shared" si="3"/>
        <v>0</v>
      </c>
      <c r="R25" s="25">
        <f t="shared" si="3"/>
        <v>0</v>
      </c>
      <c r="S25" s="33" t="e">
        <f t="shared" si="8"/>
        <v>#DIV/0!</v>
      </c>
      <c r="T25" s="25">
        <f t="shared" si="4"/>
        <v>0</v>
      </c>
      <c r="U25" s="32"/>
    </row>
    <row r="26" spans="2:21" s="15" customFormat="1" ht="13.5">
      <c r="B26" s="20">
        <v>137</v>
      </c>
      <c r="C26" s="17" t="s">
        <v>68</v>
      </c>
      <c r="D26" s="18" t="s">
        <v>69</v>
      </c>
      <c r="E26" s="25"/>
      <c r="F26" s="25"/>
      <c r="G26" s="33" t="e">
        <f t="shared" si="5"/>
        <v>#DIV/0!</v>
      </c>
      <c r="H26" s="25">
        <f t="shared" si="0"/>
        <v>0</v>
      </c>
      <c r="I26" s="25"/>
      <c r="J26" s="25"/>
      <c r="K26" s="36" t="e">
        <f t="shared" si="6"/>
        <v>#DIV/0!</v>
      </c>
      <c r="L26" s="25">
        <f t="shared" si="1"/>
        <v>0</v>
      </c>
      <c r="M26" s="25"/>
      <c r="N26" s="25"/>
      <c r="O26" s="33" t="e">
        <f t="shared" si="7"/>
        <v>#DIV/0!</v>
      </c>
      <c r="P26" s="25">
        <f t="shared" si="2"/>
        <v>0</v>
      </c>
      <c r="Q26" s="25">
        <f t="shared" si="3"/>
        <v>0</v>
      </c>
      <c r="R26" s="25">
        <f t="shared" si="3"/>
        <v>0</v>
      </c>
      <c r="S26" s="33" t="e">
        <f t="shared" si="8"/>
        <v>#DIV/0!</v>
      </c>
      <c r="T26" s="25">
        <f t="shared" si="4"/>
        <v>0</v>
      </c>
      <c r="U26" s="32"/>
    </row>
    <row r="27" spans="2:21" s="15" customFormat="1" ht="13.5">
      <c r="B27" s="20">
        <v>138</v>
      </c>
      <c r="C27" s="21" t="s">
        <v>38</v>
      </c>
      <c r="D27" s="22" t="s">
        <v>39</v>
      </c>
      <c r="E27" s="25"/>
      <c r="F27" s="25"/>
      <c r="G27" s="33" t="e">
        <f t="shared" si="5"/>
        <v>#DIV/0!</v>
      </c>
      <c r="H27" s="25">
        <f t="shared" si="0"/>
        <v>0</v>
      </c>
      <c r="I27" s="25"/>
      <c r="J27" s="25"/>
      <c r="K27" s="36" t="e">
        <f t="shared" si="6"/>
        <v>#DIV/0!</v>
      </c>
      <c r="L27" s="25">
        <f t="shared" si="1"/>
        <v>0</v>
      </c>
      <c r="M27" s="25"/>
      <c r="N27" s="25"/>
      <c r="O27" s="33" t="e">
        <f t="shared" si="7"/>
        <v>#DIV/0!</v>
      </c>
      <c r="P27" s="25">
        <f t="shared" si="2"/>
        <v>0</v>
      </c>
      <c r="Q27" s="25">
        <f t="shared" si="3"/>
        <v>0</v>
      </c>
      <c r="R27" s="25">
        <f t="shared" si="3"/>
        <v>0</v>
      </c>
      <c r="S27" s="33" t="e">
        <f t="shared" si="8"/>
        <v>#DIV/0!</v>
      </c>
      <c r="T27" s="25">
        <f t="shared" si="4"/>
        <v>0</v>
      </c>
      <c r="U27" s="32"/>
    </row>
    <row r="28" spans="2:21" s="15" customFormat="1" ht="13.5">
      <c r="B28" s="20">
        <v>139</v>
      </c>
      <c r="C28" s="21" t="s">
        <v>40</v>
      </c>
      <c r="D28" s="22" t="s">
        <v>41</v>
      </c>
      <c r="E28" s="25"/>
      <c r="F28" s="25"/>
      <c r="G28" s="33" t="e">
        <f t="shared" si="5"/>
        <v>#DIV/0!</v>
      </c>
      <c r="H28" s="25">
        <f t="shared" si="0"/>
        <v>0</v>
      </c>
      <c r="I28" s="25"/>
      <c r="J28" s="25"/>
      <c r="K28" s="36" t="e">
        <f t="shared" si="6"/>
        <v>#DIV/0!</v>
      </c>
      <c r="L28" s="25">
        <f t="shared" si="1"/>
        <v>0</v>
      </c>
      <c r="M28" s="25"/>
      <c r="N28" s="25"/>
      <c r="O28" s="33" t="e">
        <f t="shared" si="7"/>
        <v>#DIV/0!</v>
      </c>
      <c r="P28" s="25">
        <f t="shared" si="2"/>
        <v>0</v>
      </c>
      <c r="Q28" s="25">
        <f t="shared" si="3"/>
        <v>0</v>
      </c>
      <c r="R28" s="25">
        <f t="shared" si="3"/>
        <v>0</v>
      </c>
      <c r="S28" s="33" t="e">
        <f t="shared" si="8"/>
        <v>#DIV/0!</v>
      </c>
      <c r="T28" s="25">
        <f t="shared" si="4"/>
        <v>0</v>
      </c>
      <c r="U28" s="32"/>
    </row>
    <row r="29" spans="2:21" s="15" customFormat="1" ht="13.5">
      <c r="B29" s="20">
        <v>140</v>
      </c>
      <c r="C29" s="21" t="s">
        <v>42</v>
      </c>
      <c r="D29" s="22" t="s">
        <v>43</v>
      </c>
      <c r="E29" s="25"/>
      <c r="F29" s="25"/>
      <c r="G29" s="33" t="e">
        <f t="shared" si="5"/>
        <v>#DIV/0!</v>
      </c>
      <c r="H29" s="25">
        <f t="shared" si="0"/>
        <v>0</v>
      </c>
      <c r="I29" s="25"/>
      <c r="J29" s="25"/>
      <c r="K29" s="36" t="e">
        <f t="shared" si="6"/>
        <v>#DIV/0!</v>
      </c>
      <c r="L29" s="25">
        <f t="shared" si="1"/>
        <v>0</v>
      </c>
      <c r="M29" s="25"/>
      <c r="N29" s="25"/>
      <c r="O29" s="33" t="e">
        <f t="shared" si="7"/>
        <v>#DIV/0!</v>
      </c>
      <c r="P29" s="25">
        <f t="shared" si="2"/>
        <v>0</v>
      </c>
      <c r="Q29" s="25">
        <f t="shared" si="3"/>
        <v>0</v>
      </c>
      <c r="R29" s="25">
        <f t="shared" si="3"/>
        <v>0</v>
      </c>
      <c r="S29" s="33" t="e">
        <f t="shared" si="8"/>
        <v>#DIV/0!</v>
      </c>
      <c r="T29" s="25">
        <f t="shared" si="4"/>
        <v>0</v>
      </c>
      <c r="U29" s="32"/>
    </row>
    <row r="30" spans="2:21" s="15" customFormat="1" ht="13.5">
      <c r="B30" s="16">
        <v>141</v>
      </c>
      <c r="C30" s="21" t="s">
        <v>44</v>
      </c>
      <c r="D30" s="22" t="s">
        <v>45</v>
      </c>
      <c r="E30" s="25"/>
      <c r="F30" s="25"/>
      <c r="G30" s="33" t="e">
        <f t="shared" si="5"/>
        <v>#DIV/0!</v>
      </c>
      <c r="H30" s="25">
        <f t="shared" si="0"/>
        <v>0</v>
      </c>
      <c r="I30" s="25"/>
      <c r="J30" s="25"/>
      <c r="K30" s="35" t="e">
        <f t="shared" si="6"/>
        <v>#DIV/0!</v>
      </c>
      <c r="L30" s="25">
        <f t="shared" si="1"/>
        <v>0</v>
      </c>
      <c r="M30" s="25"/>
      <c r="N30" s="25"/>
      <c r="O30" s="33" t="e">
        <f t="shared" si="7"/>
        <v>#DIV/0!</v>
      </c>
      <c r="P30" s="25">
        <f t="shared" si="2"/>
        <v>0</v>
      </c>
      <c r="Q30" s="25">
        <f t="shared" si="3"/>
        <v>0</v>
      </c>
      <c r="R30" s="25">
        <f t="shared" si="3"/>
        <v>0</v>
      </c>
      <c r="S30" s="33" t="e">
        <f t="shared" si="8"/>
        <v>#DIV/0!</v>
      </c>
      <c r="T30" s="25">
        <f t="shared" si="4"/>
        <v>0</v>
      </c>
      <c r="U30" s="32"/>
    </row>
    <row r="31" spans="2:21" s="15" customFormat="1" ht="13.5">
      <c r="B31" s="16">
        <v>142</v>
      </c>
      <c r="C31" s="21" t="s">
        <v>46</v>
      </c>
      <c r="D31" s="22" t="s">
        <v>47</v>
      </c>
      <c r="E31" s="25"/>
      <c r="F31" s="25"/>
      <c r="G31" s="33" t="e">
        <f t="shared" si="5"/>
        <v>#DIV/0!</v>
      </c>
      <c r="H31" s="25">
        <f t="shared" si="0"/>
        <v>0</v>
      </c>
      <c r="I31" s="25"/>
      <c r="J31" s="25"/>
      <c r="K31" s="35" t="e">
        <f t="shared" si="6"/>
        <v>#DIV/0!</v>
      </c>
      <c r="L31" s="25">
        <f t="shared" si="1"/>
        <v>0</v>
      </c>
      <c r="M31" s="25"/>
      <c r="N31" s="25"/>
      <c r="O31" s="33" t="e">
        <f t="shared" si="7"/>
        <v>#DIV/0!</v>
      </c>
      <c r="P31" s="25">
        <f t="shared" si="2"/>
        <v>0</v>
      </c>
      <c r="Q31" s="25">
        <f t="shared" si="3"/>
        <v>0</v>
      </c>
      <c r="R31" s="25">
        <f t="shared" si="3"/>
        <v>0</v>
      </c>
      <c r="S31" s="33" t="e">
        <f t="shared" si="8"/>
        <v>#DIV/0!</v>
      </c>
      <c r="T31" s="25">
        <f t="shared" si="4"/>
        <v>0</v>
      </c>
      <c r="U31" s="32"/>
    </row>
    <row r="32" spans="2:21" s="15" customFormat="1" ht="13.5">
      <c r="B32" s="16">
        <v>143</v>
      </c>
      <c r="C32" s="17" t="s">
        <v>48</v>
      </c>
      <c r="D32" s="18" t="s">
        <v>49</v>
      </c>
      <c r="E32" s="25"/>
      <c r="F32" s="25"/>
      <c r="G32" s="33" t="e">
        <f t="shared" si="5"/>
        <v>#DIV/0!</v>
      </c>
      <c r="H32" s="25">
        <f t="shared" si="0"/>
        <v>0</v>
      </c>
      <c r="I32" s="25"/>
      <c r="J32" s="25"/>
      <c r="K32" s="35" t="e">
        <f t="shared" si="6"/>
        <v>#DIV/0!</v>
      </c>
      <c r="L32" s="25">
        <f t="shared" si="1"/>
        <v>0</v>
      </c>
      <c r="M32" s="25"/>
      <c r="N32" s="25"/>
      <c r="O32" s="33" t="e">
        <f t="shared" si="7"/>
        <v>#DIV/0!</v>
      </c>
      <c r="P32" s="25">
        <f t="shared" si="2"/>
        <v>0</v>
      </c>
      <c r="Q32" s="25">
        <f t="shared" si="3"/>
        <v>0</v>
      </c>
      <c r="R32" s="25">
        <f t="shared" si="3"/>
        <v>0</v>
      </c>
      <c r="S32" s="33" t="e">
        <f t="shared" si="8"/>
        <v>#DIV/0!</v>
      </c>
      <c r="T32" s="25">
        <f t="shared" si="4"/>
        <v>0</v>
      </c>
      <c r="U32" s="32"/>
    </row>
    <row r="33" spans="2:21" s="15" customFormat="1" ht="13.5">
      <c r="B33" s="16">
        <v>144</v>
      </c>
      <c r="C33" s="17" t="s">
        <v>50</v>
      </c>
      <c r="D33" s="18" t="s">
        <v>51</v>
      </c>
      <c r="E33" s="25"/>
      <c r="F33" s="25"/>
      <c r="G33" s="33" t="e">
        <f t="shared" si="5"/>
        <v>#DIV/0!</v>
      </c>
      <c r="H33" s="25">
        <f t="shared" si="0"/>
        <v>0</v>
      </c>
      <c r="I33" s="25"/>
      <c r="J33" s="25"/>
      <c r="K33" s="35" t="e">
        <f t="shared" si="6"/>
        <v>#DIV/0!</v>
      </c>
      <c r="L33" s="25">
        <f t="shared" si="1"/>
        <v>0</v>
      </c>
      <c r="M33" s="25"/>
      <c r="N33" s="25"/>
      <c r="O33" s="33" t="e">
        <f t="shared" si="7"/>
        <v>#DIV/0!</v>
      </c>
      <c r="P33" s="25">
        <f t="shared" si="2"/>
        <v>0</v>
      </c>
      <c r="Q33" s="25">
        <f t="shared" si="3"/>
        <v>0</v>
      </c>
      <c r="R33" s="25">
        <f t="shared" si="3"/>
        <v>0</v>
      </c>
      <c r="S33" s="33" t="e">
        <f t="shared" si="8"/>
        <v>#DIV/0!</v>
      </c>
      <c r="T33" s="25">
        <f t="shared" si="4"/>
        <v>0</v>
      </c>
      <c r="U33" s="32"/>
    </row>
    <row r="34" spans="2:21" s="15" customFormat="1" ht="13.5">
      <c r="B34" s="16">
        <v>145</v>
      </c>
      <c r="C34" s="17" t="s">
        <v>52</v>
      </c>
      <c r="D34" s="18" t="s">
        <v>53</v>
      </c>
      <c r="E34" s="25"/>
      <c r="F34" s="25"/>
      <c r="G34" s="33" t="e">
        <f t="shared" si="5"/>
        <v>#DIV/0!</v>
      </c>
      <c r="H34" s="25">
        <f t="shared" si="0"/>
        <v>0</v>
      </c>
      <c r="I34" s="25"/>
      <c r="J34" s="25"/>
      <c r="K34" s="35" t="e">
        <f t="shared" si="6"/>
        <v>#DIV/0!</v>
      </c>
      <c r="L34" s="25">
        <f t="shared" si="1"/>
        <v>0</v>
      </c>
      <c r="M34" s="25"/>
      <c r="N34" s="25"/>
      <c r="O34" s="33" t="e">
        <f t="shared" si="7"/>
        <v>#DIV/0!</v>
      </c>
      <c r="P34" s="25">
        <f t="shared" si="2"/>
        <v>0</v>
      </c>
      <c r="Q34" s="25">
        <f t="shared" si="3"/>
        <v>0</v>
      </c>
      <c r="R34" s="25">
        <f t="shared" si="3"/>
        <v>0</v>
      </c>
      <c r="S34" s="33" t="e">
        <f t="shared" si="8"/>
        <v>#DIV/0!</v>
      </c>
      <c r="T34" s="25">
        <f t="shared" si="4"/>
        <v>0</v>
      </c>
      <c r="U34" s="32"/>
    </row>
    <row r="35" spans="2:21" s="15" customFormat="1" ht="13.5">
      <c r="B35" s="16">
        <v>146</v>
      </c>
      <c r="C35" s="17" t="s">
        <v>54</v>
      </c>
      <c r="D35" s="18" t="s">
        <v>55</v>
      </c>
      <c r="E35" s="25"/>
      <c r="F35" s="25"/>
      <c r="G35" s="33" t="e">
        <f t="shared" si="5"/>
        <v>#DIV/0!</v>
      </c>
      <c r="H35" s="25">
        <f t="shared" si="0"/>
        <v>0</v>
      </c>
      <c r="I35" s="25"/>
      <c r="J35" s="25"/>
      <c r="K35" s="35" t="e">
        <f t="shared" si="6"/>
        <v>#DIV/0!</v>
      </c>
      <c r="L35" s="25">
        <f t="shared" si="1"/>
        <v>0</v>
      </c>
      <c r="M35" s="25"/>
      <c r="N35" s="25"/>
      <c r="O35" s="33" t="e">
        <f t="shared" si="7"/>
        <v>#DIV/0!</v>
      </c>
      <c r="P35" s="25">
        <f t="shared" si="2"/>
        <v>0</v>
      </c>
      <c r="Q35" s="25">
        <f t="shared" si="3"/>
        <v>0</v>
      </c>
      <c r="R35" s="25">
        <f t="shared" si="3"/>
        <v>0</v>
      </c>
      <c r="S35" s="33" t="e">
        <f t="shared" si="8"/>
        <v>#DIV/0!</v>
      </c>
      <c r="T35" s="25">
        <f t="shared" si="4"/>
        <v>0</v>
      </c>
      <c r="U35" s="32"/>
    </row>
    <row r="36" spans="2:21" s="15" customFormat="1" ht="13.5">
      <c r="B36" s="16">
        <v>147</v>
      </c>
      <c r="C36" s="17" t="s">
        <v>56</v>
      </c>
      <c r="D36" s="18" t="s">
        <v>57</v>
      </c>
      <c r="E36" s="25"/>
      <c r="F36" s="25"/>
      <c r="G36" s="33" t="e">
        <f t="shared" si="5"/>
        <v>#DIV/0!</v>
      </c>
      <c r="H36" s="25">
        <f t="shared" si="0"/>
        <v>0</v>
      </c>
      <c r="I36" s="25"/>
      <c r="J36" s="25"/>
      <c r="K36" s="35" t="e">
        <f t="shared" si="6"/>
        <v>#DIV/0!</v>
      </c>
      <c r="L36" s="25">
        <f t="shared" si="1"/>
        <v>0</v>
      </c>
      <c r="M36" s="25"/>
      <c r="N36" s="25"/>
      <c r="O36" s="33" t="e">
        <f t="shared" si="7"/>
        <v>#DIV/0!</v>
      </c>
      <c r="P36" s="25">
        <f t="shared" si="2"/>
        <v>0</v>
      </c>
      <c r="Q36" s="25">
        <f t="shared" si="3"/>
        <v>0</v>
      </c>
      <c r="R36" s="25">
        <f t="shared" si="3"/>
        <v>0</v>
      </c>
      <c r="S36" s="33" t="e">
        <f t="shared" si="8"/>
        <v>#DIV/0!</v>
      </c>
      <c r="T36" s="25">
        <f t="shared" si="4"/>
        <v>0</v>
      </c>
      <c r="U36" s="32"/>
    </row>
    <row r="37" spans="2:21" s="15" customFormat="1" ht="13.5">
      <c r="B37" s="16">
        <v>148</v>
      </c>
      <c r="C37" s="17" t="s">
        <v>58</v>
      </c>
      <c r="D37" s="18" t="s">
        <v>59</v>
      </c>
      <c r="E37" s="25"/>
      <c r="F37" s="25"/>
      <c r="G37" s="33"/>
      <c r="H37" s="25">
        <f t="shared" si="0"/>
        <v>0</v>
      </c>
      <c r="I37" s="25"/>
      <c r="J37" s="25"/>
      <c r="K37" s="35"/>
      <c r="L37" s="25">
        <f t="shared" si="1"/>
        <v>0</v>
      </c>
      <c r="M37" s="25"/>
      <c r="N37" s="25"/>
      <c r="O37" s="33"/>
      <c r="P37" s="25">
        <f t="shared" si="2"/>
        <v>0</v>
      </c>
      <c r="Q37" s="25">
        <f t="shared" si="3"/>
        <v>0</v>
      </c>
      <c r="R37" s="25">
        <f t="shared" si="3"/>
        <v>0</v>
      </c>
      <c r="S37" s="33"/>
      <c r="T37" s="25">
        <f t="shared" si="4"/>
        <v>0</v>
      </c>
      <c r="U37" s="32"/>
    </row>
    <row r="38" spans="2:21" s="15" customFormat="1" ht="13.5">
      <c r="B38" s="16">
        <v>149</v>
      </c>
      <c r="C38" s="17" t="s">
        <v>60</v>
      </c>
      <c r="D38" s="18" t="s">
        <v>61</v>
      </c>
      <c r="E38" s="25"/>
      <c r="F38" s="25"/>
      <c r="G38" s="33"/>
      <c r="H38" s="25">
        <f t="shared" si="0"/>
        <v>0</v>
      </c>
      <c r="I38" s="25"/>
      <c r="J38" s="25"/>
      <c r="K38" s="35" t="e">
        <f t="shared" si="6"/>
        <v>#DIV/0!</v>
      </c>
      <c r="L38" s="25">
        <f t="shared" si="1"/>
        <v>0</v>
      </c>
      <c r="M38" s="25"/>
      <c r="N38" s="25"/>
      <c r="O38" s="33"/>
      <c r="P38" s="25">
        <f t="shared" si="2"/>
        <v>0</v>
      </c>
      <c r="Q38" s="25">
        <f t="shared" si="3"/>
        <v>0</v>
      </c>
      <c r="R38" s="25">
        <f t="shared" si="3"/>
        <v>0</v>
      </c>
      <c r="S38" s="33" t="e">
        <f t="shared" si="8"/>
        <v>#DIV/0!</v>
      </c>
      <c r="T38" s="25">
        <f t="shared" si="4"/>
        <v>0</v>
      </c>
      <c r="U38" s="32"/>
    </row>
    <row r="39" spans="2:21" s="15" customFormat="1" ht="13.5">
      <c r="B39" s="16">
        <v>519</v>
      </c>
      <c r="C39" s="17" t="s">
        <v>62</v>
      </c>
      <c r="D39" s="18" t="s">
        <v>63</v>
      </c>
      <c r="E39" s="25"/>
      <c r="F39" s="25"/>
      <c r="G39" s="33"/>
      <c r="H39" s="25">
        <f t="shared" si="0"/>
        <v>0</v>
      </c>
      <c r="I39" s="25"/>
      <c r="J39" s="25"/>
      <c r="K39" s="35"/>
      <c r="L39" s="25">
        <f t="shared" si="1"/>
        <v>0</v>
      </c>
      <c r="M39" s="25"/>
      <c r="N39" s="25"/>
      <c r="O39" s="33"/>
      <c r="P39" s="25">
        <f t="shared" si="2"/>
        <v>0</v>
      </c>
      <c r="Q39" s="25">
        <f t="shared" si="3"/>
        <v>0</v>
      </c>
      <c r="R39" s="25">
        <f t="shared" si="3"/>
        <v>0</v>
      </c>
      <c r="S39" s="33"/>
      <c r="T39" s="25">
        <f t="shared" si="4"/>
        <v>0</v>
      </c>
      <c r="U39" s="32"/>
    </row>
    <row r="40" spans="2:21" s="15" customFormat="1" ht="13.5">
      <c r="B40" s="16">
        <v>520</v>
      </c>
      <c r="C40" s="17" t="s">
        <v>64</v>
      </c>
      <c r="D40" s="18" t="s">
        <v>65</v>
      </c>
      <c r="E40" s="25"/>
      <c r="F40" s="25"/>
      <c r="G40" s="33" t="e">
        <f t="shared" si="5"/>
        <v>#DIV/0!</v>
      </c>
      <c r="H40" s="25">
        <f t="shared" si="0"/>
        <v>0</v>
      </c>
      <c r="I40" s="25"/>
      <c r="J40" s="25"/>
      <c r="K40" s="35" t="e">
        <f t="shared" si="6"/>
        <v>#DIV/0!</v>
      </c>
      <c r="L40" s="25">
        <f t="shared" si="1"/>
        <v>0</v>
      </c>
      <c r="M40" s="25"/>
      <c r="N40" s="25"/>
      <c r="O40" s="33" t="e">
        <f t="shared" si="7"/>
        <v>#DIV/0!</v>
      </c>
      <c r="P40" s="25">
        <f t="shared" si="2"/>
        <v>0</v>
      </c>
      <c r="Q40" s="25">
        <f t="shared" si="3"/>
        <v>0</v>
      </c>
      <c r="R40" s="25">
        <f t="shared" si="3"/>
        <v>0</v>
      </c>
      <c r="S40" s="33" t="e">
        <f t="shared" si="8"/>
        <v>#DIV/0!</v>
      </c>
      <c r="T40" s="25">
        <f t="shared" si="4"/>
        <v>0</v>
      </c>
      <c r="U40" s="32"/>
    </row>
    <row r="41" spans="2:21" s="15" customFormat="1" ht="13.5">
      <c r="B41" s="16">
        <v>521</v>
      </c>
      <c r="C41" s="17" t="s">
        <v>70</v>
      </c>
      <c r="D41" s="18" t="s">
        <v>71</v>
      </c>
      <c r="E41" s="25"/>
      <c r="F41" s="25"/>
      <c r="G41" s="33" t="e">
        <f t="shared" si="5"/>
        <v>#DIV/0!</v>
      </c>
      <c r="H41" s="25">
        <f t="shared" si="0"/>
        <v>0</v>
      </c>
      <c r="I41" s="25"/>
      <c r="J41" s="25"/>
      <c r="K41" s="35" t="e">
        <f t="shared" si="6"/>
        <v>#DIV/0!</v>
      </c>
      <c r="L41" s="25">
        <f t="shared" si="1"/>
        <v>0</v>
      </c>
      <c r="M41" s="25"/>
      <c r="N41" s="25"/>
      <c r="O41" s="33" t="e">
        <f t="shared" si="7"/>
        <v>#DIV/0!</v>
      </c>
      <c r="P41" s="25">
        <f t="shared" si="2"/>
        <v>0</v>
      </c>
      <c r="Q41" s="25">
        <f t="shared" si="3"/>
        <v>0</v>
      </c>
      <c r="R41" s="25">
        <f t="shared" si="3"/>
        <v>0</v>
      </c>
      <c r="S41" s="33" t="e">
        <f t="shared" si="8"/>
        <v>#DIV/0!</v>
      </c>
      <c r="T41" s="25">
        <f t="shared" si="4"/>
        <v>0</v>
      </c>
      <c r="U41" s="32"/>
    </row>
    <row r="42" spans="2:21" s="15" customFormat="1" ht="13.5">
      <c r="B42" s="20">
        <v>522</v>
      </c>
      <c r="C42" s="21" t="s">
        <v>72</v>
      </c>
      <c r="D42" s="22" t="s">
        <v>73</v>
      </c>
      <c r="E42" s="25"/>
      <c r="F42" s="25"/>
      <c r="G42" s="33" t="e">
        <f t="shared" si="5"/>
        <v>#DIV/0!</v>
      </c>
      <c r="H42" s="25">
        <f t="shared" si="0"/>
        <v>0</v>
      </c>
      <c r="I42" s="25"/>
      <c r="J42" s="25"/>
      <c r="K42" s="36" t="e">
        <f t="shared" si="6"/>
        <v>#DIV/0!</v>
      </c>
      <c r="L42" s="25">
        <f t="shared" si="1"/>
        <v>0</v>
      </c>
      <c r="M42" s="25"/>
      <c r="N42" s="25"/>
      <c r="O42" s="33" t="e">
        <f t="shared" si="7"/>
        <v>#DIV/0!</v>
      </c>
      <c r="P42" s="25">
        <f t="shared" si="2"/>
        <v>0</v>
      </c>
      <c r="Q42" s="25">
        <f t="shared" si="3"/>
        <v>0</v>
      </c>
      <c r="R42" s="25">
        <f t="shared" si="3"/>
        <v>0</v>
      </c>
      <c r="S42" s="33" t="e">
        <f t="shared" si="8"/>
        <v>#DIV/0!</v>
      </c>
      <c r="T42" s="25">
        <f t="shared" si="4"/>
        <v>0</v>
      </c>
      <c r="U42" s="32"/>
    </row>
    <row r="43" spans="2:21" s="15" customFormat="1" ht="13.5">
      <c r="B43" s="16">
        <v>523</v>
      </c>
      <c r="C43" s="17" t="s">
        <v>74</v>
      </c>
      <c r="D43" s="18" t="s">
        <v>75</v>
      </c>
      <c r="E43" s="25"/>
      <c r="F43" s="25"/>
      <c r="G43" s="33" t="e">
        <f t="shared" si="5"/>
        <v>#DIV/0!</v>
      </c>
      <c r="H43" s="25">
        <f t="shared" si="0"/>
        <v>0</v>
      </c>
      <c r="I43" s="25"/>
      <c r="J43" s="25"/>
      <c r="K43" s="35"/>
      <c r="L43" s="25">
        <f t="shared" si="1"/>
        <v>0</v>
      </c>
      <c r="M43" s="25"/>
      <c r="N43" s="25"/>
      <c r="O43" s="33" t="e">
        <f t="shared" si="7"/>
        <v>#DIV/0!</v>
      </c>
      <c r="P43" s="25">
        <f t="shared" si="2"/>
        <v>0</v>
      </c>
      <c r="Q43" s="25">
        <f t="shared" si="3"/>
        <v>0</v>
      </c>
      <c r="R43" s="25">
        <f t="shared" si="3"/>
        <v>0</v>
      </c>
      <c r="S43" s="33" t="e">
        <f t="shared" si="8"/>
        <v>#DIV/0!</v>
      </c>
      <c r="T43" s="25">
        <f t="shared" si="4"/>
        <v>0</v>
      </c>
      <c r="U43" s="32"/>
    </row>
    <row r="44" spans="2:21" s="15" customFormat="1" ht="13.5">
      <c r="B44" s="16">
        <v>524</v>
      </c>
      <c r="C44" s="17" t="s">
        <v>76</v>
      </c>
      <c r="D44" s="18" t="s">
        <v>77</v>
      </c>
      <c r="E44" s="25"/>
      <c r="F44" s="25"/>
      <c r="G44" s="33" t="e">
        <f t="shared" si="5"/>
        <v>#DIV/0!</v>
      </c>
      <c r="H44" s="25">
        <f t="shared" si="0"/>
        <v>0</v>
      </c>
      <c r="I44" s="25"/>
      <c r="J44" s="25"/>
      <c r="K44" s="35" t="e">
        <f t="shared" si="6"/>
        <v>#DIV/0!</v>
      </c>
      <c r="L44" s="25">
        <f t="shared" si="1"/>
        <v>0</v>
      </c>
      <c r="M44" s="25"/>
      <c r="N44" s="25"/>
      <c r="O44" s="33" t="e">
        <f t="shared" si="7"/>
        <v>#DIV/0!</v>
      </c>
      <c r="P44" s="25">
        <f t="shared" si="2"/>
        <v>0</v>
      </c>
      <c r="Q44" s="25">
        <f t="shared" si="3"/>
        <v>0</v>
      </c>
      <c r="R44" s="25">
        <f t="shared" si="3"/>
        <v>0</v>
      </c>
      <c r="S44" s="33" t="e">
        <f t="shared" si="8"/>
        <v>#DIV/0!</v>
      </c>
      <c r="T44" s="25">
        <f t="shared" si="4"/>
        <v>0</v>
      </c>
      <c r="U44" s="32"/>
    </row>
    <row r="45" spans="2:21" s="15" customFormat="1" ht="13.5">
      <c r="B45" s="16">
        <v>1022</v>
      </c>
      <c r="C45" s="24" t="s">
        <v>80</v>
      </c>
      <c r="D45" s="16" t="s">
        <v>81</v>
      </c>
      <c r="E45" s="25"/>
      <c r="F45" s="25"/>
      <c r="G45" s="33" t="e">
        <f t="shared" si="5"/>
        <v>#DIV/0!</v>
      </c>
      <c r="H45" s="25">
        <f t="shared" si="0"/>
        <v>0</v>
      </c>
      <c r="I45" s="25"/>
      <c r="J45" s="25"/>
      <c r="K45" s="37" t="e">
        <f t="shared" si="6"/>
        <v>#DIV/0!</v>
      </c>
      <c r="L45" s="25">
        <f t="shared" si="1"/>
        <v>0</v>
      </c>
      <c r="M45" s="25"/>
      <c r="N45" s="25"/>
      <c r="O45" s="33" t="e">
        <f t="shared" si="7"/>
        <v>#DIV/0!</v>
      </c>
      <c r="P45" s="25">
        <f t="shared" si="2"/>
        <v>0</v>
      </c>
      <c r="Q45" s="25">
        <f t="shared" si="3"/>
        <v>0</v>
      </c>
      <c r="R45" s="25">
        <f t="shared" si="3"/>
        <v>0</v>
      </c>
      <c r="S45" s="33" t="e">
        <f t="shared" si="8"/>
        <v>#DIV/0!</v>
      </c>
      <c r="T45" s="25">
        <f t="shared" si="4"/>
        <v>0</v>
      </c>
      <c r="U45" s="32"/>
    </row>
    <row r="46" spans="2:21" s="15" customFormat="1" ht="13.5">
      <c r="B46" s="16">
        <v>1119</v>
      </c>
      <c r="C46" s="24" t="s">
        <v>82</v>
      </c>
      <c r="D46" s="26" t="s">
        <v>83</v>
      </c>
      <c r="E46" s="25"/>
      <c r="F46" s="25"/>
      <c r="G46" s="33" t="e">
        <f t="shared" si="5"/>
        <v>#DIV/0!</v>
      </c>
      <c r="H46" s="25">
        <f t="shared" si="0"/>
        <v>0</v>
      </c>
      <c r="I46" s="25"/>
      <c r="J46" s="25"/>
      <c r="K46" s="37" t="e">
        <f t="shared" si="6"/>
        <v>#DIV/0!</v>
      </c>
      <c r="L46" s="25">
        <f t="shared" si="1"/>
        <v>0</v>
      </c>
      <c r="M46" s="25"/>
      <c r="N46" s="25"/>
      <c r="O46" s="33" t="e">
        <f t="shared" si="7"/>
        <v>#DIV/0!</v>
      </c>
      <c r="P46" s="25">
        <f t="shared" si="2"/>
        <v>0</v>
      </c>
      <c r="Q46" s="25">
        <f t="shared" si="3"/>
        <v>0</v>
      </c>
      <c r="R46" s="25">
        <f t="shared" si="3"/>
        <v>0</v>
      </c>
      <c r="S46" s="33" t="e">
        <f t="shared" si="8"/>
        <v>#DIV/0!</v>
      </c>
      <c r="T46" s="25">
        <f t="shared" si="4"/>
        <v>0</v>
      </c>
      <c r="U46" s="32"/>
    </row>
    <row r="47" spans="2:21" s="15" customFormat="1" ht="13.5">
      <c r="B47" s="16">
        <v>1131</v>
      </c>
      <c r="C47" s="24" t="s">
        <v>84</v>
      </c>
      <c r="D47" s="16" t="s">
        <v>85</v>
      </c>
      <c r="E47" s="25"/>
      <c r="F47" s="25"/>
      <c r="G47" s="33" t="e">
        <f t="shared" si="5"/>
        <v>#DIV/0!</v>
      </c>
      <c r="H47" s="25">
        <f t="shared" si="0"/>
        <v>0</v>
      </c>
      <c r="I47" s="25"/>
      <c r="J47" s="25"/>
      <c r="K47" s="38" t="e">
        <f t="shared" si="6"/>
        <v>#DIV/0!</v>
      </c>
      <c r="L47" s="25">
        <f t="shared" si="1"/>
        <v>0</v>
      </c>
      <c r="M47" s="25"/>
      <c r="N47" s="25"/>
      <c r="O47" s="33" t="e">
        <f t="shared" si="7"/>
        <v>#DIV/0!</v>
      </c>
      <c r="P47" s="25">
        <f t="shared" si="2"/>
        <v>0</v>
      </c>
      <c r="Q47" s="25">
        <f t="shared" si="3"/>
        <v>0</v>
      </c>
      <c r="R47" s="25">
        <f t="shared" si="3"/>
        <v>0</v>
      </c>
      <c r="S47" s="33" t="e">
        <f t="shared" si="8"/>
        <v>#DIV/0!</v>
      </c>
      <c r="T47" s="25">
        <f t="shared" si="4"/>
        <v>0</v>
      </c>
      <c r="U47" s="32"/>
    </row>
    <row r="48" spans="2:21" s="15" customFormat="1" ht="13.5">
      <c r="B48" s="16">
        <v>1138</v>
      </c>
      <c r="C48" s="24" t="s">
        <v>86</v>
      </c>
      <c r="D48" s="16" t="s">
        <v>87</v>
      </c>
      <c r="E48" s="25"/>
      <c r="F48" s="25"/>
      <c r="G48" s="33" t="e">
        <f t="shared" si="5"/>
        <v>#DIV/0!</v>
      </c>
      <c r="H48" s="25">
        <f t="shared" si="0"/>
        <v>0</v>
      </c>
      <c r="I48" s="25"/>
      <c r="J48" s="25"/>
      <c r="K48" s="37" t="e">
        <f t="shared" si="6"/>
        <v>#DIV/0!</v>
      </c>
      <c r="L48" s="25">
        <f t="shared" si="1"/>
        <v>0</v>
      </c>
      <c r="M48" s="25"/>
      <c r="N48" s="25"/>
      <c r="O48" s="33" t="e">
        <f t="shared" si="7"/>
        <v>#DIV/0!</v>
      </c>
      <c r="P48" s="25">
        <f t="shared" si="2"/>
        <v>0</v>
      </c>
      <c r="Q48" s="25">
        <f t="shared" si="3"/>
        <v>0</v>
      </c>
      <c r="R48" s="25">
        <f t="shared" si="3"/>
        <v>0</v>
      </c>
      <c r="S48" s="33" t="e">
        <f t="shared" si="8"/>
        <v>#DIV/0!</v>
      </c>
      <c r="T48" s="25">
        <f t="shared" si="4"/>
        <v>0</v>
      </c>
      <c r="U48" s="32"/>
    </row>
    <row r="49" spans="2:21" s="15" customFormat="1" ht="13.5">
      <c r="B49" s="16">
        <v>1151</v>
      </c>
      <c r="C49" s="24" t="s">
        <v>88</v>
      </c>
      <c r="D49" s="16" t="s">
        <v>89</v>
      </c>
      <c r="E49" s="25"/>
      <c r="F49" s="25"/>
      <c r="G49" s="33" t="e">
        <f t="shared" si="5"/>
        <v>#DIV/0!</v>
      </c>
      <c r="H49" s="25">
        <f t="shared" si="0"/>
        <v>0</v>
      </c>
      <c r="I49" s="25"/>
      <c r="J49" s="25"/>
      <c r="K49" s="37" t="e">
        <f t="shared" si="6"/>
        <v>#DIV/0!</v>
      </c>
      <c r="L49" s="25">
        <f t="shared" si="1"/>
        <v>0</v>
      </c>
      <c r="M49" s="25"/>
      <c r="N49" s="25"/>
      <c r="O49" s="33" t="e">
        <f t="shared" si="7"/>
        <v>#DIV/0!</v>
      </c>
      <c r="P49" s="25">
        <f t="shared" si="2"/>
        <v>0</v>
      </c>
      <c r="Q49" s="25">
        <f t="shared" si="3"/>
        <v>0</v>
      </c>
      <c r="R49" s="25">
        <f t="shared" si="3"/>
        <v>0</v>
      </c>
      <c r="S49" s="33" t="e">
        <f t="shared" si="8"/>
        <v>#DIV/0!</v>
      </c>
      <c r="T49" s="25">
        <f t="shared" si="4"/>
        <v>0</v>
      </c>
      <c r="U49" s="32"/>
    </row>
    <row r="50" spans="2:21" s="15" customFormat="1" ht="13.5">
      <c r="B50" s="16">
        <v>1152</v>
      </c>
      <c r="C50" s="24" t="s">
        <v>90</v>
      </c>
      <c r="D50" s="16" t="s">
        <v>91</v>
      </c>
      <c r="E50" s="25"/>
      <c r="F50" s="25"/>
      <c r="G50" s="33" t="e">
        <f t="shared" si="5"/>
        <v>#DIV/0!</v>
      </c>
      <c r="H50" s="25">
        <f t="shared" si="0"/>
        <v>0</v>
      </c>
      <c r="I50" s="25"/>
      <c r="J50" s="25"/>
      <c r="K50" s="37" t="e">
        <f t="shared" si="6"/>
        <v>#DIV/0!</v>
      </c>
      <c r="L50" s="25">
        <f t="shared" si="1"/>
        <v>0</v>
      </c>
      <c r="M50" s="25"/>
      <c r="N50" s="25"/>
      <c r="O50" s="33" t="e">
        <f t="shared" si="7"/>
        <v>#DIV/0!</v>
      </c>
      <c r="P50" s="25">
        <f t="shared" si="2"/>
        <v>0</v>
      </c>
      <c r="Q50" s="25">
        <f t="shared" si="3"/>
        <v>0</v>
      </c>
      <c r="R50" s="25">
        <f t="shared" si="3"/>
        <v>0</v>
      </c>
      <c r="S50" s="33" t="e">
        <f t="shared" si="8"/>
        <v>#DIV/0!</v>
      </c>
      <c r="T50" s="25">
        <f t="shared" si="4"/>
        <v>0</v>
      </c>
      <c r="U50" s="32"/>
    </row>
    <row r="51" spans="2:21" s="15" customFormat="1" ht="13.5">
      <c r="B51" s="16">
        <v>1153</v>
      </c>
      <c r="C51" s="24" t="s">
        <v>92</v>
      </c>
      <c r="D51" s="16" t="s">
        <v>93</v>
      </c>
      <c r="E51" s="25"/>
      <c r="F51" s="25"/>
      <c r="G51" s="33" t="e">
        <f t="shared" si="5"/>
        <v>#DIV/0!</v>
      </c>
      <c r="H51" s="25">
        <f t="shared" si="0"/>
        <v>0</v>
      </c>
      <c r="I51" s="25"/>
      <c r="J51" s="25"/>
      <c r="K51" s="37" t="e">
        <f t="shared" si="6"/>
        <v>#DIV/0!</v>
      </c>
      <c r="L51" s="25">
        <f t="shared" si="1"/>
        <v>0</v>
      </c>
      <c r="M51" s="25"/>
      <c r="N51" s="25"/>
      <c r="O51" s="33" t="e">
        <f t="shared" si="7"/>
        <v>#DIV/0!</v>
      </c>
      <c r="P51" s="25">
        <f t="shared" si="2"/>
        <v>0</v>
      </c>
      <c r="Q51" s="25">
        <f t="shared" si="3"/>
        <v>0</v>
      </c>
      <c r="R51" s="25">
        <f t="shared" si="3"/>
        <v>0</v>
      </c>
      <c r="S51" s="33" t="e">
        <f t="shared" si="8"/>
        <v>#DIV/0!</v>
      </c>
      <c r="T51" s="25">
        <f t="shared" si="4"/>
        <v>0</v>
      </c>
      <c r="U51" s="32"/>
    </row>
    <row r="52" spans="2:21" s="15" customFormat="1" ht="13.5">
      <c r="B52" s="16">
        <v>1154</v>
      </c>
      <c r="C52" s="24" t="s">
        <v>94</v>
      </c>
      <c r="D52" s="16" t="s">
        <v>95</v>
      </c>
      <c r="E52" s="25"/>
      <c r="F52" s="25"/>
      <c r="G52" s="33" t="e">
        <f t="shared" si="5"/>
        <v>#DIV/0!</v>
      </c>
      <c r="H52" s="25">
        <f t="shared" si="0"/>
        <v>0</v>
      </c>
      <c r="I52" s="25"/>
      <c r="J52" s="25"/>
      <c r="K52" s="37" t="e">
        <f t="shared" si="6"/>
        <v>#DIV/0!</v>
      </c>
      <c r="L52" s="25">
        <f t="shared" si="1"/>
        <v>0</v>
      </c>
      <c r="M52" s="25"/>
      <c r="N52" s="25"/>
      <c r="O52" s="33" t="e">
        <f t="shared" si="7"/>
        <v>#DIV/0!</v>
      </c>
      <c r="P52" s="25">
        <f t="shared" si="2"/>
        <v>0</v>
      </c>
      <c r="Q52" s="25">
        <f t="shared" si="3"/>
        <v>0</v>
      </c>
      <c r="R52" s="25">
        <f t="shared" si="3"/>
        <v>0</v>
      </c>
      <c r="S52" s="33" t="e">
        <f t="shared" si="8"/>
        <v>#DIV/0!</v>
      </c>
      <c r="T52" s="25">
        <f t="shared" si="4"/>
        <v>0</v>
      </c>
      <c r="U52" s="32"/>
    </row>
    <row r="53" spans="2:21" s="15" customFormat="1" ht="13.5">
      <c r="B53" s="16">
        <v>1155</v>
      </c>
      <c r="C53" s="24" t="s">
        <v>96</v>
      </c>
      <c r="D53" s="16" t="s">
        <v>97</v>
      </c>
      <c r="E53" s="25"/>
      <c r="F53" s="25"/>
      <c r="G53" s="33" t="e">
        <f t="shared" si="5"/>
        <v>#DIV/0!</v>
      </c>
      <c r="H53" s="25">
        <f t="shared" si="0"/>
        <v>0</v>
      </c>
      <c r="I53" s="25"/>
      <c r="J53" s="25"/>
      <c r="K53" s="37" t="e">
        <f t="shared" si="6"/>
        <v>#DIV/0!</v>
      </c>
      <c r="L53" s="25">
        <f t="shared" si="1"/>
        <v>0</v>
      </c>
      <c r="M53" s="25"/>
      <c r="N53" s="25"/>
      <c r="O53" s="33" t="e">
        <f t="shared" si="7"/>
        <v>#DIV/0!</v>
      </c>
      <c r="P53" s="25">
        <f t="shared" si="2"/>
        <v>0</v>
      </c>
      <c r="Q53" s="25">
        <f t="shared" si="3"/>
        <v>0</v>
      </c>
      <c r="R53" s="25">
        <f t="shared" si="3"/>
        <v>0</v>
      </c>
      <c r="S53" s="33" t="e">
        <f t="shared" si="8"/>
        <v>#DIV/0!</v>
      </c>
      <c r="T53" s="25">
        <f t="shared" si="4"/>
        <v>0</v>
      </c>
      <c r="U53" s="32"/>
    </row>
    <row r="54" spans="2:21" s="15" customFormat="1" ht="13.5">
      <c r="B54" s="16">
        <v>1156</v>
      </c>
      <c r="C54" s="24" t="s">
        <v>78</v>
      </c>
      <c r="D54" s="16" t="s">
        <v>79</v>
      </c>
      <c r="E54" s="25"/>
      <c r="F54" s="25"/>
      <c r="G54" s="33" t="e">
        <f t="shared" si="5"/>
        <v>#DIV/0!</v>
      </c>
      <c r="H54" s="25">
        <f t="shared" si="0"/>
        <v>0</v>
      </c>
      <c r="I54" s="25"/>
      <c r="J54" s="25"/>
      <c r="K54" s="37" t="e">
        <f t="shared" si="6"/>
        <v>#DIV/0!</v>
      </c>
      <c r="L54" s="25">
        <f t="shared" si="1"/>
        <v>0</v>
      </c>
      <c r="M54" s="25"/>
      <c r="N54" s="25"/>
      <c r="O54" s="33" t="e">
        <f t="shared" si="7"/>
        <v>#DIV/0!</v>
      </c>
      <c r="P54" s="25">
        <f t="shared" si="2"/>
        <v>0</v>
      </c>
      <c r="Q54" s="25">
        <f t="shared" si="3"/>
        <v>0</v>
      </c>
      <c r="R54" s="25">
        <f t="shared" si="3"/>
        <v>0</v>
      </c>
      <c r="S54" s="33" t="e">
        <f t="shared" si="8"/>
        <v>#DIV/0!</v>
      </c>
      <c r="T54" s="25">
        <f t="shared" si="4"/>
        <v>0</v>
      </c>
      <c r="U54" s="32"/>
    </row>
    <row r="55" spans="1:20" s="31" customFormat="1" ht="13.5">
      <c r="A55" s="28"/>
      <c r="B55" s="29"/>
      <c r="C55" s="52" t="s">
        <v>98</v>
      </c>
      <c r="D55" s="53"/>
      <c r="E55" s="30">
        <f>SUM(E11:E54)</f>
        <v>0</v>
      </c>
      <c r="F55" s="30">
        <f>SUM(F11:F54)</f>
        <v>0</v>
      </c>
      <c r="G55" s="34" t="e">
        <f t="shared" si="5"/>
        <v>#DIV/0!</v>
      </c>
      <c r="H55" s="30">
        <f t="shared" si="0"/>
        <v>0</v>
      </c>
      <c r="I55" s="30">
        <f>SUM(I11:I54)</f>
        <v>0</v>
      </c>
      <c r="J55" s="30">
        <f>SUM(J11:J54)</f>
        <v>0</v>
      </c>
      <c r="K55" s="34" t="e">
        <f t="shared" si="6"/>
        <v>#DIV/0!</v>
      </c>
      <c r="L55" s="30">
        <f t="shared" si="1"/>
        <v>0</v>
      </c>
      <c r="M55" s="30">
        <f>SUM(M11:M54)</f>
        <v>0</v>
      </c>
      <c r="N55" s="30">
        <f>SUM(N11:N54)</f>
        <v>0</v>
      </c>
      <c r="O55" s="39" t="e">
        <f t="shared" si="7"/>
        <v>#DIV/0!</v>
      </c>
      <c r="P55" s="30">
        <f t="shared" si="2"/>
        <v>0</v>
      </c>
      <c r="Q55" s="30">
        <f t="shared" si="3"/>
        <v>0</v>
      </c>
      <c r="R55" s="30">
        <f t="shared" si="3"/>
        <v>0</v>
      </c>
      <c r="S55" s="39" t="e">
        <f t="shared" si="8"/>
        <v>#DIV/0!</v>
      </c>
      <c r="T55" s="30">
        <f t="shared" si="4"/>
        <v>0</v>
      </c>
    </row>
    <row r="56" ht="12.75">
      <c r="C56" s="1" t="s">
        <v>99</v>
      </c>
    </row>
  </sheetData>
  <mergeCells count="26">
    <mergeCell ref="C8:C10"/>
    <mergeCell ref="M8:P8"/>
    <mergeCell ref="M9:M10"/>
    <mergeCell ref="N9:N10"/>
    <mergeCell ref="O9:O10"/>
    <mergeCell ref="P9:P10"/>
    <mergeCell ref="E8:H8"/>
    <mergeCell ref="E9:E10"/>
    <mergeCell ref="F9:F10"/>
    <mergeCell ref="G9:G10"/>
    <mergeCell ref="H9:H10"/>
    <mergeCell ref="I8:L8"/>
    <mergeCell ref="I9:I10"/>
    <mergeCell ref="J9:J10"/>
    <mergeCell ref="K9:K10"/>
    <mergeCell ref="L9:L10"/>
    <mergeCell ref="C2:T2"/>
    <mergeCell ref="C4:T4"/>
    <mergeCell ref="C5:T5"/>
    <mergeCell ref="C55:D55"/>
    <mergeCell ref="C3:T3"/>
    <mergeCell ref="Q8:T8"/>
    <mergeCell ref="Q9:Q10"/>
    <mergeCell ref="R9:R10"/>
    <mergeCell ref="S9:S10"/>
    <mergeCell ref="T9:T10"/>
  </mergeCells>
  <conditionalFormatting sqref="E11:F54 H11:J54 L11:N54 P11:R54 T11:T54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mrodriguez</cp:lastModifiedBy>
  <cp:lastPrinted>2006-04-04T17:39:36Z</cp:lastPrinted>
  <dcterms:created xsi:type="dcterms:W3CDTF">2005-10-22T16:43:40Z</dcterms:created>
  <dcterms:modified xsi:type="dcterms:W3CDTF">2006-04-04T17:39:38Z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