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CE" sheetId="5" r:id="rId5"/>
    <sheet name="EJECUCION DONA" sheetId="6" r:id="rId6"/>
  </sheets>
  <definedNames/>
  <calcPr fullCalcOnLoad="1"/>
</workbook>
</file>

<file path=xl/sharedStrings.xml><?xml version="1.0" encoding="utf-8"?>
<sst xmlns="http://schemas.openxmlformats.org/spreadsheetml/2006/main" count="695" uniqueCount="142">
  <si>
    <t>MINISTERIO DE SALUD</t>
  </si>
  <si>
    <t>OFICINA GENERAL DE PLANEAMIENTO Y PRESUPUESTO</t>
  </si>
  <si>
    <t>OFICINA DE PRESUPUESTO</t>
  </si>
  <si>
    <t>RESUMEN DE EGRESOS MENSUAL SEGÚN UNIDAD EJECUTORA</t>
  </si>
  <si>
    <t>PLIEGO 011 MINISTERIO DE SALUD</t>
  </si>
  <si>
    <t>NUEVOS SOLES</t>
  </si>
  <si>
    <t>COD. EJECUTORA</t>
  </si>
  <si>
    <t>UNIDAD EJECUTORA</t>
  </si>
  <si>
    <t>EJECUCION MENSUAL</t>
  </si>
  <si>
    <t>Total general</t>
  </si>
  <si>
    <t>ENERO</t>
  </si>
  <si>
    <t>FEBRERO</t>
  </si>
  <si>
    <t>MARZO</t>
  </si>
  <si>
    <t>ABRIL</t>
  </si>
  <si>
    <t>MAYO</t>
  </si>
  <si>
    <t>JUNIO</t>
  </si>
  <si>
    <t>001</t>
  </si>
  <si>
    <t>ADMINISTRACION CENTRAL - MINSA</t>
  </si>
  <si>
    <t>005</t>
  </si>
  <si>
    <t>INSTITUTO ESPECIALIZADO DE SALUD MENTAL</t>
  </si>
  <si>
    <t>006</t>
  </si>
  <si>
    <t>INSTITUTO ESPECIALIZADO DE ENFERMEDADES NEOPLASICAS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</si>
  <si>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</si>
  <si>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</si>
  <si>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</si>
  <si>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</si>
  <si>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</si>
  <si>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</si>
  <si>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</si>
  <si>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</si>
  <si>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</si>
  <si>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</si>
  <si>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</si>
  <si>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</si>
  <si>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</si>
  <si>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</si>
  <si>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</si>
  <si>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</si>
  <si>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</si>
  <si>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</si>
  <si>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</si>
  <si>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</si>
  <si>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</si>
  <si>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</si>
  <si>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</si>
  <si>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</si>
  <si>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</si>
  <si>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</si>
  <si>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</si>
  <si>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</si>
  <si>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</si>
  <si>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</si>
  <si>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</si>
  <si>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</si>
  <si>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</si>
  <si>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</si>
  <si>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</si>
  <si>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</si>
  <si>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</si>
  <si>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</si>
  <si>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</si>
  <si>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</si>
  <si>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</si>
  <si>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</si>
  <si>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</si>
  <si>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</si>
  <si>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</si>
  <si>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</si>
  <si>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</si>
  <si>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</si>
  <si>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</si>
  <si>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</si>
  <si>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</si>
  <si>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</si>
  <si>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</si>
  <si>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</si>
  <si>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035</t>
  </si>
  <si>
    <t>ADMINISTRADORA  DE ACUERDOS DE GESTION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</si>
  <si>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</si>
  <si>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</si>
  <si>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</si>
  <si>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</si>
  <si>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</si>
  <si>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</si>
  <si>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</si>
  <si>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</si>
  <si>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</si>
  <si>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</si>
  <si>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</si>
  <si>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</si>
  <si>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</si>
  <si>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</si>
  <si>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</si>
  <si>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</si>
  <si>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</si>
  <si>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</si>
  <si>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</si>
  <si>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</si>
  <si>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</si>
  <si>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</si>
  <si>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</si>
  <si>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</si>
  <si>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</si>
  <si>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</si>
  <si>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</si>
  <si>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</si>
  <si>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</si>
  <si>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</si>
  <si>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</si>
  <si>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</si>
  <si>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00 Recursos Ordinarios</t>
  </si>
  <si>
    <t>09 Recursos Directamente Recaudados</t>
  </si>
  <si>
    <t>12 Recursos por Operaciones Oficiales de Crédito Externo</t>
  </si>
  <si>
    <t>13 Donaciones y Transferencias</t>
  </si>
  <si>
    <t>RESUMEN DE EGRESOS SEGÚN FUENTE DE FINANCIAMIENTO</t>
  </si>
  <si>
    <t>FUENTE DE FINANCIAMIENTO</t>
  </si>
  <si>
    <t>00</t>
  </si>
  <si>
    <t>09</t>
  </si>
  <si>
    <t>12</t>
  </si>
  <si>
    <t>13</t>
  </si>
  <si>
    <t>FUENTE DE FINANCIAMIENTO RECURSOS ORDINARIOS SEGÚN GRUPO GENERICO DE GASTO</t>
  </si>
  <si>
    <t>GRUPO GENERICO DE GASTO</t>
  </si>
  <si>
    <t>01</t>
  </si>
  <si>
    <t>02</t>
  </si>
  <si>
    <t>03</t>
  </si>
  <si>
    <t>04</t>
  </si>
  <si>
    <t>05</t>
  </si>
  <si>
    <t>07</t>
  </si>
  <si>
    <t>01 Personal y Obligaciones Sociales</t>
  </si>
  <si>
    <t>02 Obligaciones Previsionales</t>
  </si>
  <si>
    <t>03 Bienes y Servicios</t>
  </si>
  <si>
    <t>04 Otros Gastos Corrientes</t>
  </si>
  <si>
    <t>05 Inversiones</t>
  </si>
  <si>
    <t>07 Gastos de Capital</t>
  </si>
  <si>
    <t>FUENTE DE FINANCIAMIENTO RECURSOS DIRECTAMENTE RECAUDADOS SEGÚN GRUPO GENERICO DE GASTO</t>
  </si>
  <si>
    <t>FUENTE DE FINANCIAMIENTO RECURSOS POR OPERACIONES OFICIALES DE CERDITO EXTERNO SEGÚN GRUPO GENERICO DE GASTO</t>
  </si>
  <si>
    <t>FUENTE DE FINANCIAMIENTO DONACIONES Y TRANSFERENCIAS SEGÚN GRUPO GENERICO DE GASTO</t>
  </si>
  <si>
    <t>EJECUCION PRESUPUESTAL A SETIEMBRE 2006</t>
  </si>
  <si>
    <t>JULIO</t>
  </si>
  <si>
    <t>AGOSTO</t>
  </si>
  <si>
    <t>SETIEMBRE</t>
  </si>
  <si>
    <t>Fuente: SIAF-MPP (30.10.06)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</si>
</sst>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5" xfId="0" applyNumberFormat="1" applyFont="1" applyFill="1" applyBorder="1" applyAlignment="1" applyProtection="1">
      <alignment horizontal="center" vertical="center"/>
      <protection/>
    </xf>
    <xf numFmtId="0" fontId="1" fillId="2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 vertical="center"/>
      <protection/>
    </xf>
    <xf numFmtId="3" fontId="1" fillId="2" borderId="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2" borderId="6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workbookViewId="0" topLeftCell="A1">
      <selection activeCell="B18" sqref="B18"/>
    </sheetView>
  </sheetViews>
  <sheetFormatPr defaultColWidth="11.421875" defaultRowHeight="12.75"/>
  <cols>
    <col min="1" max="1" width="11.421875" style="21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137</v>
      </c>
    </row>
    <row r="6" ht="15.75">
      <c r="A6" s="3" t="s">
        <v>3</v>
      </c>
    </row>
    <row r="7" ht="12.75">
      <c r="A7" s="4" t="s">
        <v>4</v>
      </c>
    </row>
    <row r="8" spans="1:12" ht="12.75">
      <c r="A8" s="4"/>
      <c r="L8" s="5" t="s">
        <v>5</v>
      </c>
    </row>
    <row r="9" spans="1:12" s="1" customFormat="1" ht="12.75">
      <c r="A9" s="6" t="s">
        <v>6</v>
      </c>
      <c r="B9" s="7" t="s">
        <v>7</v>
      </c>
      <c r="C9" s="8" t="s">
        <v>8</v>
      </c>
      <c r="D9" s="9"/>
      <c r="E9" s="9"/>
      <c r="F9" s="9"/>
      <c r="G9" s="9"/>
      <c r="H9" s="9"/>
      <c r="I9" s="9"/>
      <c r="J9" s="9"/>
      <c r="K9" s="10"/>
      <c r="L9" s="7" t="s">
        <v>9</v>
      </c>
    </row>
    <row r="10" spans="1:12" s="1" customFormat="1" ht="15.75" customHeight="1">
      <c r="A10" s="11"/>
      <c r="B10" s="12"/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15</v>
      </c>
      <c r="I10" s="13" t="s">
        <v>138</v>
      </c>
      <c r="J10" s="13" t="s">
        <v>139</v>
      </c>
      <c r="K10" s="13" t="s">
        <v>140</v>
      </c>
      <c r="L10" s="12"/>
    </row>
    <row r="11" spans="1:12" s="17" customFormat="1" ht="15" customHeight="1">
      <c r="A11" s="14" t="s">
        <v>16</v>
      </c>
      <c r="B11" s="15" t="s">
        <v>17</v>
      </c>
      <c r="C11" s="16">
        <v>20551010.03999999</v>
      </c>
      <c r="D11" s="16">
        <v>23011500.860000003</v>
      </c>
      <c r="E11" s="16">
        <v>20964029.56000001</v>
      </c>
      <c r="F11" s="16">
        <v>23831879.230000004</v>
      </c>
      <c r="G11" s="16">
        <v>25368675.43000001</v>
      </c>
      <c r="H11" s="16">
        <v>43526098.60000001</v>
      </c>
      <c r="I11" s="16">
        <v>40017761.33</v>
      </c>
      <c r="J11" s="16">
        <v>31336764.970000003</v>
      </c>
      <c r="K11" s="16">
        <v>57160791.2</v>
      </c>
      <c r="L11" s="16">
        <f aca="true" t="shared" si="0" ref="L11:L56">SUM(C11:K11)</f>
        <v>285768511.22</v>
      </c>
    </row>
    <row r="12" spans="1:12" s="17" customFormat="1" ht="15" customHeight="1">
      <c r="A12" s="14" t="s">
        <v>18</v>
      </c>
      <c r="B12" s="15" t="s">
        <v>19</v>
      </c>
      <c r="C12" s="16">
        <v>1386476.13</v>
      </c>
      <c r="D12" s="16">
        <v>1600140.77</v>
      </c>
      <c r="E12" s="16">
        <v>1360613.17</v>
      </c>
      <c r="F12" s="16">
        <v>1393729.56</v>
      </c>
      <c r="G12" s="16">
        <v>1502645.72</v>
      </c>
      <c r="H12" s="16">
        <v>1459402.03</v>
      </c>
      <c r="I12" s="16">
        <v>2119291.13</v>
      </c>
      <c r="J12" s="16">
        <v>1457833.7</v>
      </c>
      <c r="K12" s="16">
        <v>1581602.22</v>
      </c>
      <c r="L12" s="16">
        <f t="shared" si="0"/>
        <v>13861734.430000002</v>
      </c>
    </row>
    <row r="13" spans="1:12" s="17" customFormat="1" ht="15" customHeight="1">
      <c r="A13" s="14" t="s">
        <v>20</v>
      </c>
      <c r="B13" s="15" t="s">
        <v>21</v>
      </c>
      <c r="C13" s="16">
        <v>7990380.049999998</v>
      </c>
      <c r="D13" s="16">
        <v>8669765.75</v>
      </c>
      <c r="E13" s="16">
        <v>8171602.419999999</v>
      </c>
      <c r="F13" s="16">
        <v>8101300.559999997</v>
      </c>
      <c r="G13" s="16">
        <v>8197580.369999999</v>
      </c>
      <c r="H13" s="16">
        <v>8869232.689999998</v>
      </c>
      <c r="I13" s="16">
        <v>8165263.170000004</v>
      </c>
      <c r="J13" s="16">
        <v>8128388.28</v>
      </c>
      <c r="K13" s="16">
        <v>8321885.150000003</v>
      </c>
      <c r="L13" s="16">
        <f t="shared" si="0"/>
        <v>74615398.44</v>
      </c>
    </row>
    <row r="14" spans="1:12" s="17" customFormat="1" ht="15" customHeight="1">
      <c r="A14" s="14" t="s">
        <v>22</v>
      </c>
      <c r="B14" s="15" t="s">
        <v>23</v>
      </c>
      <c r="C14" s="16">
        <v>1893452.45</v>
      </c>
      <c r="D14" s="16">
        <v>1924502.83</v>
      </c>
      <c r="E14" s="16">
        <v>2154003.02</v>
      </c>
      <c r="F14" s="16">
        <v>2555342.14</v>
      </c>
      <c r="G14" s="16">
        <v>2237218.44</v>
      </c>
      <c r="H14" s="16">
        <v>2053043.08</v>
      </c>
      <c r="I14" s="16">
        <v>2510865.16</v>
      </c>
      <c r="J14" s="16">
        <v>2080911.89</v>
      </c>
      <c r="K14" s="16">
        <v>2344079.42</v>
      </c>
      <c r="L14" s="16">
        <f t="shared" si="0"/>
        <v>19753418.43</v>
      </c>
    </row>
    <row r="15" spans="1:12" s="17" customFormat="1" ht="15" customHeight="1">
      <c r="A15" s="14" t="s">
        <v>24</v>
      </c>
      <c r="B15" s="15" t="s">
        <v>25</v>
      </c>
      <c r="C15" s="16">
        <v>1269559.44</v>
      </c>
      <c r="D15" s="16">
        <v>1814248.3</v>
      </c>
      <c r="E15" s="16">
        <v>3211297.43</v>
      </c>
      <c r="F15" s="16">
        <v>1769058.48</v>
      </c>
      <c r="G15" s="16">
        <v>1769204</v>
      </c>
      <c r="H15" s="16">
        <v>1372769.86</v>
      </c>
      <c r="I15" s="16">
        <v>3341457.7</v>
      </c>
      <c r="J15" s="16">
        <v>1671023.37</v>
      </c>
      <c r="K15" s="16">
        <v>1935179.93</v>
      </c>
      <c r="L15" s="16">
        <f t="shared" si="0"/>
        <v>18153798.51</v>
      </c>
    </row>
    <row r="16" spans="1:12" s="17" customFormat="1" ht="15" customHeight="1">
      <c r="A16" s="14" t="s">
        <v>26</v>
      </c>
      <c r="B16" s="15" t="s">
        <v>27</v>
      </c>
      <c r="C16" s="16">
        <v>1158221.31</v>
      </c>
      <c r="D16" s="16">
        <v>1687582.44</v>
      </c>
      <c r="E16" s="16">
        <v>1246650.57</v>
      </c>
      <c r="F16" s="16">
        <v>1125079.93</v>
      </c>
      <c r="G16" s="16">
        <v>1230223.86</v>
      </c>
      <c r="H16" s="16">
        <v>1235809.42</v>
      </c>
      <c r="I16" s="16">
        <v>1540531.7</v>
      </c>
      <c r="J16" s="16">
        <v>1184156.95</v>
      </c>
      <c r="K16" s="16">
        <v>1261256.46</v>
      </c>
      <c r="L16" s="16">
        <f t="shared" si="0"/>
        <v>11669512.64</v>
      </c>
    </row>
    <row r="17" spans="1:12" s="17" customFormat="1" ht="15" customHeight="1">
      <c r="A17" s="14" t="s">
        <v>28</v>
      </c>
      <c r="B17" s="15" t="s">
        <v>29</v>
      </c>
      <c r="C17" s="16">
        <v>7883503.01</v>
      </c>
      <c r="D17" s="16">
        <v>9716120.170000006</v>
      </c>
      <c r="E17" s="16">
        <v>8241703.969999999</v>
      </c>
      <c r="F17" s="16">
        <v>8732485.74</v>
      </c>
      <c r="G17" s="16">
        <v>9030199.119999995</v>
      </c>
      <c r="H17" s="16">
        <v>8617705.499999998</v>
      </c>
      <c r="I17" s="16">
        <v>9487947.349999992</v>
      </c>
      <c r="J17" s="16">
        <v>8418364.169999996</v>
      </c>
      <c r="K17" s="16">
        <v>8388291.839999998</v>
      </c>
      <c r="L17" s="16">
        <f t="shared" si="0"/>
        <v>78516320.87</v>
      </c>
    </row>
    <row r="18" spans="1:12" s="17" customFormat="1" ht="15" customHeight="1">
      <c r="A18" s="14" t="s">
        <v>30</v>
      </c>
      <c r="B18" s="15" t="s">
        <v>31</v>
      </c>
      <c r="C18" s="16">
        <v>4945691.21</v>
      </c>
      <c r="D18" s="16">
        <v>6088057.58</v>
      </c>
      <c r="E18" s="16">
        <v>5987617.300000002</v>
      </c>
      <c r="F18" s="16">
        <v>5794839.64</v>
      </c>
      <c r="G18" s="16">
        <v>5783146.989999999</v>
      </c>
      <c r="H18" s="16">
        <v>5886688.9799999995</v>
      </c>
      <c r="I18" s="16">
        <v>6696439.700000001</v>
      </c>
      <c r="J18" s="16">
        <v>6285886.370000002</v>
      </c>
      <c r="K18" s="16">
        <v>6181761.620000004</v>
      </c>
      <c r="L18" s="16">
        <f t="shared" si="0"/>
        <v>53650129.39000001</v>
      </c>
    </row>
    <row r="19" spans="1:12" s="17" customFormat="1" ht="15" customHeight="1">
      <c r="A19" s="14" t="s">
        <v>32</v>
      </c>
      <c r="B19" s="15" t="s">
        <v>33</v>
      </c>
      <c r="C19" s="16">
        <v>3072341.96</v>
      </c>
      <c r="D19" s="16">
        <v>3263184.92</v>
      </c>
      <c r="E19" s="16">
        <v>3166584.59</v>
      </c>
      <c r="F19" s="16">
        <v>3845241.13</v>
      </c>
      <c r="G19" s="16">
        <v>2996306.53</v>
      </c>
      <c r="H19" s="16">
        <v>3072819.87</v>
      </c>
      <c r="I19" s="16">
        <v>3556490.38</v>
      </c>
      <c r="J19" s="16">
        <v>3181216.09</v>
      </c>
      <c r="K19" s="16">
        <v>3010145.73</v>
      </c>
      <c r="L19" s="16">
        <f t="shared" si="0"/>
        <v>29164331.199999996</v>
      </c>
    </row>
    <row r="20" spans="1:12" s="17" customFormat="1" ht="15" customHeight="1">
      <c r="A20" s="14" t="s">
        <v>34</v>
      </c>
      <c r="B20" s="15" t="s">
        <v>35</v>
      </c>
      <c r="C20" s="16">
        <v>6143677.9300000025</v>
      </c>
      <c r="D20" s="16">
        <v>6910993.570000001</v>
      </c>
      <c r="E20" s="16">
        <v>6267342.1</v>
      </c>
      <c r="F20" s="16">
        <v>6338591.729999993</v>
      </c>
      <c r="G20" s="16">
        <v>6297085.66</v>
      </c>
      <c r="H20" s="16">
        <v>6367781.280000002</v>
      </c>
      <c r="I20" s="16">
        <v>7964188.990000005</v>
      </c>
      <c r="J20" s="16">
        <v>6519990.5699999975</v>
      </c>
      <c r="K20" s="16">
        <v>6986323.709999999</v>
      </c>
      <c r="L20" s="16">
        <f t="shared" si="0"/>
        <v>59795975.54</v>
      </c>
    </row>
    <row r="21" spans="1:12" s="17" customFormat="1" ht="15" customHeight="1">
      <c r="A21" s="14" t="s">
        <v>36</v>
      </c>
      <c r="B21" s="15" t="s">
        <v>37</v>
      </c>
      <c r="C21" s="16">
        <v>1747130.86</v>
      </c>
      <c r="D21" s="16">
        <v>1715314.8</v>
      </c>
      <c r="E21" s="16">
        <v>1410092.75</v>
      </c>
      <c r="F21" s="16">
        <v>1260854.04</v>
      </c>
      <c r="G21" s="16">
        <v>1374455.93</v>
      </c>
      <c r="H21" s="16">
        <v>1561429.26</v>
      </c>
      <c r="I21" s="16">
        <v>1664584.86</v>
      </c>
      <c r="J21" s="16">
        <v>1841466.69</v>
      </c>
      <c r="K21" s="16">
        <v>1779149.23</v>
      </c>
      <c r="L21" s="16">
        <f t="shared" si="0"/>
        <v>14354478.42</v>
      </c>
    </row>
    <row r="22" spans="1:12" s="17" customFormat="1" ht="15" customHeight="1">
      <c r="A22" s="14" t="s">
        <v>38</v>
      </c>
      <c r="B22" s="15" t="s">
        <v>39</v>
      </c>
      <c r="C22" s="16">
        <v>4115851.63</v>
      </c>
      <c r="D22" s="16">
        <v>4281256.78</v>
      </c>
      <c r="E22" s="16">
        <v>3913460.82</v>
      </c>
      <c r="F22" s="16">
        <v>4405553.82</v>
      </c>
      <c r="G22" s="16">
        <v>3680623.57</v>
      </c>
      <c r="H22" s="16">
        <v>3208492.32</v>
      </c>
      <c r="I22" s="16">
        <v>5380885.970000002</v>
      </c>
      <c r="J22" s="16">
        <v>4666387.71</v>
      </c>
      <c r="K22" s="16">
        <v>4406542.36</v>
      </c>
      <c r="L22" s="16">
        <f t="shared" si="0"/>
        <v>38059054.980000004</v>
      </c>
    </row>
    <row r="23" spans="1:12" s="17" customFormat="1" ht="15" customHeight="1">
      <c r="A23" s="14" t="s">
        <v>40</v>
      </c>
      <c r="B23" s="15" t="s">
        <v>41</v>
      </c>
      <c r="C23" s="16">
        <v>4753835.8</v>
      </c>
      <c r="D23" s="16">
        <v>5421042.330000003</v>
      </c>
      <c r="E23" s="16">
        <v>5255114.75</v>
      </c>
      <c r="F23" s="16">
        <v>5139640.95</v>
      </c>
      <c r="G23" s="16">
        <v>5225839.57</v>
      </c>
      <c r="H23" s="16">
        <v>5001278.86</v>
      </c>
      <c r="I23" s="16">
        <v>6071512.830000001</v>
      </c>
      <c r="J23" s="16">
        <v>5217257.91</v>
      </c>
      <c r="K23" s="16">
        <v>5327742.62</v>
      </c>
      <c r="L23" s="16">
        <f t="shared" si="0"/>
        <v>47413265.62</v>
      </c>
    </row>
    <row r="24" spans="1:12" s="17" customFormat="1" ht="15" customHeight="1">
      <c r="A24" s="14" t="s">
        <v>42</v>
      </c>
      <c r="B24" s="15" t="s">
        <v>43</v>
      </c>
      <c r="C24" s="16">
        <v>1867314.46</v>
      </c>
      <c r="D24" s="16">
        <v>2052366.07</v>
      </c>
      <c r="E24" s="16">
        <v>1843798.76</v>
      </c>
      <c r="F24" s="16">
        <v>1795140.36</v>
      </c>
      <c r="G24" s="16">
        <v>1770505.19</v>
      </c>
      <c r="H24" s="16">
        <v>1875201.86</v>
      </c>
      <c r="I24" s="16">
        <v>2373055.58</v>
      </c>
      <c r="J24" s="16">
        <v>1964700.92</v>
      </c>
      <c r="K24" s="16">
        <v>1843017.89</v>
      </c>
      <c r="L24" s="16">
        <f t="shared" si="0"/>
        <v>17385101.09</v>
      </c>
    </row>
    <row r="25" spans="1:12" s="17" customFormat="1" ht="15" customHeight="1">
      <c r="A25" s="14" t="s">
        <v>44</v>
      </c>
      <c r="B25" s="15" t="s">
        <v>45</v>
      </c>
      <c r="C25" s="16">
        <v>1597337.38</v>
      </c>
      <c r="D25" s="16">
        <v>1807983.89</v>
      </c>
      <c r="E25" s="16">
        <v>1364400.58</v>
      </c>
      <c r="F25" s="16">
        <v>1732660.98</v>
      </c>
      <c r="G25" s="16">
        <v>1386470.3</v>
      </c>
      <c r="H25" s="16">
        <v>1891294.29</v>
      </c>
      <c r="I25" s="16">
        <v>1252778.29</v>
      </c>
      <c r="J25" s="16">
        <v>1442719.8</v>
      </c>
      <c r="K25" s="16">
        <v>1276342.62</v>
      </c>
      <c r="L25" s="16">
        <f t="shared" si="0"/>
        <v>13751988.130000003</v>
      </c>
    </row>
    <row r="26" spans="1:12" s="17" customFormat="1" ht="15" customHeight="1">
      <c r="A26" s="14" t="s">
        <v>46</v>
      </c>
      <c r="B26" s="15" t="s">
        <v>47</v>
      </c>
      <c r="C26" s="16">
        <v>2683853</v>
      </c>
      <c r="D26" s="16">
        <v>2851805.31</v>
      </c>
      <c r="E26" s="16">
        <v>2785033.6</v>
      </c>
      <c r="F26" s="16">
        <v>2979396.29</v>
      </c>
      <c r="G26" s="16">
        <v>2793568.21</v>
      </c>
      <c r="H26" s="16">
        <v>2896132.51</v>
      </c>
      <c r="I26" s="16">
        <v>3028210.95</v>
      </c>
      <c r="J26" s="16">
        <v>2849919.74</v>
      </c>
      <c r="K26" s="16">
        <v>3305304.83</v>
      </c>
      <c r="L26" s="16">
        <f t="shared" si="0"/>
        <v>26173224.439999998</v>
      </c>
    </row>
    <row r="27" spans="1:12" s="17" customFormat="1" ht="15" customHeight="1">
      <c r="A27" s="14" t="s">
        <v>48</v>
      </c>
      <c r="B27" s="15" t="s">
        <v>49</v>
      </c>
      <c r="C27" s="16">
        <v>3288202.81</v>
      </c>
      <c r="D27" s="16">
        <v>3891249.9</v>
      </c>
      <c r="E27" s="16">
        <v>4703988.48</v>
      </c>
      <c r="F27" s="16">
        <v>3315694.95</v>
      </c>
      <c r="G27" s="16">
        <v>3529232.54</v>
      </c>
      <c r="H27" s="16">
        <v>3788096.25</v>
      </c>
      <c r="I27" s="16">
        <v>3930735.58</v>
      </c>
      <c r="J27" s="16">
        <v>3377234.43</v>
      </c>
      <c r="K27" s="16">
        <v>3252921.02</v>
      </c>
      <c r="L27" s="16">
        <f t="shared" si="0"/>
        <v>33077355.959999997</v>
      </c>
    </row>
    <row r="28" spans="1:12" s="17" customFormat="1" ht="15" customHeight="1">
      <c r="A28" s="14" t="s">
        <v>50</v>
      </c>
      <c r="B28" s="15" t="s">
        <v>51</v>
      </c>
      <c r="C28" s="16">
        <v>5916735.349999998</v>
      </c>
      <c r="D28" s="16">
        <v>5893618.450000002</v>
      </c>
      <c r="E28" s="16">
        <v>6405411.069999999</v>
      </c>
      <c r="F28" s="16">
        <v>5315560.46</v>
      </c>
      <c r="G28" s="16">
        <v>5518871.93</v>
      </c>
      <c r="H28" s="16">
        <v>5703202.690000003</v>
      </c>
      <c r="I28" s="16">
        <v>6959520.029999998</v>
      </c>
      <c r="J28" s="16">
        <v>5189175.89</v>
      </c>
      <c r="K28" s="16">
        <v>5685507.499999999</v>
      </c>
      <c r="L28" s="16">
        <f t="shared" si="0"/>
        <v>52587603.370000005</v>
      </c>
    </row>
    <row r="29" spans="1:12" s="17" customFormat="1" ht="15" customHeight="1">
      <c r="A29" s="14" t="s">
        <v>52</v>
      </c>
      <c r="B29" s="15" t="s">
        <v>53</v>
      </c>
      <c r="C29" s="16">
        <v>1829804.03</v>
      </c>
      <c r="D29" s="16">
        <v>1688915.11</v>
      </c>
      <c r="E29" s="16">
        <v>1367157.96</v>
      </c>
      <c r="F29" s="16">
        <v>1512813.11</v>
      </c>
      <c r="G29" s="16">
        <v>1467402.84</v>
      </c>
      <c r="H29" s="16">
        <v>1238597.11</v>
      </c>
      <c r="I29" s="16">
        <v>1717999.88</v>
      </c>
      <c r="J29" s="16">
        <v>1465308.19</v>
      </c>
      <c r="K29" s="16">
        <v>1557114.22</v>
      </c>
      <c r="L29" s="16">
        <f t="shared" si="0"/>
        <v>13845112.45</v>
      </c>
    </row>
    <row r="30" spans="1:12" s="17" customFormat="1" ht="15" customHeight="1">
      <c r="A30" s="14" t="s">
        <v>54</v>
      </c>
      <c r="B30" s="15" t="s">
        <v>55</v>
      </c>
      <c r="C30" s="16">
        <v>1096320.06</v>
      </c>
      <c r="D30" s="16">
        <v>1038104.78</v>
      </c>
      <c r="E30" s="16">
        <v>1068867.61</v>
      </c>
      <c r="F30" s="16">
        <v>1029831.7</v>
      </c>
      <c r="G30" s="16">
        <v>1070730.21</v>
      </c>
      <c r="H30" s="16">
        <v>1267641.74</v>
      </c>
      <c r="I30" s="16">
        <v>1380299.9</v>
      </c>
      <c r="J30" s="16">
        <v>1192995.1</v>
      </c>
      <c r="K30" s="16">
        <v>1217088.26</v>
      </c>
      <c r="L30" s="16">
        <f t="shared" si="0"/>
        <v>10361879.36</v>
      </c>
    </row>
    <row r="31" spans="1:12" s="17" customFormat="1" ht="15" customHeight="1">
      <c r="A31" s="14" t="s">
        <v>56</v>
      </c>
      <c r="B31" s="15" t="s">
        <v>57</v>
      </c>
      <c r="C31" s="16">
        <v>1104622.01</v>
      </c>
      <c r="D31" s="16">
        <v>1193592.16</v>
      </c>
      <c r="E31" s="16">
        <v>1314030.35</v>
      </c>
      <c r="F31" s="16">
        <v>1199891.59</v>
      </c>
      <c r="G31" s="16">
        <v>1153964.18</v>
      </c>
      <c r="H31" s="16">
        <v>1212835.43</v>
      </c>
      <c r="I31" s="16">
        <v>1507806.72</v>
      </c>
      <c r="J31" s="16">
        <v>1175494.3</v>
      </c>
      <c r="K31" s="16">
        <v>1108619.08</v>
      </c>
      <c r="L31" s="16">
        <f t="shared" si="0"/>
        <v>10970855.82</v>
      </c>
    </row>
    <row r="32" spans="1:12" s="17" customFormat="1" ht="15" customHeight="1">
      <c r="A32" s="14" t="s">
        <v>58</v>
      </c>
      <c r="B32" s="15" t="s">
        <v>59</v>
      </c>
      <c r="C32" s="16">
        <v>4552388.29</v>
      </c>
      <c r="D32" s="16">
        <v>5224781.28</v>
      </c>
      <c r="E32" s="16">
        <v>5567487.529999999</v>
      </c>
      <c r="F32" s="16">
        <v>5072808.2</v>
      </c>
      <c r="G32" s="16">
        <v>5366305.45</v>
      </c>
      <c r="H32" s="16">
        <v>5306210.3</v>
      </c>
      <c r="I32" s="16">
        <v>5995616.940000003</v>
      </c>
      <c r="J32" s="16">
        <v>5489555.549999998</v>
      </c>
      <c r="K32" s="16">
        <v>5923194.04</v>
      </c>
      <c r="L32" s="16">
        <f t="shared" si="0"/>
        <v>48498347.58</v>
      </c>
    </row>
    <row r="33" spans="1:12" s="17" customFormat="1" ht="15" customHeight="1">
      <c r="A33" s="14" t="s">
        <v>60</v>
      </c>
      <c r="B33" s="15" t="s">
        <v>61</v>
      </c>
      <c r="C33" s="16">
        <v>4755030.69</v>
      </c>
      <c r="D33" s="16">
        <v>5526487.650000001</v>
      </c>
      <c r="E33" s="16">
        <v>4696563.51</v>
      </c>
      <c r="F33" s="16">
        <v>4829033.02</v>
      </c>
      <c r="G33" s="16">
        <v>4794897.73</v>
      </c>
      <c r="H33" s="16">
        <v>5250269.91</v>
      </c>
      <c r="I33" s="16">
        <v>5862707.0500000045</v>
      </c>
      <c r="J33" s="16">
        <v>4945375.63</v>
      </c>
      <c r="K33" s="16">
        <v>5465150.680000002</v>
      </c>
      <c r="L33" s="16">
        <f t="shared" si="0"/>
        <v>46125515.870000005</v>
      </c>
    </row>
    <row r="34" spans="1:12" s="17" customFormat="1" ht="15" customHeight="1">
      <c r="A34" s="14" t="s">
        <v>62</v>
      </c>
      <c r="B34" s="15" t="s">
        <v>63</v>
      </c>
      <c r="C34" s="16">
        <v>7526619.510000003</v>
      </c>
      <c r="D34" s="16">
        <v>9101734.110000009</v>
      </c>
      <c r="E34" s="16">
        <v>9232194.570000006</v>
      </c>
      <c r="F34" s="16">
        <v>9053460.730000006</v>
      </c>
      <c r="G34" s="16">
        <v>9128440.980000006</v>
      </c>
      <c r="H34" s="16">
        <v>10195368.75</v>
      </c>
      <c r="I34" s="16">
        <v>9640687.11</v>
      </c>
      <c r="J34" s="16">
        <v>8868982.5</v>
      </c>
      <c r="K34" s="16">
        <v>10613229.199999996</v>
      </c>
      <c r="L34" s="16">
        <f t="shared" si="0"/>
        <v>83360717.46000001</v>
      </c>
    </row>
    <row r="35" spans="1:12" s="17" customFormat="1" ht="15" customHeight="1">
      <c r="A35" s="14" t="s">
        <v>64</v>
      </c>
      <c r="B35" s="15" t="s">
        <v>65</v>
      </c>
      <c r="C35" s="16">
        <v>6598016.159999997</v>
      </c>
      <c r="D35" s="16">
        <v>7476975.26</v>
      </c>
      <c r="E35" s="16">
        <v>6587691.299999999</v>
      </c>
      <c r="F35" s="16">
        <v>7208480.589999998</v>
      </c>
      <c r="G35" s="16">
        <v>6676749.609999999</v>
      </c>
      <c r="H35" s="16">
        <v>6760712.459999999</v>
      </c>
      <c r="I35" s="16">
        <v>8307740.57</v>
      </c>
      <c r="J35" s="16">
        <v>6852759.000000005</v>
      </c>
      <c r="K35" s="16">
        <v>7009654.009999997</v>
      </c>
      <c r="L35" s="16">
        <f t="shared" si="0"/>
        <v>63478778.96</v>
      </c>
    </row>
    <row r="36" spans="1:12" s="17" customFormat="1" ht="15" customHeight="1">
      <c r="A36" s="14" t="s">
        <v>66</v>
      </c>
      <c r="B36" s="15" t="s">
        <v>67</v>
      </c>
      <c r="C36" s="16">
        <v>4324529.79</v>
      </c>
      <c r="D36" s="16">
        <v>4998521.84</v>
      </c>
      <c r="E36" s="16">
        <v>3946615.18</v>
      </c>
      <c r="F36" s="16">
        <v>4454687.82</v>
      </c>
      <c r="G36" s="16">
        <v>4407681.66</v>
      </c>
      <c r="H36" s="16">
        <v>4402278.36</v>
      </c>
      <c r="I36" s="16">
        <v>4846224.36</v>
      </c>
      <c r="J36" s="16">
        <v>4592362</v>
      </c>
      <c r="K36" s="16">
        <v>4432228.76</v>
      </c>
      <c r="L36" s="16">
        <f t="shared" si="0"/>
        <v>40405129.769999996</v>
      </c>
    </row>
    <row r="37" spans="1:12" s="17" customFormat="1" ht="15" customHeight="1">
      <c r="A37" s="14" t="s">
        <v>68</v>
      </c>
      <c r="B37" s="15" t="s">
        <v>69</v>
      </c>
      <c r="C37" s="16">
        <v>2026227.7</v>
      </c>
      <c r="D37" s="16">
        <v>2251945.74</v>
      </c>
      <c r="E37" s="16">
        <v>2132340.82</v>
      </c>
      <c r="F37" s="16">
        <v>2215588.27</v>
      </c>
      <c r="G37" s="16">
        <v>2148483.57</v>
      </c>
      <c r="H37" s="16">
        <v>2246089.19</v>
      </c>
      <c r="I37" s="16">
        <v>2503795.64</v>
      </c>
      <c r="J37" s="16">
        <v>2286433.96</v>
      </c>
      <c r="K37" s="16">
        <v>2297869.33</v>
      </c>
      <c r="L37" s="16">
        <f t="shared" si="0"/>
        <v>20108774.22</v>
      </c>
    </row>
    <row r="38" spans="1:12" s="17" customFormat="1" ht="15" customHeight="1">
      <c r="A38" s="14" t="s">
        <v>70</v>
      </c>
      <c r="B38" s="15" t="s">
        <v>71</v>
      </c>
      <c r="C38" s="16">
        <v>1287771.73</v>
      </c>
      <c r="D38" s="16">
        <v>1423519.98</v>
      </c>
      <c r="E38" s="16">
        <v>1852989.11</v>
      </c>
      <c r="F38" s="16">
        <v>1429681.68</v>
      </c>
      <c r="G38" s="16">
        <v>1420293.46</v>
      </c>
      <c r="H38" s="16">
        <v>1488374.04</v>
      </c>
      <c r="I38" s="16">
        <v>1798578.65</v>
      </c>
      <c r="J38" s="16">
        <v>1740872.56</v>
      </c>
      <c r="K38" s="16">
        <v>2477259.9</v>
      </c>
      <c r="L38" s="16">
        <f t="shared" si="0"/>
        <v>14919341.110000001</v>
      </c>
    </row>
    <row r="39" spans="1:12" s="17" customFormat="1" ht="15" customHeight="1">
      <c r="A39" s="14" t="s">
        <v>72</v>
      </c>
      <c r="B39" s="15" t="s">
        <v>73</v>
      </c>
      <c r="C39" s="16">
        <v>2660949.36</v>
      </c>
      <c r="D39" s="16">
        <v>3218201.42</v>
      </c>
      <c r="E39" s="16">
        <v>2860828.65</v>
      </c>
      <c r="F39" s="16">
        <v>2763051.19</v>
      </c>
      <c r="G39" s="16">
        <v>2862312.5</v>
      </c>
      <c r="H39" s="16">
        <v>2807503.8</v>
      </c>
      <c r="I39" s="16">
        <v>3302436.94</v>
      </c>
      <c r="J39" s="16">
        <v>2838028.57</v>
      </c>
      <c r="K39" s="16">
        <v>2909355.38</v>
      </c>
      <c r="L39" s="16">
        <f t="shared" si="0"/>
        <v>26222667.81</v>
      </c>
    </row>
    <row r="40" spans="1:12" s="17" customFormat="1" ht="15" customHeight="1">
      <c r="A40" s="14" t="s">
        <v>74</v>
      </c>
      <c r="B40" s="15" t="s">
        <v>75</v>
      </c>
      <c r="C40" s="16">
        <v>3359072.27</v>
      </c>
      <c r="D40" s="16">
        <v>4320111.56</v>
      </c>
      <c r="E40" s="16">
        <v>4587000.86</v>
      </c>
      <c r="F40" s="16">
        <v>3955104.85</v>
      </c>
      <c r="G40" s="16">
        <v>4090536.05</v>
      </c>
      <c r="H40" s="16">
        <v>3718170.75</v>
      </c>
      <c r="I40" s="16">
        <v>4585134.15</v>
      </c>
      <c r="J40" s="16">
        <v>4139628.46</v>
      </c>
      <c r="K40" s="16">
        <v>4843861.28</v>
      </c>
      <c r="L40" s="16">
        <f t="shared" si="0"/>
        <v>37598620.230000004</v>
      </c>
    </row>
    <row r="41" spans="1:12" s="17" customFormat="1" ht="15" customHeight="1">
      <c r="A41" s="14" t="s">
        <v>76</v>
      </c>
      <c r="B41" s="15" t="s">
        <v>77</v>
      </c>
      <c r="C41" s="16">
        <v>1997976.37</v>
      </c>
      <c r="D41" s="16">
        <v>20801185.32</v>
      </c>
      <c r="E41" s="16">
        <v>5375146.919999999</v>
      </c>
      <c r="F41" s="16">
        <v>11229938.259999998</v>
      </c>
      <c r="G41" s="16">
        <v>17413028.56</v>
      </c>
      <c r="H41" s="16">
        <v>0</v>
      </c>
      <c r="I41" s="16">
        <v>0</v>
      </c>
      <c r="J41" s="16">
        <v>0</v>
      </c>
      <c r="K41" s="16">
        <v>0</v>
      </c>
      <c r="L41" s="16">
        <f t="shared" si="0"/>
        <v>56817275.42999999</v>
      </c>
    </row>
    <row r="42" spans="1:12" s="17" customFormat="1" ht="15" customHeight="1">
      <c r="A42" s="14" t="s">
        <v>78</v>
      </c>
      <c r="B42" s="15" t="s">
        <v>79</v>
      </c>
      <c r="C42" s="16">
        <v>1376104.6</v>
      </c>
      <c r="D42" s="16">
        <v>1753896.3</v>
      </c>
      <c r="E42" s="16">
        <v>1484428.73</v>
      </c>
      <c r="F42" s="16">
        <v>1768186.91</v>
      </c>
      <c r="G42" s="16">
        <v>1613697.11</v>
      </c>
      <c r="H42" s="16">
        <v>1771730.69</v>
      </c>
      <c r="I42" s="16">
        <v>1634992.58</v>
      </c>
      <c r="J42" s="16">
        <v>1813701.48</v>
      </c>
      <c r="K42" s="16">
        <v>1670608.49</v>
      </c>
      <c r="L42" s="16">
        <f t="shared" si="0"/>
        <v>14887346.890000002</v>
      </c>
    </row>
    <row r="43" spans="1:12" s="17" customFormat="1" ht="15" customHeight="1">
      <c r="A43" s="14" t="s">
        <v>80</v>
      </c>
      <c r="B43" s="15" t="s">
        <v>81</v>
      </c>
      <c r="C43" s="16">
        <v>1376063.07</v>
      </c>
      <c r="D43" s="16">
        <v>1738248.58</v>
      </c>
      <c r="E43" s="16">
        <v>1446515.62</v>
      </c>
      <c r="F43" s="16">
        <v>1706200.26</v>
      </c>
      <c r="G43" s="16">
        <v>1671942.99</v>
      </c>
      <c r="H43" s="16">
        <v>1510832.49</v>
      </c>
      <c r="I43" s="16">
        <v>2149349.52</v>
      </c>
      <c r="J43" s="16">
        <v>1626873.75</v>
      </c>
      <c r="K43" s="16">
        <v>1553046.02</v>
      </c>
      <c r="L43" s="16">
        <f t="shared" si="0"/>
        <v>14779072.299999999</v>
      </c>
    </row>
    <row r="44" spans="1:12" s="17" customFormat="1" ht="15" customHeight="1">
      <c r="A44" s="14" t="s">
        <v>82</v>
      </c>
      <c r="B44" s="15" t="s">
        <v>83</v>
      </c>
      <c r="C44" s="16">
        <v>1088486.13</v>
      </c>
      <c r="D44" s="16">
        <v>1258669.24</v>
      </c>
      <c r="E44" s="16">
        <v>1571385.41</v>
      </c>
      <c r="F44" s="16">
        <v>1377636.93</v>
      </c>
      <c r="G44" s="16">
        <v>1275021.1</v>
      </c>
      <c r="H44" s="16">
        <v>1454564.33</v>
      </c>
      <c r="I44" s="16">
        <v>1583011.77</v>
      </c>
      <c r="J44" s="16">
        <v>1286114.06</v>
      </c>
      <c r="K44" s="16">
        <v>1600407.06</v>
      </c>
      <c r="L44" s="16">
        <f t="shared" si="0"/>
        <v>12495296.030000001</v>
      </c>
    </row>
    <row r="45" spans="1:12" s="17" customFormat="1" ht="15" customHeight="1">
      <c r="A45" s="14" t="s">
        <v>84</v>
      </c>
      <c r="B45" s="15" t="s">
        <v>85</v>
      </c>
      <c r="C45" s="16">
        <v>632173.14</v>
      </c>
      <c r="D45" s="16">
        <v>756744.51</v>
      </c>
      <c r="E45" s="16">
        <v>659913.28</v>
      </c>
      <c r="F45" s="16">
        <v>669380.98</v>
      </c>
      <c r="G45" s="16">
        <v>672335.13</v>
      </c>
      <c r="H45" s="16">
        <v>597544.34</v>
      </c>
      <c r="I45" s="16">
        <v>705240.1</v>
      </c>
      <c r="J45" s="16">
        <v>643356.12</v>
      </c>
      <c r="K45" s="16">
        <v>651654.17</v>
      </c>
      <c r="L45" s="16">
        <f t="shared" si="0"/>
        <v>5988341.77</v>
      </c>
    </row>
    <row r="46" spans="1:12" s="17" customFormat="1" ht="15" customHeight="1">
      <c r="A46" s="14" t="s">
        <v>86</v>
      </c>
      <c r="B46" s="15" t="s">
        <v>87</v>
      </c>
      <c r="C46" s="16">
        <v>961172.41</v>
      </c>
      <c r="D46" s="16">
        <v>1053730.69</v>
      </c>
      <c r="E46" s="16">
        <v>987680.49</v>
      </c>
      <c r="F46" s="16">
        <v>1358301.32</v>
      </c>
      <c r="G46" s="16">
        <v>1248008.07</v>
      </c>
      <c r="H46" s="16">
        <v>1172323.05</v>
      </c>
      <c r="I46" s="16">
        <v>1175948.44</v>
      </c>
      <c r="J46" s="16">
        <v>1169829.13</v>
      </c>
      <c r="K46" s="16">
        <v>1162508.35</v>
      </c>
      <c r="L46" s="16">
        <f t="shared" si="0"/>
        <v>10289501.950000001</v>
      </c>
    </row>
    <row r="47" spans="1:12" s="17" customFormat="1" ht="15" customHeight="1">
      <c r="A47" s="14" t="s">
        <v>88</v>
      </c>
      <c r="B47" s="15" t="s">
        <v>89</v>
      </c>
      <c r="C47" s="16">
        <v>736146.77</v>
      </c>
      <c r="D47" s="16">
        <v>778529.63</v>
      </c>
      <c r="E47" s="16">
        <v>821419.85</v>
      </c>
      <c r="F47" s="16">
        <v>747152.82</v>
      </c>
      <c r="G47" s="16">
        <v>793261.78</v>
      </c>
      <c r="H47" s="16">
        <v>765239.26</v>
      </c>
      <c r="I47" s="16">
        <v>869430.67</v>
      </c>
      <c r="J47" s="16">
        <v>725378.82</v>
      </c>
      <c r="K47" s="16">
        <v>796153.53</v>
      </c>
      <c r="L47" s="16">
        <f t="shared" si="0"/>
        <v>7032713.13</v>
      </c>
    </row>
    <row r="48" spans="1:12" s="17" customFormat="1" ht="15" customHeight="1">
      <c r="A48" s="14" t="s">
        <v>90</v>
      </c>
      <c r="B48" s="15" t="s">
        <v>91</v>
      </c>
      <c r="C48" s="16">
        <v>1766383.97</v>
      </c>
      <c r="D48" s="16">
        <v>1801899.76</v>
      </c>
      <c r="E48" s="16">
        <v>1656646.41</v>
      </c>
      <c r="F48" s="16">
        <v>1636452.16</v>
      </c>
      <c r="G48" s="16">
        <v>1751649.75</v>
      </c>
      <c r="H48" s="16">
        <v>1594401.59</v>
      </c>
      <c r="I48" s="16">
        <v>1881104.23</v>
      </c>
      <c r="J48" s="16">
        <v>1710502.15</v>
      </c>
      <c r="K48" s="16">
        <v>1685424.44</v>
      </c>
      <c r="L48" s="16">
        <f t="shared" si="0"/>
        <v>15484464.46</v>
      </c>
    </row>
    <row r="49" spans="1:12" s="17" customFormat="1" ht="15" customHeight="1">
      <c r="A49" s="14" t="s">
        <v>92</v>
      </c>
      <c r="B49" s="15" t="s">
        <v>93</v>
      </c>
      <c r="C49" s="16">
        <v>2138443.64</v>
      </c>
      <c r="D49" s="16">
        <v>2291325.48</v>
      </c>
      <c r="E49" s="16">
        <v>2267583.68</v>
      </c>
      <c r="F49" s="16">
        <v>2356593.85</v>
      </c>
      <c r="G49" s="16">
        <v>2344272.88</v>
      </c>
      <c r="H49" s="16">
        <v>2202250.6</v>
      </c>
      <c r="I49" s="16">
        <v>2558730.2</v>
      </c>
      <c r="J49" s="16">
        <v>2198200.45</v>
      </c>
      <c r="K49" s="16">
        <v>2277882.34</v>
      </c>
      <c r="L49" s="16">
        <f t="shared" si="0"/>
        <v>20635283.12</v>
      </c>
    </row>
    <row r="50" spans="1:12" s="17" customFormat="1" ht="15" customHeight="1">
      <c r="A50" s="14" t="s">
        <v>94</v>
      </c>
      <c r="B50" s="15" t="s">
        <v>95</v>
      </c>
      <c r="C50" s="16">
        <v>2270986.52</v>
      </c>
      <c r="D50" s="16">
        <v>2701773.68</v>
      </c>
      <c r="E50" s="16">
        <v>2165660.07</v>
      </c>
      <c r="F50" s="16">
        <v>2235562.3</v>
      </c>
      <c r="G50" s="16">
        <v>2391596.57</v>
      </c>
      <c r="H50" s="16">
        <v>2300994.86</v>
      </c>
      <c r="I50" s="16">
        <v>2755962.29</v>
      </c>
      <c r="J50" s="16">
        <v>2326745.02</v>
      </c>
      <c r="K50" s="16">
        <v>2151848.79</v>
      </c>
      <c r="L50" s="16">
        <f t="shared" si="0"/>
        <v>21301130.099999998</v>
      </c>
    </row>
    <row r="51" spans="1:12" s="17" customFormat="1" ht="15" customHeight="1">
      <c r="A51" s="14" t="s">
        <v>96</v>
      </c>
      <c r="B51" s="15" t="s">
        <v>97</v>
      </c>
      <c r="C51" s="16">
        <v>1637218.97</v>
      </c>
      <c r="D51" s="16">
        <v>1779838.49</v>
      </c>
      <c r="E51" s="16">
        <v>1744118.61</v>
      </c>
      <c r="F51" s="16">
        <v>1590045.74</v>
      </c>
      <c r="G51" s="16">
        <v>1686858.62</v>
      </c>
      <c r="H51" s="16">
        <v>1612485.41</v>
      </c>
      <c r="I51" s="16">
        <v>1920111.33</v>
      </c>
      <c r="J51" s="16">
        <v>1542663.57</v>
      </c>
      <c r="K51" s="16">
        <v>1638555.85</v>
      </c>
      <c r="L51" s="16">
        <f t="shared" si="0"/>
        <v>15151896.59</v>
      </c>
    </row>
    <row r="52" spans="1:12" s="17" customFormat="1" ht="15" customHeight="1">
      <c r="A52" s="14" t="s">
        <v>98</v>
      </c>
      <c r="B52" s="15" t="s">
        <v>99</v>
      </c>
      <c r="C52" s="16">
        <v>2144633.76</v>
      </c>
      <c r="D52" s="16">
        <v>2391202.47</v>
      </c>
      <c r="E52" s="16">
        <v>2216466.91</v>
      </c>
      <c r="F52" s="16">
        <v>2265568.63</v>
      </c>
      <c r="G52" s="16">
        <v>2189753.66</v>
      </c>
      <c r="H52" s="16">
        <v>2332150.81</v>
      </c>
      <c r="I52" s="16">
        <v>2722409.7</v>
      </c>
      <c r="J52" s="16">
        <v>2235571.7</v>
      </c>
      <c r="K52" s="16">
        <v>2088826.66</v>
      </c>
      <c r="L52" s="16">
        <f t="shared" si="0"/>
        <v>20586584.3</v>
      </c>
    </row>
    <row r="53" spans="1:12" s="17" customFormat="1" ht="15" customHeight="1">
      <c r="A53" s="14" t="s">
        <v>100</v>
      </c>
      <c r="B53" s="15" t="s">
        <v>101</v>
      </c>
      <c r="C53" s="16">
        <v>2033071.06</v>
      </c>
      <c r="D53" s="16">
        <v>2358324.39</v>
      </c>
      <c r="E53" s="16">
        <v>2234852.3</v>
      </c>
      <c r="F53" s="16">
        <v>2257411.37</v>
      </c>
      <c r="G53" s="16">
        <v>2144680.71</v>
      </c>
      <c r="H53" s="16">
        <v>2130765.59</v>
      </c>
      <c r="I53" s="16">
        <v>2741397.18</v>
      </c>
      <c r="J53" s="16">
        <v>2067499.78</v>
      </c>
      <c r="K53" s="16">
        <v>2207985.81</v>
      </c>
      <c r="L53" s="16">
        <f t="shared" si="0"/>
        <v>20175988.19</v>
      </c>
    </row>
    <row r="54" spans="1:12" s="17" customFormat="1" ht="15" customHeight="1">
      <c r="A54" s="14" t="s">
        <v>102</v>
      </c>
      <c r="B54" s="15" t="s">
        <v>103</v>
      </c>
      <c r="C54" s="16">
        <v>725006.46</v>
      </c>
      <c r="D54" s="16">
        <v>834291.5</v>
      </c>
      <c r="E54" s="16">
        <v>839074.49</v>
      </c>
      <c r="F54" s="16">
        <v>809254.92</v>
      </c>
      <c r="G54" s="16">
        <v>1015093.15</v>
      </c>
      <c r="H54" s="16">
        <v>922403.63</v>
      </c>
      <c r="I54" s="16">
        <v>992575.41</v>
      </c>
      <c r="J54" s="16">
        <v>891859.66</v>
      </c>
      <c r="K54" s="16">
        <v>900008.1</v>
      </c>
      <c r="L54" s="16">
        <f t="shared" si="0"/>
        <v>7929567.32</v>
      </c>
    </row>
    <row r="55" spans="1:12" s="17" customFormat="1" ht="15" customHeight="1">
      <c r="A55" s="14" t="s">
        <v>104</v>
      </c>
      <c r="B55" s="15" t="s">
        <v>105</v>
      </c>
      <c r="C55" s="16">
        <v>565860.61</v>
      </c>
      <c r="D55" s="16">
        <v>790478.79</v>
      </c>
      <c r="E55" s="16">
        <v>721658.83</v>
      </c>
      <c r="F55" s="16">
        <v>753133.22</v>
      </c>
      <c r="G55" s="16">
        <v>827726.77</v>
      </c>
      <c r="H55" s="16">
        <v>787373.99</v>
      </c>
      <c r="I55" s="16">
        <v>1099640.42</v>
      </c>
      <c r="J55" s="16">
        <v>944976.52</v>
      </c>
      <c r="K55" s="16">
        <v>819617.57</v>
      </c>
      <c r="L55" s="16">
        <f t="shared" si="0"/>
        <v>7310466.720000001</v>
      </c>
    </row>
    <row r="56" spans="1:12" s="17" customFormat="1" ht="15" customHeight="1">
      <c r="A56" s="14" t="s">
        <v>106</v>
      </c>
      <c r="B56" s="15" t="s">
        <v>107</v>
      </c>
      <c r="C56" s="16">
        <v>2752119.92</v>
      </c>
      <c r="D56" s="16">
        <v>4646202.28</v>
      </c>
      <c r="E56" s="16">
        <v>6010975.78</v>
      </c>
      <c r="F56" s="16">
        <v>3407770.14</v>
      </c>
      <c r="G56" s="16">
        <v>4420814.69</v>
      </c>
      <c r="H56" s="16">
        <v>3834087.4</v>
      </c>
      <c r="I56" s="16">
        <v>3960093.13</v>
      </c>
      <c r="J56" s="16">
        <v>3875129.51</v>
      </c>
      <c r="K56" s="16">
        <v>3254002.28</v>
      </c>
      <c r="L56" s="16">
        <f t="shared" si="0"/>
        <v>36161195.13</v>
      </c>
    </row>
    <row r="57" spans="1:12" s="17" customFormat="1" ht="18" customHeight="1">
      <c r="A57" s="18" t="s">
        <v>108</v>
      </c>
      <c r="B57" s="19"/>
      <c r="C57" s="20">
        <f aca="true" t="shared" si="1" ref="C57:L57">SUM(C11:C56)</f>
        <v>147587773.82</v>
      </c>
      <c r="D57" s="20">
        <f t="shared" si="1"/>
        <v>187799966.72</v>
      </c>
      <c r="E57" s="20">
        <f t="shared" si="1"/>
        <v>165870039.77000004</v>
      </c>
      <c r="F57" s="20">
        <f t="shared" si="1"/>
        <v>170325072.54999998</v>
      </c>
      <c r="G57" s="20">
        <f t="shared" si="1"/>
        <v>177739393.14000002</v>
      </c>
      <c r="H57" s="20">
        <f>SUM(H11:H56)</f>
        <v>179269679.23000008</v>
      </c>
      <c r="I57" s="20">
        <f>SUM(I11:I56)</f>
        <v>196260545.57999998</v>
      </c>
      <c r="J57" s="20">
        <f>SUM(J11:J56)</f>
        <v>167459596.98999992</v>
      </c>
      <c r="K57" s="20">
        <f>SUM(K11:K56)</f>
        <v>198360998.95</v>
      </c>
      <c r="L57" s="20">
        <f t="shared" si="1"/>
        <v>1590673066.7500002</v>
      </c>
    </row>
    <row r="58" ht="3" customHeight="1"/>
    <row r="59" spans="1:8" ht="12.75">
      <c r="A59" s="22" t="s">
        <v>141</v>
      </c>
      <c r="C59" s="23"/>
      <c r="D59" s="23"/>
      <c r="E59" s="23"/>
      <c r="F59" s="23"/>
      <c r="G59" s="23"/>
      <c r="H59" s="23"/>
    </row>
    <row r="60" spans="1:12" ht="12.75">
      <c r="A60" s="2"/>
      <c r="C60" s="23"/>
      <c r="D60" s="23"/>
      <c r="E60" s="23"/>
      <c r="F60" s="23"/>
      <c r="G60" s="23"/>
      <c r="H60" s="23"/>
      <c r="I60" s="23"/>
      <c r="J60" s="23"/>
      <c r="K60" s="23"/>
      <c r="L60" s="23">
        <f>+L57-'EJECUCION FTE'!G57</f>
        <v>0</v>
      </c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4"/>
    </row>
  </sheetData>
  <mergeCells count="5">
    <mergeCell ref="A57:B57"/>
    <mergeCell ref="A9:A10"/>
    <mergeCell ref="B9:B10"/>
    <mergeCell ref="C9:K9"/>
    <mergeCell ref="L9:L10"/>
  </mergeCells>
  <conditionalFormatting sqref="L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  <ignoredErrors>
    <ignoredError sqref="A11:A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11.421875" style="21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137</v>
      </c>
    </row>
    <row r="6" ht="15.75">
      <c r="A6" s="3" t="s">
        <v>114</v>
      </c>
    </row>
    <row r="7" ht="12.75">
      <c r="A7" s="4" t="s">
        <v>4</v>
      </c>
    </row>
    <row r="8" spans="1:7" ht="12.75">
      <c r="A8" s="4"/>
      <c r="G8" s="5" t="s">
        <v>5</v>
      </c>
    </row>
    <row r="9" spans="1:7" s="1" customFormat="1" ht="12.75">
      <c r="A9" s="6" t="s">
        <v>6</v>
      </c>
      <c r="B9" s="7" t="s">
        <v>7</v>
      </c>
      <c r="C9" s="8" t="s">
        <v>115</v>
      </c>
      <c r="D9" s="9"/>
      <c r="E9" s="9"/>
      <c r="F9" s="10"/>
      <c r="G9" s="7" t="s">
        <v>9</v>
      </c>
    </row>
    <row r="10" spans="1:7" s="1" customFormat="1" ht="12.75">
      <c r="A10" s="11"/>
      <c r="B10" s="12"/>
      <c r="C10" s="13" t="s">
        <v>116</v>
      </c>
      <c r="D10" s="13" t="s">
        <v>117</v>
      </c>
      <c r="E10" s="13" t="s">
        <v>118</v>
      </c>
      <c r="F10" s="13" t="s">
        <v>119</v>
      </c>
      <c r="G10" s="12"/>
    </row>
    <row r="11" spans="1:7" s="17" customFormat="1" ht="15" customHeight="1">
      <c r="A11" s="14" t="s">
        <v>16</v>
      </c>
      <c r="B11" s="15" t="s">
        <v>17</v>
      </c>
      <c r="C11" s="16">
        <v>256432944.99999997</v>
      </c>
      <c r="D11" s="16">
        <v>21847348.66</v>
      </c>
      <c r="E11" s="16"/>
      <c r="F11" s="16">
        <v>7488217.559999999</v>
      </c>
      <c r="G11" s="16">
        <f>SUM(C11:F11)</f>
        <v>285768511.21999997</v>
      </c>
    </row>
    <row r="12" spans="1:7" s="17" customFormat="1" ht="15" customHeight="1">
      <c r="A12" s="14" t="s">
        <v>18</v>
      </c>
      <c r="B12" s="15" t="s">
        <v>19</v>
      </c>
      <c r="C12" s="16">
        <v>12457273.930000005</v>
      </c>
      <c r="D12" s="16">
        <v>1404460.5</v>
      </c>
      <c r="E12" s="16"/>
      <c r="F12" s="16"/>
      <c r="G12" s="16">
        <f aca="true" t="shared" si="0" ref="G12:G56">SUM(C12:F12)</f>
        <v>13861734.430000005</v>
      </c>
    </row>
    <row r="13" spans="1:7" s="17" customFormat="1" ht="15" customHeight="1">
      <c r="A13" s="14" t="s">
        <v>20</v>
      </c>
      <c r="B13" s="15" t="s">
        <v>21</v>
      </c>
      <c r="C13" s="16">
        <v>25822794.429999992</v>
      </c>
      <c r="D13" s="16">
        <v>46857534.14</v>
      </c>
      <c r="E13" s="16"/>
      <c r="F13" s="16">
        <v>1935069.87</v>
      </c>
      <c r="G13" s="16">
        <f t="shared" si="0"/>
        <v>74615398.44</v>
      </c>
    </row>
    <row r="14" spans="1:7" s="17" customFormat="1" ht="15" customHeight="1">
      <c r="A14" s="14" t="s">
        <v>22</v>
      </c>
      <c r="B14" s="15" t="s">
        <v>23</v>
      </c>
      <c r="C14" s="16">
        <v>15646248.169999992</v>
      </c>
      <c r="D14" s="16">
        <v>3949363.75</v>
      </c>
      <c r="E14" s="16"/>
      <c r="F14" s="16">
        <v>157806.51</v>
      </c>
      <c r="G14" s="16">
        <f t="shared" si="0"/>
        <v>19753418.429999996</v>
      </c>
    </row>
    <row r="15" spans="1:7" s="17" customFormat="1" ht="15" customHeight="1">
      <c r="A15" s="14" t="s">
        <v>24</v>
      </c>
      <c r="B15" s="15" t="s">
        <v>25</v>
      </c>
      <c r="C15" s="16">
        <v>4714185.66</v>
      </c>
      <c r="D15" s="16">
        <v>13181335.850000001</v>
      </c>
      <c r="E15" s="16"/>
      <c r="F15" s="16">
        <v>258277</v>
      </c>
      <c r="G15" s="16">
        <f t="shared" si="0"/>
        <v>18153798.51</v>
      </c>
    </row>
    <row r="16" spans="1:7" s="17" customFormat="1" ht="15" customHeight="1">
      <c r="A16" s="14" t="s">
        <v>26</v>
      </c>
      <c r="B16" s="15" t="s">
        <v>27</v>
      </c>
      <c r="C16" s="16">
        <v>9933791.090000002</v>
      </c>
      <c r="D16" s="16">
        <v>1735721.55</v>
      </c>
      <c r="E16" s="16"/>
      <c r="F16" s="16"/>
      <c r="G16" s="16">
        <f t="shared" si="0"/>
        <v>11669512.640000002</v>
      </c>
    </row>
    <row r="17" spans="1:7" s="17" customFormat="1" ht="15" customHeight="1">
      <c r="A17" s="14" t="s">
        <v>28</v>
      </c>
      <c r="B17" s="15" t="s">
        <v>29</v>
      </c>
      <c r="C17" s="16">
        <v>61702903.05999999</v>
      </c>
      <c r="D17" s="16">
        <v>13048773.299999999</v>
      </c>
      <c r="E17" s="16"/>
      <c r="F17" s="16">
        <v>3764644.51</v>
      </c>
      <c r="G17" s="16">
        <f t="shared" si="0"/>
        <v>78516320.86999999</v>
      </c>
    </row>
    <row r="18" spans="1:7" s="17" customFormat="1" ht="15" customHeight="1">
      <c r="A18" s="14" t="s">
        <v>30</v>
      </c>
      <c r="B18" s="15" t="s">
        <v>31</v>
      </c>
      <c r="C18" s="16">
        <v>43362234.26000003</v>
      </c>
      <c r="D18" s="16">
        <v>6083317.009999998</v>
      </c>
      <c r="E18" s="16"/>
      <c r="F18" s="16">
        <v>4204578.12</v>
      </c>
      <c r="G18" s="16">
        <f t="shared" si="0"/>
        <v>53650129.39000002</v>
      </c>
    </row>
    <row r="19" spans="1:7" s="17" customFormat="1" ht="15" customHeight="1">
      <c r="A19" s="14" t="s">
        <v>32</v>
      </c>
      <c r="B19" s="15" t="s">
        <v>33</v>
      </c>
      <c r="C19" s="16">
        <v>21939728.089999996</v>
      </c>
      <c r="D19" s="16">
        <v>4612243.08</v>
      </c>
      <c r="E19" s="16"/>
      <c r="F19" s="16">
        <v>2612360.03</v>
      </c>
      <c r="G19" s="16">
        <f t="shared" si="0"/>
        <v>29164331.199999996</v>
      </c>
    </row>
    <row r="20" spans="1:7" s="17" customFormat="1" ht="15" customHeight="1">
      <c r="A20" s="14" t="s">
        <v>34</v>
      </c>
      <c r="B20" s="15" t="s">
        <v>35</v>
      </c>
      <c r="C20" s="16">
        <v>49013588.339999974</v>
      </c>
      <c r="D20" s="16">
        <v>9421393.879999999</v>
      </c>
      <c r="E20" s="16"/>
      <c r="F20" s="16">
        <v>1360993.32</v>
      </c>
      <c r="G20" s="16">
        <f t="shared" si="0"/>
        <v>59795975.53999997</v>
      </c>
    </row>
    <row r="21" spans="1:7" s="17" customFormat="1" ht="15" customHeight="1">
      <c r="A21" s="14" t="s">
        <v>36</v>
      </c>
      <c r="B21" s="15" t="s">
        <v>37</v>
      </c>
      <c r="C21" s="16">
        <v>9421630.93</v>
      </c>
      <c r="D21" s="16">
        <v>4489503.26</v>
      </c>
      <c r="E21" s="16"/>
      <c r="F21" s="16">
        <v>443344.23</v>
      </c>
      <c r="G21" s="16">
        <f t="shared" si="0"/>
        <v>14354478.42</v>
      </c>
    </row>
    <row r="22" spans="1:7" s="17" customFormat="1" ht="15" customHeight="1">
      <c r="A22" s="14" t="s">
        <v>38</v>
      </c>
      <c r="B22" s="15" t="s">
        <v>39</v>
      </c>
      <c r="C22" s="16">
        <v>27791220.669999994</v>
      </c>
      <c r="D22" s="16">
        <v>7209635.07</v>
      </c>
      <c r="E22" s="16"/>
      <c r="F22" s="16">
        <v>3058199.24</v>
      </c>
      <c r="G22" s="16">
        <f t="shared" si="0"/>
        <v>38059054.98</v>
      </c>
    </row>
    <row r="23" spans="1:7" s="17" customFormat="1" ht="15" customHeight="1">
      <c r="A23" s="14" t="s">
        <v>40</v>
      </c>
      <c r="B23" s="15" t="s">
        <v>41</v>
      </c>
      <c r="C23" s="16">
        <v>36297285.699999996</v>
      </c>
      <c r="D23" s="16">
        <v>9441024.45</v>
      </c>
      <c r="E23" s="16"/>
      <c r="F23" s="16">
        <v>1674955.47</v>
      </c>
      <c r="G23" s="16">
        <f t="shared" si="0"/>
        <v>47413265.61999999</v>
      </c>
    </row>
    <row r="24" spans="1:7" s="17" customFormat="1" ht="15" customHeight="1">
      <c r="A24" s="14" t="s">
        <v>42</v>
      </c>
      <c r="B24" s="15" t="s">
        <v>43</v>
      </c>
      <c r="C24" s="16">
        <v>14008399.779999997</v>
      </c>
      <c r="D24" s="16">
        <v>3376701.31</v>
      </c>
      <c r="E24" s="16"/>
      <c r="F24" s="16"/>
      <c r="G24" s="16">
        <f t="shared" si="0"/>
        <v>17385101.089999996</v>
      </c>
    </row>
    <row r="25" spans="1:7" s="17" customFormat="1" ht="15" customHeight="1">
      <c r="A25" s="14" t="s">
        <v>44</v>
      </c>
      <c r="B25" s="15" t="s">
        <v>45</v>
      </c>
      <c r="C25" s="16">
        <v>8793555.409999998</v>
      </c>
      <c r="D25" s="16">
        <v>4188868.4</v>
      </c>
      <c r="E25" s="16"/>
      <c r="F25" s="16">
        <v>769564.32</v>
      </c>
      <c r="G25" s="16">
        <f t="shared" si="0"/>
        <v>13751988.129999999</v>
      </c>
    </row>
    <row r="26" spans="1:7" s="17" customFormat="1" ht="15" customHeight="1">
      <c r="A26" s="14" t="s">
        <v>46</v>
      </c>
      <c r="B26" s="15" t="s">
        <v>47</v>
      </c>
      <c r="C26" s="16">
        <v>20162287.84999998</v>
      </c>
      <c r="D26" s="16">
        <v>4562090.05</v>
      </c>
      <c r="E26" s="16"/>
      <c r="F26" s="16">
        <v>1448846.54</v>
      </c>
      <c r="G26" s="16">
        <f t="shared" si="0"/>
        <v>26173224.43999998</v>
      </c>
    </row>
    <row r="27" spans="1:7" s="17" customFormat="1" ht="15" customHeight="1">
      <c r="A27" s="14" t="s">
        <v>48</v>
      </c>
      <c r="B27" s="15" t="s">
        <v>49</v>
      </c>
      <c r="C27" s="16">
        <v>26396376.220000003</v>
      </c>
      <c r="D27" s="16">
        <v>4371114.85</v>
      </c>
      <c r="E27" s="16"/>
      <c r="F27" s="16">
        <v>2309864.89</v>
      </c>
      <c r="G27" s="16">
        <f t="shared" si="0"/>
        <v>33077355.96</v>
      </c>
    </row>
    <row r="28" spans="1:7" s="17" customFormat="1" ht="15" customHeight="1">
      <c r="A28" s="14" t="s">
        <v>50</v>
      </c>
      <c r="B28" s="15" t="s">
        <v>51</v>
      </c>
      <c r="C28" s="16">
        <v>38993316.20000001</v>
      </c>
      <c r="D28" s="16">
        <v>9676284.74</v>
      </c>
      <c r="E28" s="16"/>
      <c r="F28" s="16">
        <v>3918002.43</v>
      </c>
      <c r="G28" s="16">
        <f t="shared" si="0"/>
        <v>52587603.37000001</v>
      </c>
    </row>
    <row r="29" spans="1:7" s="17" customFormat="1" ht="15" customHeight="1">
      <c r="A29" s="14" t="s">
        <v>52</v>
      </c>
      <c r="B29" s="15" t="s">
        <v>53</v>
      </c>
      <c r="C29" s="16">
        <v>11620619.510000004</v>
      </c>
      <c r="D29" s="16">
        <v>1616738.28</v>
      </c>
      <c r="E29" s="16"/>
      <c r="F29" s="16">
        <v>607754.66</v>
      </c>
      <c r="G29" s="16">
        <f t="shared" si="0"/>
        <v>13845112.450000003</v>
      </c>
    </row>
    <row r="30" spans="1:7" s="17" customFormat="1" ht="15" customHeight="1">
      <c r="A30" s="14" t="s">
        <v>54</v>
      </c>
      <c r="B30" s="15" t="s">
        <v>55</v>
      </c>
      <c r="C30" s="16">
        <v>9479396.63</v>
      </c>
      <c r="D30" s="16">
        <v>149369.7</v>
      </c>
      <c r="E30" s="16"/>
      <c r="F30" s="16">
        <v>733113.03</v>
      </c>
      <c r="G30" s="16">
        <f t="shared" si="0"/>
        <v>10361879.36</v>
      </c>
    </row>
    <row r="31" spans="1:7" s="17" customFormat="1" ht="15" customHeight="1">
      <c r="A31" s="14" t="s">
        <v>56</v>
      </c>
      <c r="B31" s="15" t="s">
        <v>57</v>
      </c>
      <c r="C31" s="16">
        <v>8781780.959999995</v>
      </c>
      <c r="D31" s="16">
        <v>1707780.71</v>
      </c>
      <c r="E31" s="16"/>
      <c r="F31" s="16">
        <v>481294.15</v>
      </c>
      <c r="G31" s="16">
        <f t="shared" si="0"/>
        <v>10970855.819999995</v>
      </c>
    </row>
    <row r="32" spans="1:7" s="17" customFormat="1" ht="15" customHeight="1">
      <c r="A32" s="14" t="s">
        <v>58</v>
      </c>
      <c r="B32" s="15" t="s">
        <v>59</v>
      </c>
      <c r="C32" s="16">
        <v>38369306.6</v>
      </c>
      <c r="D32" s="16">
        <v>7983243.539999999</v>
      </c>
      <c r="E32" s="16"/>
      <c r="F32" s="16">
        <v>2145797.44</v>
      </c>
      <c r="G32" s="16">
        <f t="shared" si="0"/>
        <v>48498347.58</v>
      </c>
    </row>
    <row r="33" spans="1:7" s="17" customFormat="1" ht="15" customHeight="1">
      <c r="A33" s="14" t="s">
        <v>60</v>
      </c>
      <c r="B33" s="15" t="s">
        <v>61</v>
      </c>
      <c r="C33" s="16">
        <v>39249496.33</v>
      </c>
      <c r="D33" s="16">
        <v>5365982.56</v>
      </c>
      <c r="E33" s="16"/>
      <c r="F33" s="16">
        <v>1510036.98</v>
      </c>
      <c r="G33" s="16">
        <f t="shared" si="0"/>
        <v>46125515.87</v>
      </c>
    </row>
    <row r="34" spans="1:7" s="17" customFormat="1" ht="15" customHeight="1">
      <c r="A34" s="14" t="s">
        <v>62</v>
      </c>
      <c r="B34" s="15" t="s">
        <v>63</v>
      </c>
      <c r="C34" s="16">
        <v>59138263.24999999</v>
      </c>
      <c r="D34" s="16">
        <v>23724118.199999996</v>
      </c>
      <c r="E34" s="16"/>
      <c r="F34" s="16">
        <v>498336.01</v>
      </c>
      <c r="G34" s="16">
        <f t="shared" si="0"/>
        <v>83360717.46</v>
      </c>
    </row>
    <row r="35" spans="1:7" s="17" customFormat="1" ht="15" customHeight="1">
      <c r="A35" s="14" t="s">
        <v>64</v>
      </c>
      <c r="B35" s="15" t="s">
        <v>65</v>
      </c>
      <c r="C35" s="16">
        <v>51394860.76999998</v>
      </c>
      <c r="D35" s="16">
        <v>10631840.599999994</v>
      </c>
      <c r="E35" s="16"/>
      <c r="F35" s="16">
        <v>1452077.59</v>
      </c>
      <c r="G35" s="16">
        <f t="shared" si="0"/>
        <v>63478778.95999998</v>
      </c>
    </row>
    <row r="36" spans="1:7" s="17" customFormat="1" ht="15" customHeight="1">
      <c r="A36" s="14" t="s">
        <v>66</v>
      </c>
      <c r="B36" s="15" t="s">
        <v>67</v>
      </c>
      <c r="C36" s="16">
        <v>34596166.50000001</v>
      </c>
      <c r="D36" s="16">
        <v>5647788.330000001</v>
      </c>
      <c r="E36" s="16"/>
      <c r="F36" s="16">
        <v>161174.94</v>
      </c>
      <c r="G36" s="16">
        <f t="shared" si="0"/>
        <v>40405129.77</v>
      </c>
    </row>
    <row r="37" spans="1:7" s="17" customFormat="1" ht="15" customHeight="1">
      <c r="A37" s="14" t="s">
        <v>68</v>
      </c>
      <c r="B37" s="15" t="s">
        <v>69</v>
      </c>
      <c r="C37" s="16">
        <v>15463767.419999985</v>
      </c>
      <c r="D37" s="16">
        <v>4542246.52</v>
      </c>
      <c r="E37" s="16"/>
      <c r="F37" s="16">
        <v>102760.28</v>
      </c>
      <c r="G37" s="16">
        <f t="shared" si="0"/>
        <v>20108774.219999984</v>
      </c>
    </row>
    <row r="38" spans="1:7" s="17" customFormat="1" ht="15" customHeight="1">
      <c r="A38" s="14" t="s">
        <v>70</v>
      </c>
      <c r="B38" s="15" t="s">
        <v>71</v>
      </c>
      <c r="C38" s="16">
        <v>12705972.829999996</v>
      </c>
      <c r="D38" s="16">
        <v>1932130.67</v>
      </c>
      <c r="E38" s="16"/>
      <c r="F38" s="16">
        <v>281237.61</v>
      </c>
      <c r="G38" s="16">
        <f t="shared" si="0"/>
        <v>14919341.109999996</v>
      </c>
    </row>
    <row r="39" spans="1:7" s="17" customFormat="1" ht="15" customHeight="1">
      <c r="A39" s="14" t="s">
        <v>72</v>
      </c>
      <c r="B39" s="15" t="s">
        <v>73</v>
      </c>
      <c r="C39" s="16">
        <v>24793094.390000008</v>
      </c>
      <c r="D39" s="16">
        <v>1429573.42</v>
      </c>
      <c r="E39" s="16"/>
      <c r="F39" s="16"/>
      <c r="G39" s="16">
        <f t="shared" si="0"/>
        <v>26222667.81000001</v>
      </c>
    </row>
    <row r="40" spans="1:7" s="17" customFormat="1" ht="15" customHeight="1">
      <c r="A40" s="14" t="s">
        <v>74</v>
      </c>
      <c r="B40" s="15" t="s">
        <v>75</v>
      </c>
      <c r="C40" s="16">
        <v>30386857.829999983</v>
      </c>
      <c r="D40" s="16">
        <v>5236085.34</v>
      </c>
      <c r="E40" s="16"/>
      <c r="F40" s="16">
        <v>1975677.06</v>
      </c>
      <c r="G40" s="16">
        <f t="shared" si="0"/>
        <v>37598620.22999999</v>
      </c>
    </row>
    <row r="41" spans="1:7" s="17" customFormat="1" ht="15" customHeight="1">
      <c r="A41" s="14" t="s">
        <v>76</v>
      </c>
      <c r="B41" s="15" t="s">
        <v>77</v>
      </c>
      <c r="C41" s="16">
        <v>53157388.94000001</v>
      </c>
      <c r="D41" s="16">
        <v>0</v>
      </c>
      <c r="E41" s="16"/>
      <c r="F41" s="16">
        <v>3659886.49</v>
      </c>
      <c r="G41" s="16">
        <f t="shared" si="0"/>
        <v>56817275.430000015</v>
      </c>
    </row>
    <row r="42" spans="1:7" s="17" customFormat="1" ht="15" customHeight="1">
      <c r="A42" s="14" t="s">
        <v>78</v>
      </c>
      <c r="B42" s="15" t="s">
        <v>79</v>
      </c>
      <c r="C42" s="16">
        <v>12275513.849999998</v>
      </c>
      <c r="D42" s="16">
        <v>2140377.33</v>
      </c>
      <c r="E42" s="16"/>
      <c r="F42" s="16">
        <v>471455.71</v>
      </c>
      <c r="G42" s="16">
        <f t="shared" si="0"/>
        <v>14887346.889999999</v>
      </c>
    </row>
    <row r="43" spans="1:7" s="17" customFormat="1" ht="15" customHeight="1">
      <c r="A43" s="14" t="s">
        <v>80</v>
      </c>
      <c r="B43" s="15" t="s">
        <v>81</v>
      </c>
      <c r="C43" s="16">
        <v>10805900.95</v>
      </c>
      <c r="D43" s="16">
        <v>3190556.1</v>
      </c>
      <c r="E43" s="16"/>
      <c r="F43" s="16">
        <v>782615.25</v>
      </c>
      <c r="G43" s="16">
        <f t="shared" si="0"/>
        <v>14779072.299999999</v>
      </c>
    </row>
    <row r="44" spans="1:7" s="17" customFormat="1" ht="15" customHeight="1">
      <c r="A44" s="14" t="s">
        <v>82</v>
      </c>
      <c r="B44" s="15" t="s">
        <v>83</v>
      </c>
      <c r="C44" s="16">
        <v>9569751.749999996</v>
      </c>
      <c r="D44" s="16">
        <v>2542269.95</v>
      </c>
      <c r="E44" s="16"/>
      <c r="F44" s="16">
        <v>383274.33</v>
      </c>
      <c r="G44" s="16">
        <f t="shared" si="0"/>
        <v>12495296.029999996</v>
      </c>
    </row>
    <row r="45" spans="1:7" s="17" customFormat="1" ht="15" customHeight="1">
      <c r="A45" s="14" t="s">
        <v>84</v>
      </c>
      <c r="B45" s="15" t="s">
        <v>85</v>
      </c>
      <c r="C45" s="16">
        <v>5673233.659999996</v>
      </c>
      <c r="D45" s="16">
        <v>110000.42</v>
      </c>
      <c r="E45" s="16"/>
      <c r="F45" s="16">
        <v>205107.69</v>
      </c>
      <c r="G45" s="16">
        <f t="shared" si="0"/>
        <v>5988341.769999997</v>
      </c>
    </row>
    <row r="46" spans="1:7" s="17" customFormat="1" ht="15" customHeight="1">
      <c r="A46" s="14" t="s">
        <v>86</v>
      </c>
      <c r="B46" s="15" t="s">
        <v>87</v>
      </c>
      <c r="C46" s="16">
        <v>8456267.190000003</v>
      </c>
      <c r="D46" s="16">
        <v>1461639.42</v>
      </c>
      <c r="E46" s="16"/>
      <c r="F46" s="16">
        <v>371595.34</v>
      </c>
      <c r="G46" s="16">
        <f t="shared" si="0"/>
        <v>10289501.950000003</v>
      </c>
    </row>
    <row r="47" spans="1:7" s="17" customFormat="1" ht="15" customHeight="1">
      <c r="A47" s="14" t="s">
        <v>88</v>
      </c>
      <c r="B47" s="15" t="s">
        <v>89</v>
      </c>
      <c r="C47" s="16">
        <v>5483063.550000002</v>
      </c>
      <c r="D47" s="16">
        <v>1385358.74</v>
      </c>
      <c r="E47" s="16"/>
      <c r="F47" s="16">
        <v>164290.84</v>
      </c>
      <c r="G47" s="16">
        <f t="shared" si="0"/>
        <v>7032713.130000002</v>
      </c>
    </row>
    <row r="48" spans="1:7" s="17" customFormat="1" ht="15" customHeight="1">
      <c r="A48" s="14" t="s">
        <v>90</v>
      </c>
      <c r="B48" s="15" t="s">
        <v>91</v>
      </c>
      <c r="C48" s="16">
        <v>13126397.010000005</v>
      </c>
      <c r="D48" s="16">
        <v>1510960.9</v>
      </c>
      <c r="E48" s="16"/>
      <c r="F48" s="16">
        <v>847106.55</v>
      </c>
      <c r="G48" s="16">
        <f t="shared" si="0"/>
        <v>15484464.460000006</v>
      </c>
    </row>
    <row r="49" spans="1:7" s="17" customFormat="1" ht="15" customHeight="1">
      <c r="A49" s="14" t="s">
        <v>92</v>
      </c>
      <c r="B49" s="15" t="s">
        <v>93</v>
      </c>
      <c r="C49" s="16">
        <v>18034681.099999998</v>
      </c>
      <c r="D49" s="16">
        <v>1623623.4</v>
      </c>
      <c r="E49" s="16"/>
      <c r="F49" s="16">
        <v>976978.62</v>
      </c>
      <c r="G49" s="16">
        <f t="shared" si="0"/>
        <v>20635283.119999997</v>
      </c>
    </row>
    <row r="50" spans="1:7" s="17" customFormat="1" ht="15" customHeight="1">
      <c r="A50" s="14" t="s">
        <v>94</v>
      </c>
      <c r="B50" s="15" t="s">
        <v>95</v>
      </c>
      <c r="C50" s="16">
        <v>18817832.68</v>
      </c>
      <c r="D50" s="16">
        <v>1335830.12</v>
      </c>
      <c r="E50" s="16"/>
      <c r="F50" s="16">
        <v>1147467.3</v>
      </c>
      <c r="G50" s="16">
        <f t="shared" si="0"/>
        <v>21301130.1</v>
      </c>
    </row>
    <row r="51" spans="1:7" s="17" customFormat="1" ht="15" customHeight="1">
      <c r="A51" s="14" t="s">
        <v>96</v>
      </c>
      <c r="B51" s="15" t="s">
        <v>97</v>
      </c>
      <c r="C51" s="16">
        <v>13632429.629999997</v>
      </c>
      <c r="D51" s="16">
        <v>897885.85</v>
      </c>
      <c r="E51" s="16"/>
      <c r="F51" s="16">
        <v>621581.11</v>
      </c>
      <c r="G51" s="16">
        <f t="shared" si="0"/>
        <v>15151896.589999996</v>
      </c>
    </row>
    <row r="52" spans="1:7" s="17" customFormat="1" ht="15" customHeight="1">
      <c r="A52" s="14" t="s">
        <v>98</v>
      </c>
      <c r="B52" s="15" t="s">
        <v>99</v>
      </c>
      <c r="C52" s="16">
        <v>17635865.91999998</v>
      </c>
      <c r="D52" s="16">
        <v>1710446.73</v>
      </c>
      <c r="E52" s="16"/>
      <c r="F52" s="16">
        <v>1240271.65</v>
      </c>
      <c r="G52" s="16">
        <f t="shared" si="0"/>
        <v>20586584.29999998</v>
      </c>
    </row>
    <row r="53" spans="1:7" s="17" customFormat="1" ht="15" customHeight="1">
      <c r="A53" s="14" t="s">
        <v>100</v>
      </c>
      <c r="B53" s="15" t="s">
        <v>101</v>
      </c>
      <c r="C53" s="16">
        <v>17789843.53999999</v>
      </c>
      <c r="D53" s="16">
        <v>1083335.89</v>
      </c>
      <c r="E53" s="16"/>
      <c r="F53" s="16">
        <v>1302808.76</v>
      </c>
      <c r="G53" s="16">
        <f t="shared" si="0"/>
        <v>20175988.189999994</v>
      </c>
    </row>
    <row r="54" spans="1:7" s="17" customFormat="1" ht="15" customHeight="1">
      <c r="A54" s="14" t="s">
        <v>102</v>
      </c>
      <c r="B54" s="15" t="s">
        <v>103</v>
      </c>
      <c r="C54" s="16">
        <v>6530373.960000001</v>
      </c>
      <c r="D54" s="16">
        <v>1158091.48</v>
      </c>
      <c r="E54" s="16"/>
      <c r="F54" s="16">
        <v>241101.88</v>
      </c>
      <c r="G54" s="16">
        <f t="shared" si="0"/>
        <v>7929567.320000001</v>
      </c>
    </row>
    <row r="55" spans="1:7" s="17" customFormat="1" ht="15" customHeight="1">
      <c r="A55" s="14" t="s">
        <v>104</v>
      </c>
      <c r="B55" s="15" t="s">
        <v>105</v>
      </c>
      <c r="C55" s="16">
        <v>5537162.710000001</v>
      </c>
      <c r="D55" s="16">
        <v>1662388.73</v>
      </c>
      <c r="E55" s="16"/>
      <c r="F55" s="16">
        <v>110915.28</v>
      </c>
      <c r="G55" s="16">
        <f t="shared" si="0"/>
        <v>7310466.720000002</v>
      </c>
    </row>
    <row r="56" spans="1:7" s="17" customFormat="1" ht="15" customHeight="1">
      <c r="A56" s="14" t="s">
        <v>106</v>
      </c>
      <c r="B56" s="15" t="s">
        <v>107</v>
      </c>
      <c r="C56" s="16">
        <v>5628165.4799999995</v>
      </c>
      <c r="D56" s="16">
        <v>579657.5</v>
      </c>
      <c r="E56" s="16">
        <v>22996539.100000005</v>
      </c>
      <c r="F56" s="16">
        <v>6956833.05</v>
      </c>
      <c r="G56" s="16">
        <f t="shared" si="0"/>
        <v>36161195.13</v>
      </c>
    </row>
    <row r="57" spans="1:7" s="17" customFormat="1" ht="19.5" customHeight="1">
      <c r="A57" s="18" t="s">
        <v>108</v>
      </c>
      <c r="B57" s="19"/>
      <c r="C57" s="20">
        <f>SUM(C11:C56)</f>
        <v>1241023219.7300005</v>
      </c>
      <c r="D57" s="20">
        <f>SUM(D11:D56)</f>
        <v>261816034.2799999</v>
      </c>
      <c r="E57" s="20">
        <f>SUM(E11:E56)</f>
        <v>22996539.100000005</v>
      </c>
      <c r="F57" s="20">
        <f>SUM(F11:F56)</f>
        <v>64837273.639999986</v>
      </c>
      <c r="G57" s="20">
        <f>SUM(G11:G56)</f>
        <v>1590673066.75</v>
      </c>
    </row>
    <row r="59" spans="1:6" ht="12.75">
      <c r="A59" s="22" t="s">
        <v>109</v>
      </c>
      <c r="C59" s="23">
        <f>+C57-'EJECUCION RO'!I57</f>
        <v>0</v>
      </c>
      <c r="D59" s="23">
        <f>+D57-'EJECUCION RDR'!I57</f>
        <v>0</v>
      </c>
      <c r="E59" s="23">
        <f>+E57-'EJECUCION ROCE'!I57</f>
        <v>0</v>
      </c>
      <c r="F59" s="23">
        <f>+F57-'EJECUCION DONA'!I57</f>
        <v>0</v>
      </c>
    </row>
    <row r="60" ht="12.75">
      <c r="A60" s="24" t="s">
        <v>110</v>
      </c>
    </row>
    <row r="61" ht="12.75">
      <c r="A61" s="24" t="s">
        <v>111</v>
      </c>
    </row>
    <row r="62" ht="12.75">
      <c r="A62" s="24" t="s">
        <v>112</v>
      </c>
    </row>
    <row r="63" ht="12.75">
      <c r="A63" s="24" t="s">
        <v>113</v>
      </c>
    </row>
    <row r="64" ht="12.75">
      <c r="A64" s="24"/>
    </row>
  </sheetData>
  <mergeCells count="5">
    <mergeCell ref="A57:B57"/>
    <mergeCell ref="A9:A10"/>
    <mergeCell ref="B9:B10"/>
    <mergeCell ref="C9:F9"/>
    <mergeCell ref="G9:G10"/>
  </mergeCells>
  <conditionalFormatting sqref="C59:F59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  <ignoredErrors>
    <ignoredError sqref="A11:A56 C10:F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11.421875" style="21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137</v>
      </c>
    </row>
    <row r="6" ht="15.75">
      <c r="A6" s="3" t="s">
        <v>120</v>
      </c>
    </row>
    <row r="7" ht="12.75">
      <c r="A7" s="4" t="s">
        <v>4</v>
      </c>
    </row>
    <row r="8" spans="1:9" ht="12.75">
      <c r="A8" s="4"/>
      <c r="I8" s="5" t="s">
        <v>5</v>
      </c>
    </row>
    <row r="9" spans="1:9" s="1" customFormat="1" ht="12.75">
      <c r="A9" s="6" t="s">
        <v>6</v>
      </c>
      <c r="B9" s="7" t="s">
        <v>7</v>
      </c>
      <c r="C9" s="8" t="s">
        <v>121</v>
      </c>
      <c r="D9" s="9"/>
      <c r="E9" s="9"/>
      <c r="F9" s="9"/>
      <c r="G9" s="9"/>
      <c r="H9" s="9"/>
      <c r="I9" s="7" t="s">
        <v>9</v>
      </c>
    </row>
    <row r="10" spans="1:9" s="1" customFormat="1" ht="12.75">
      <c r="A10" s="11"/>
      <c r="B10" s="12"/>
      <c r="C10" s="25" t="s">
        <v>122</v>
      </c>
      <c r="D10" s="25" t="s">
        <v>123</v>
      </c>
      <c r="E10" s="25" t="s">
        <v>124</v>
      </c>
      <c r="F10" s="25" t="s">
        <v>125</v>
      </c>
      <c r="G10" s="25" t="s">
        <v>126</v>
      </c>
      <c r="H10" s="25" t="s">
        <v>127</v>
      </c>
      <c r="I10" s="12"/>
    </row>
    <row r="11" spans="1:9" s="17" customFormat="1" ht="15" customHeight="1">
      <c r="A11" s="14" t="s">
        <v>16</v>
      </c>
      <c r="B11" s="15" t="s">
        <v>17</v>
      </c>
      <c r="C11" s="16">
        <v>21516070.739999987</v>
      </c>
      <c r="D11" s="16">
        <v>23462705.119999997</v>
      </c>
      <c r="E11" s="16">
        <v>151187635.79999998</v>
      </c>
      <c r="F11" s="16">
        <v>50864971.599999994</v>
      </c>
      <c r="G11" s="16">
        <v>8852376.14</v>
      </c>
      <c r="H11" s="16">
        <v>549185.6</v>
      </c>
      <c r="I11" s="16">
        <f>SUM(C11:H11)</f>
        <v>256432944.99999997</v>
      </c>
    </row>
    <row r="12" spans="1:9" s="17" customFormat="1" ht="15" customHeight="1">
      <c r="A12" s="14" t="s">
        <v>18</v>
      </c>
      <c r="B12" s="15" t="s">
        <v>19</v>
      </c>
      <c r="C12" s="16">
        <v>9357886.730000004</v>
      </c>
      <c r="D12" s="16">
        <v>755331.07</v>
      </c>
      <c r="E12" s="16">
        <v>2340245.6</v>
      </c>
      <c r="F12" s="16">
        <v>2148.53</v>
      </c>
      <c r="G12" s="16"/>
      <c r="H12" s="16">
        <v>1662</v>
      </c>
      <c r="I12" s="16">
        <f aca="true" t="shared" si="0" ref="I12:I56">SUM(C12:H12)</f>
        <v>12457273.930000003</v>
      </c>
    </row>
    <row r="13" spans="1:9" s="17" customFormat="1" ht="15" customHeight="1">
      <c r="A13" s="14" t="s">
        <v>20</v>
      </c>
      <c r="B13" s="15" t="s">
        <v>21</v>
      </c>
      <c r="C13" s="16">
        <v>12429695.49</v>
      </c>
      <c r="D13" s="16">
        <v>3300628.92</v>
      </c>
      <c r="E13" s="16">
        <v>9987297.94</v>
      </c>
      <c r="F13" s="16">
        <v>3136.39</v>
      </c>
      <c r="G13" s="16"/>
      <c r="H13" s="16">
        <v>102035.69</v>
      </c>
      <c r="I13" s="16">
        <f t="shared" si="0"/>
        <v>25822794.430000003</v>
      </c>
    </row>
    <row r="14" spans="1:9" s="17" customFormat="1" ht="15" customHeight="1">
      <c r="A14" s="14" t="s">
        <v>22</v>
      </c>
      <c r="B14" s="15" t="s">
        <v>23</v>
      </c>
      <c r="C14" s="16">
        <v>9999521.53</v>
      </c>
      <c r="D14" s="16">
        <v>1226835.42</v>
      </c>
      <c r="E14" s="16">
        <v>4059690.08</v>
      </c>
      <c r="F14" s="16">
        <v>775.36</v>
      </c>
      <c r="G14" s="16"/>
      <c r="H14" s="16">
        <v>359425.78</v>
      </c>
      <c r="I14" s="16">
        <f t="shared" si="0"/>
        <v>15646248.169999998</v>
      </c>
    </row>
    <row r="15" spans="1:9" s="17" customFormat="1" ht="15" customHeight="1">
      <c r="A15" s="14" t="s">
        <v>24</v>
      </c>
      <c r="B15" s="15" t="s">
        <v>25</v>
      </c>
      <c r="C15" s="16">
        <v>3064239.17</v>
      </c>
      <c r="D15" s="16">
        <v>270044.19</v>
      </c>
      <c r="E15" s="16">
        <v>1379844.56</v>
      </c>
      <c r="F15" s="16">
        <v>57.74</v>
      </c>
      <c r="G15" s="16"/>
      <c r="H15" s="16">
        <v>0</v>
      </c>
      <c r="I15" s="16">
        <f t="shared" si="0"/>
        <v>4714185.66</v>
      </c>
    </row>
    <row r="16" spans="1:9" s="17" customFormat="1" ht="15" customHeight="1">
      <c r="A16" s="14" t="s">
        <v>26</v>
      </c>
      <c r="B16" s="15" t="s">
        <v>27</v>
      </c>
      <c r="C16" s="16">
        <v>5688517.46</v>
      </c>
      <c r="D16" s="16">
        <v>847278.76</v>
      </c>
      <c r="E16" s="16">
        <v>3276783.8</v>
      </c>
      <c r="F16" s="16">
        <v>3995.38</v>
      </c>
      <c r="G16" s="16"/>
      <c r="H16" s="16">
        <v>117215.69</v>
      </c>
      <c r="I16" s="16">
        <f t="shared" si="0"/>
        <v>9933791.09</v>
      </c>
    </row>
    <row r="17" spans="1:9" s="17" customFormat="1" ht="15" customHeight="1">
      <c r="A17" s="14" t="s">
        <v>28</v>
      </c>
      <c r="B17" s="15" t="s">
        <v>29</v>
      </c>
      <c r="C17" s="16">
        <v>37294022.03999999</v>
      </c>
      <c r="D17" s="16">
        <v>9038098.350000001</v>
      </c>
      <c r="E17" s="16">
        <v>14806905.719999997</v>
      </c>
      <c r="F17" s="16">
        <v>6545.16</v>
      </c>
      <c r="G17" s="16"/>
      <c r="H17" s="16">
        <v>557331.79</v>
      </c>
      <c r="I17" s="16">
        <f t="shared" si="0"/>
        <v>61702903.05999999</v>
      </c>
    </row>
    <row r="18" spans="1:9" s="17" customFormat="1" ht="15" customHeight="1">
      <c r="A18" s="14" t="s">
        <v>30</v>
      </c>
      <c r="B18" s="15" t="s">
        <v>31</v>
      </c>
      <c r="C18" s="16">
        <v>28384381.05</v>
      </c>
      <c r="D18" s="16">
        <v>5625081.82</v>
      </c>
      <c r="E18" s="16">
        <v>8736665.799999999</v>
      </c>
      <c r="F18" s="16">
        <v>4695.97</v>
      </c>
      <c r="G18" s="16"/>
      <c r="H18" s="16">
        <v>611409.62</v>
      </c>
      <c r="I18" s="16">
        <f t="shared" si="0"/>
        <v>43362234.26</v>
      </c>
    </row>
    <row r="19" spans="1:9" s="17" customFormat="1" ht="15" customHeight="1">
      <c r="A19" s="14" t="s">
        <v>32</v>
      </c>
      <c r="B19" s="15" t="s">
        <v>33</v>
      </c>
      <c r="C19" s="16">
        <v>17774358.1</v>
      </c>
      <c r="D19" s="16">
        <v>445285.54</v>
      </c>
      <c r="E19" s="16">
        <v>3717663.39</v>
      </c>
      <c r="F19" s="16">
        <v>2421.06</v>
      </c>
      <c r="G19" s="16"/>
      <c r="H19" s="16">
        <v>0</v>
      </c>
      <c r="I19" s="16">
        <f t="shared" si="0"/>
        <v>21939728.09</v>
      </c>
    </row>
    <row r="20" spans="1:9" s="17" customFormat="1" ht="15" customHeight="1">
      <c r="A20" s="14" t="s">
        <v>34</v>
      </c>
      <c r="B20" s="15" t="s">
        <v>35</v>
      </c>
      <c r="C20" s="16">
        <v>28692822.690000005</v>
      </c>
      <c r="D20" s="16">
        <v>13142548.21</v>
      </c>
      <c r="E20" s="16">
        <v>6484111.330000002</v>
      </c>
      <c r="F20" s="16">
        <v>5690.78</v>
      </c>
      <c r="G20" s="16"/>
      <c r="H20" s="16">
        <v>688415.33</v>
      </c>
      <c r="I20" s="16">
        <f t="shared" si="0"/>
        <v>49013588.34</v>
      </c>
    </row>
    <row r="21" spans="1:9" s="17" customFormat="1" ht="15" customHeight="1">
      <c r="A21" s="14" t="s">
        <v>36</v>
      </c>
      <c r="B21" s="15" t="s">
        <v>37</v>
      </c>
      <c r="C21" s="16">
        <v>4440738.26</v>
      </c>
      <c r="D21" s="16">
        <v>16729.12</v>
      </c>
      <c r="E21" s="16">
        <v>4873693.18</v>
      </c>
      <c r="F21" s="16">
        <v>588.9</v>
      </c>
      <c r="G21" s="16"/>
      <c r="H21" s="16">
        <v>89881.47</v>
      </c>
      <c r="I21" s="16">
        <f t="shared" si="0"/>
        <v>9421630.93</v>
      </c>
    </row>
    <row r="22" spans="1:9" s="17" customFormat="1" ht="15" customHeight="1">
      <c r="A22" s="14" t="s">
        <v>38</v>
      </c>
      <c r="B22" s="15" t="s">
        <v>39</v>
      </c>
      <c r="C22" s="16">
        <v>20780263.32</v>
      </c>
      <c r="D22" s="16">
        <v>1713653.92</v>
      </c>
      <c r="E22" s="16">
        <v>4794292.28</v>
      </c>
      <c r="F22" s="16">
        <v>2053.9</v>
      </c>
      <c r="G22" s="16"/>
      <c r="H22" s="16">
        <v>500957.25</v>
      </c>
      <c r="I22" s="16">
        <f t="shared" si="0"/>
        <v>27791220.67</v>
      </c>
    </row>
    <row r="23" spans="1:9" s="17" customFormat="1" ht="15" customHeight="1">
      <c r="A23" s="14" t="s">
        <v>40</v>
      </c>
      <c r="B23" s="15" t="s">
        <v>41</v>
      </c>
      <c r="C23" s="16">
        <v>26129445.900000002</v>
      </c>
      <c r="D23" s="16">
        <v>4944759.52</v>
      </c>
      <c r="E23" s="16">
        <v>5147960</v>
      </c>
      <c r="F23" s="16">
        <v>4832.28</v>
      </c>
      <c r="G23" s="16"/>
      <c r="H23" s="16">
        <v>70288</v>
      </c>
      <c r="I23" s="16">
        <f t="shared" si="0"/>
        <v>36297285.7</v>
      </c>
    </row>
    <row r="24" spans="1:9" s="17" customFormat="1" ht="15" customHeight="1">
      <c r="A24" s="14" t="s">
        <v>42</v>
      </c>
      <c r="B24" s="15" t="s">
        <v>43</v>
      </c>
      <c r="C24" s="16">
        <v>9818196.030000001</v>
      </c>
      <c r="D24" s="16">
        <v>1402431.35</v>
      </c>
      <c r="E24" s="16">
        <v>2786558.55</v>
      </c>
      <c r="F24" s="16">
        <v>1213.85</v>
      </c>
      <c r="G24" s="16"/>
      <c r="H24" s="16">
        <v>0</v>
      </c>
      <c r="I24" s="16">
        <f t="shared" si="0"/>
        <v>14008399.78</v>
      </c>
    </row>
    <row r="25" spans="1:9" s="17" customFormat="1" ht="15" customHeight="1">
      <c r="A25" s="14" t="s">
        <v>44</v>
      </c>
      <c r="B25" s="15" t="s">
        <v>45</v>
      </c>
      <c r="C25" s="16">
        <v>6548268.4</v>
      </c>
      <c r="D25" s="16">
        <v>281335.89</v>
      </c>
      <c r="E25" s="16">
        <v>1950813.76</v>
      </c>
      <c r="F25" s="16">
        <v>1157.86</v>
      </c>
      <c r="G25" s="16"/>
      <c r="H25" s="16">
        <v>11979.5</v>
      </c>
      <c r="I25" s="16">
        <f t="shared" si="0"/>
        <v>8793555.41</v>
      </c>
    </row>
    <row r="26" spans="1:9" s="17" customFormat="1" ht="15" customHeight="1">
      <c r="A26" s="14" t="s">
        <v>46</v>
      </c>
      <c r="B26" s="15" t="s">
        <v>47</v>
      </c>
      <c r="C26" s="16">
        <v>13876075.06</v>
      </c>
      <c r="D26" s="16">
        <v>2144907.16</v>
      </c>
      <c r="E26" s="16">
        <v>4114785.2</v>
      </c>
      <c r="F26" s="16">
        <v>1524.43</v>
      </c>
      <c r="G26" s="16"/>
      <c r="H26" s="16">
        <v>24996</v>
      </c>
      <c r="I26" s="16">
        <f t="shared" si="0"/>
        <v>20162287.85</v>
      </c>
    </row>
    <row r="27" spans="1:9" s="17" customFormat="1" ht="15" customHeight="1">
      <c r="A27" s="14" t="s">
        <v>48</v>
      </c>
      <c r="B27" s="15" t="s">
        <v>49</v>
      </c>
      <c r="C27" s="16">
        <v>18719513.390000004</v>
      </c>
      <c r="D27" s="16">
        <v>3041270.17</v>
      </c>
      <c r="E27" s="16">
        <v>4552797.86</v>
      </c>
      <c r="F27" s="16">
        <v>1703.26</v>
      </c>
      <c r="G27" s="16"/>
      <c r="H27" s="16">
        <v>81091.54</v>
      </c>
      <c r="I27" s="16">
        <f t="shared" si="0"/>
        <v>26396376.220000003</v>
      </c>
    </row>
    <row r="28" spans="1:9" s="17" customFormat="1" ht="15" customHeight="1">
      <c r="A28" s="14" t="s">
        <v>50</v>
      </c>
      <c r="B28" s="15" t="s">
        <v>51</v>
      </c>
      <c r="C28" s="16">
        <v>26638618.519999996</v>
      </c>
      <c r="D28" s="16">
        <v>5916982.219999999</v>
      </c>
      <c r="E28" s="16">
        <v>6384970.87</v>
      </c>
      <c r="F28" s="16">
        <v>6152.76</v>
      </c>
      <c r="G28" s="16"/>
      <c r="H28" s="16">
        <v>46591.83</v>
      </c>
      <c r="I28" s="16">
        <f t="shared" si="0"/>
        <v>38993316.19999999</v>
      </c>
    </row>
    <row r="29" spans="1:9" s="17" customFormat="1" ht="15" customHeight="1">
      <c r="A29" s="14" t="s">
        <v>52</v>
      </c>
      <c r="B29" s="15" t="s">
        <v>53</v>
      </c>
      <c r="C29" s="16">
        <v>3285429.35</v>
      </c>
      <c r="D29" s="16">
        <v>7114795.5</v>
      </c>
      <c r="E29" s="16">
        <v>1172396.97</v>
      </c>
      <c r="F29" s="16">
        <v>2063.08</v>
      </c>
      <c r="G29" s="16">
        <v>0</v>
      </c>
      <c r="H29" s="16">
        <v>45934.61</v>
      </c>
      <c r="I29" s="16">
        <f t="shared" si="0"/>
        <v>11620619.51</v>
      </c>
    </row>
    <row r="30" spans="1:9" s="17" customFormat="1" ht="15" customHeight="1">
      <c r="A30" s="14" t="s">
        <v>54</v>
      </c>
      <c r="B30" s="15" t="s">
        <v>55</v>
      </c>
      <c r="C30" s="16">
        <v>5963217.260000001</v>
      </c>
      <c r="D30" s="16">
        <v>21491.86</v>
      </c>
      <c r="E30" s="16">
        <v>3091272.4</v>
      </c>
      <c r="F30" s="16">
        <v>364.36</v>
      </c>
      <c r="G30" s="16"/>
      <c r="H30" s="16">
        <v>403050.75</v>
      </c>
      <c r="I30" s="16">
        <f t="shared" si="0"/>
        <v>9479396.63</v>
      </c>
    </row>
    <row r="31" spans="1:9" s="17" customFormat="1" ht="15" customHeight="1">
      <c r="A31" s="14" t="s">
        <v>56</v>
      </c>
      <c r="B31" s="15" t="s">
        <v>57</v>
      </c>
      <c r="C31" s="16">
        <v>5819503.299999998</v>
      </c>
      <c r="D31" s="16">
        <v>386429.45</v>
      </c>
      <c r="E31" s="16">
        <v>2377503.99</v>
      </c>
      <c r="F31" s="16">
        <v>811.86</v>
      </c>
      <c r="G31" s="16"/>
      <c r="H31" s="16">
        <v>197532.36</v>
      </c>
      <c r="I31" s="16">
        <f t="shared" si="0"/>
        <v>8781780.959999997</v>
      </c>
    </row>
    <row r="32" spans="1:9" s="17" customFormat="1" ht="15" customHeight="1">
      <c r="A32" s="14" t="s">
        <v>58</v>
      </c>
      <c r="B32" s="15" t="s">
        <v>59</v>
      </c>
      <c r="C32" s="16">
        <v>28335470.00000001</v>
      </c>
      <c r="D32" s="16">
        <v>2473936.27</v>
      </c>
      <c r="E32" s="16">
        <v>5523360.869999999</v>
      </c>
      <c r="F32" s="16">
        <v>4040.46</v>
      </c>
      <c r="G32" s="16"/>
      <c r="H32" s="16">
        <v>2032499</v>
      </c>
      <c r="I32" s="16">
        <f t="shared" si="0"/>
        <v>38369306.60000001</v>
      </c>
    </row>
    <row r="33" spans="1:9" s="17" customFormat="1" ht="15" customHeight="1">
      <c r="A33" s="14" t="s">
        <v>60</v>
      </c>
      <c r="B33" s="15" t="s">
        <v>61</v>
      </c>
      <c r="C33" s="16">
        <v>28964215.28</v>
      </c>
      <c r="D33" s="16">
        <v>4412091.53</v>
      </c>
      <c r="E33" s="16">
        <v>5848916.139999998</v>
      </c>
      <c r="F33" s="16">
        <v>4060.13</v>
      </c>
      <c r="G33" s="16"/>
      <c r="H33" s="16">
        <v>20213.25</v>
      </c>
      <c r="I33" s="16">
        <f t="shared" si="0"/>
        <v>39249496.330000006</v>
      </c>
    </row>
    <row r="34" spans="1:9" s="17" customFormat="1" ht="15" customHeight="1">
      <c r="A34" s="14" t="s">
        <v>62</v>
      </c>
      <c r="B34" s="15" t="s">
        <v>63</v>
      </c>
      <c r="C34" s="16">
        <v>33400207.870000005</v>
      </c>
      <c r="D34" s="16">
        <v>10890659.91</v>
      </c>
      <c r="E34" s="16">
        <v>10114291.610000003</v>
      </c>
      <c r="F34" s="16">
        <v>4271.23</v>
      </c>
      <c r="G34" s="16">
        <v>1553232.55</v>
      </c>
      <c r="H34" s="16">
        <v>3175600.08</v>
      </c>
      <c r="I34" s="16">
        <f t="shared" si="0"/>
        <v>59138263.24999999</v>
      </c>
    </row>
    <row r="35" spans="1:9" s="17" customFormat="1" ht="15" customHeight="1">
      <c r="A35" s="14" t="s">
        <v>64</v>
      </c>
      <c r="B35" s="15" t="s">
        <v>65</v>
      </c>
      <c r="C35" s="16">
        <v>34876354.85999999</v>
      </c>
      <c r="D35" s="16">
        <v>8898159.019999998</v>
      </c>
      <c r="E35" s="16">
        <v>7592728.339999997</v>
      </c>
      <c r="F35" s="16">
        <v>3850.8</v>
      </c>
      <c r="G35" s="16"/>
      <c r="H35" s="16">
        <v>23767.75</v>
      </c>
      <c r="I35" s="16">
        <f t="shared" si="0"/>
        <v>51394860.76999998</v>
      </c>
    </row>
    <row r="36" spans="1:9" s="17" customFormat="1" ht="15" customHeight="1">
      <c r="A36" s="14" t="s">
        <v>66</v>
      </c>
      <c r="B36" s="15" t="s">
        <v>67</v>
      </c>
      <c r="C36" s="16">
        <v>19147677.209999993</v>
      </c>
      <c r="D36" s="16">
        <v>9403354.28</v>
      </c>
      <c r="E36" s="16">
        <v>5438055.670000002</v>
      </c>
      <c r="F36" s="16">
        <v>7080.02</v>
      </c>
      <c r="G36" s="16"/>
      <c r="H36" s="16">
        <v>599999.32</v>
      </c>
      <c r="I36" s="16">
        <f t="shared" si="0"/>
        <v>34596166.5</v>
      </c>
    </row>
    <row r="37" spans="1:9" s="17" customFormat="1" ht="15" customHeight="1">
      <c r="A37" s="14" t="s">
        <v>68</v>
      </c>
      <c r="B37" s="15" t="s">
        <v>69</v>
      </c>
      <c r="C37" s="16">
        <v>11378631.749999996</v>
      </c>
      <c r="D37" s="16">
        <v>1713797.23</v>
      </c>
      <c r="E37" s="16">
        <v>2259978.94</v>
      </c>
      <c r="F37" s="16">
        <v>788.24</v>
      </c>
      <c r="G37" s="16"/>
      <c r="H37" s="16">
        <v>110571.26</v>
      </c>
      <c r="I37" s="16">
        <f t="shared" si="0"/>
        <v>15463767.419999996</v>
      </c>
    </row>
    <row r="38" spans="1:9" s="17" customFormat="1" ht="15" customHeight="1">
      <c r="A38" s="14" t="s">
        <v>70</v>
      </c>
      <c r="B38" s="15" t="s">
        <v>71</v>
      </c>
      <c r="C38" s="16">
        <v>7361496.269999998</v>
      </c>
      <c r="D38" s="16">
        <v>105467.66</v>
      </c>
      <c r="E38" s="16">
        <v>4194421.16</v>
      </c>
      <c r="F38" s="16">
        <v>902.74</v>
      </c>
      <c r="G38" s="16"/>
      <c r="H38" s="16">
        <v>1043685</v>
      </c>
      <c r="I38" s="16">
        <f t="shared" si="0"/>
        <v>12705972.829999998</v>
      </c>
    </row>
    <row r="39" spans="1:9" s="17" customFormat="1" ht="15" customHeight="1">
      <c r="A39" s="14" t="s">
        <v>72</v>
      </c>
      <c r="B39" s="15" t="s">
        <v>73</v>
      </c>
      <c r="C39" s="16">
        <v>16824721.829999994</v>
      </c>
      <c r="D39" s="16">
        <v>2818744.09</v>
      </c>
      <c r="E39" s="16">
        <v>4955679.51</v>
      </c>
      <c r="F39" s="16">
        <v>1874.21</v>
      </c>
      <c r="G39" s="16"/>
      <c r="H39" s="16">
        <v>192074.75</v>
      </c>
      <c r="I39" s="16">
        <f t="shared" si="0"/>
        <v>24793094.389999993</v>
      </c>
    </row>
    <row r="40" spans="1:9" s="17" customFormat="1" ht="15" customHeight="1">
      <c r="A40" s="14" t="s">
        <v>74</v>
      </c>
      <c r="B40" s="15" t="s">
        <v>75</v>
      </c>
      <c r="C40" s="16">
        <v>19143245.38</v>
      </c>
      <c r="D40" s="16">
        <v>4751202.47</v>
      </c>
      <c r="E40" s="16">
        <v>6012819.710000001</v>
      </c>
      <c r="F40" s="16">
        <v>2647.67</v>
      </c>
      <c r="G40" s="16"/>
      <c r="H40" s="16">
        <v>476942.6</v>
      </c>
      <c r="I40" s="16">
        <f t="shared" si="0"/>
        <v>30386857.830000002</v>
      </c>
    </row>
    <row r="41" spans="1:9" s="17" customFormat="1" ht="15" customHeight="1">
      <c r="A41" s="14" t="s">
        <v>76</v>
      </c>
      <c r="B41" s="15" t="s">
        <v>77</v>
      </c>
      <c r="C41" s="16">
        <v>254299.1</v>
      </c>
      <c r="D41" s="16"/>
      <c r="E41" s="16">
        <v>52068080.33000002</v>
      </c>
      <c r="F41" s="16">
        <v>0</v>
      </c>
      <c r="G41" s="16">
        <v>830960.98</v>
      </c>
      <c r="H41" s="16">
        <v>4048.53</v>
      </c>
      <c r="I41" s="16">
        <f t="shared" si="0"/>
        <v>53157388.94000002</v>
      </c>
    </row>
    <row r="42" spans="1:9" s="17" customFormat="1" ht="15" customHeight="1">
      <c r="A42" s="14" t="s">
        <v>78</v>
      </c>
      <c r="B42" s="15" t="s">
        <v>79</v>
      </c>
      <c r="C42" s="16">
        <v>6494213.630000001</v>
      </c>
      <c r="D42" s="16">
        <v>499988.94</v>
      </c>
      <c r="E42" s="16">
        <v>5144112.28</v>
      </c>
      <c r="F42" s="16">
        <v>0</v>
      </c>
      <c r="G42" s="16"/>
      <c r="H42" s="16">
        <v>137199</v>
      </c>
      <c r="I42" s="16">
        <f t="shared" si="0"/>
        <v>12275513.850000001</v>
      </c>
    </row>
    <row r="43" spans="1:9" s="17" customFormat="1" ht="15" customHeight="1">
      <c r="A43" s="14" t="s">
        <v>80</v>
      </c>
      <c r="B43" s="15" t="s">
        <v>81</v>
      </c>
      <c r="C43" s="16">
        <v>6333808.890000001</v>
      </c>
      <c r="D43" s="16">
        <v>320280.06</v>
      </c>
      <c r="E43" s="16">
        <v>4032596</v>
      </c>
      <c r="F43" s="16">
        <v>0</v>
      </c>
      <c r="G43" s="16"/>
      <c r="H43" s="16">
        <v>119216</v>
      </c>
      <c r="I43" s="16">
        <f t="shared" si="0"/>
        <v>10805900.95</v>
      </c>
    </row>
    <row r="44" spans="1:9" s="17" customFormat="1" ht="15" customHeight="1">
      <c r="A44" s="14" t="s">
        <v>82</v>
      </c>
      <c r="B44" s="15" t="s">
        <v>83</v>
      </c>
      <c r="C44" s="16">
        <v>4654103.13</v>
      </c>
      <c r="D44" s="16">
        <v>207559.55</v>
      </c>
      <c r="E44" s="16">
        <v>4341358.23</v>
      </c>
      <c r="F44" s="16">
        <v>170.84</v>
      </c>
      <c r="G44" s="16"/>
      <c r="H44" s="16">
        <v>366560</v>
      </c>
      <c r="I44" s="16">
        <f t="shared" si="0"/>
        <v>9569751.75</v>
      </c>
    </row>
    <row r="45" spans="1:9" s="17" customFormat="1" ht="15" customHeight="1">
      <c r="A45" s="14" t="s">
        <v>84</v>
      </c>
      <c r="B45" s="15" t="s">
        <v>85</v>
      </c>
      <c r="C45" s="16">
        <v>3270878.53</v>
      </c>
      <c r="D45" s="16"/>
      <c r="E45" s="16">
        <v>2326690.31</v>
      </c>
      <c r="F45" s="16">
        <v>170</v>
      </c>
      <c r="G45" s="16"/>
      <c r="H45" s="16">
        <v>75494.82</v>
      </c>
      <c r="I45" s="16">
        <f t="shared" si="0"/>
        <v>5673233.66</v>
      </c>
    </row>
    <row r="46" spans="1:9" s="17" customFormat="1" ht="15" customHeight="1">
      <c r="A46" s="14" t="s">
        <v>86</v>
      </c>
      <c r="B46" s="15" t="s">
        <v>87</v>
      </c>
      <c r="C46" s="16">
        <v>5557685.620000002</v>
      </c>
      <c r="D46" s="16">
        <v>209441.57</v>
      </c>
      <c r="E46" s="16">
        <v>2689140</v>
      </c>
      <c r="F46" s="16">
        <v>0</v>
      </c>
      <c r="G46" s="16"/>
      <c r="H46" s="16">
        <v>0</v>
      </c>
      <c r="I46" s="16">
        <f t="shared" si="0"/>
        <v>8456267.190000001</v>
      </c>
    </row>
    <row r="47" spans="1:9" s="17" customFormat="1" ht="15" customHeight="1">
      <c r="A47" s="14" t="s">
        <v>88</v>
      </c>
      <c r="B47" s="15" t="s">
        <v>89</v>
      </c>
      <c r="C47" s="16">
        <v>4311019</v>
      </c>
      <c r="D47" s="16"/>
      <c r="E47" s="16">
        <v>1143156.55</v>
      </c>
      <c r="F47" s="16">
        <v>0</v>
      </c>
      <c r="G47" s="16"/>
      <c r="H47" s="16">
        <v>28888</v>
      </c>
      <c r="I47" s="16">
        <f t="shared" si="0"/>
        <v>5483063.55</v>
      </c>
    </row>
    <row r="48" spans="1:9" s="17" customFormat="1" ht="15" customHeight="1">
      <c r="A48" s="14" t="s">
        <v>90</v>
      </c>
      <c r="B48" s="15" t="s">
        <v>91</v>
      </c>
      <c r="C48" s="16">
        <v>10776403.17</v>
      </c>
      <c r="D48" s="16">
        <v>573612.91</v>
      </c>
      <c r="E48" s="16">
        <v>1696970.94</v>
      </c>
      <c r="F48" s="16">
        <v>1427.74</v>
      </c>
      <c r="G48" s="16"/>
      <c r="H48" s="16">
        <v>77982.25</v>
      </c>
      <c r="I48" s="16">
        <f t="shared" si="0"/>
        <v>13126397.01</v>
      </c>
    </row>
    <row r="49" spans="1:9" s="17" customFormat="1" ht="15" customHeight="1">
      <c r="A49" s="14" t="s">
        <v>92</v>
      </c>
      <c r="B49" s="15" t="s">
        <v>93</v>
      </c>
      <c r="C49" s="16">
        <v>14375606.08</v>
      </c>
      <c r="D49" s="16">
        <v>982908.56</v>
      </c>
      <c r="E49" s="16">
        <v>2596816.46</v>
      </c>
      <c r="F49" s="16">
        <v>2477</v>
      </c>
      <c r="G49" s="16"/>
      <c r="H49" s="16">
        <v>76873</v>
      </c>
      <c r="I49" s="16">
        <f t="shared" si="0"/>
        <v>18034681.1</v>
      </c>
    </row>
    <row r="50" spans="1:9" s="17" customFormat="1" ht="15" customHeight="1">
      <c r="A50" s="14" t="s">
        <v>94</v>
      </c>
      <c r="B50" s="15" t="s">
        <v>95</v>
      </c>
      <c r="C50" s="16">
        <v>16102509.620000007</v>
      </c>
      <c r="D50" s="16">
        <v>611030.89</v>
      </c>
      <c r="E50" s="16">
        <v>2032348.61</v>
      </c>
      <c r="F50" s="16">
        <v>1147.4</v>
      </c>
      <c r="G50" s="16"/>
      <c r="H50" s="16">
        <v>70796.16</v>
      </c>
      <c r="I50" s="16">
        <f t="shared" si="0"/>
        <v>18817832.680000007</v>
      </c>
    </row>
    <row r="51" spans="1:9" s="17" customFormat="1" ht="15" customHeight="1">
      <c r="A51" s="14" t="s">
        <v>96</v>
      </c>
      <c r="B51" s="15" t="s">
        <v>97</v>
      </c>
      <c r="C51" s="16">
        <v>12412650.889999997</v>
      </c>
      <c r="D51" s="16">
        <v>1225.28</v>
      </c>
      <c r="E51" s="16">
        <v>1195193.56</v>
      </c>
      <c r="F51" s="16">
        <v>2043.4</v>
      </c>
      <c r="G51" s="16"/>
      <c r="H51" s="16">
        <v>21316.5</v>
      </c>
      <c r="I51" s="16">
        <f t="shared" si="0"/>
        <v>13632429.629999997</v>
      </c>
    </row>
    <row r="52" spans="1:9" s="17" customFormat="1" ht="15" customHeight="1">
      <c r="A52" s="14" t="s">
        <v>98</v>
      </c>
      <c r="B52" s="15" t="s">
        <v>99</v>
      </c>
      <c r="C52" s="16">
        <v>15997648.989999998</v>
      </c>
      <c r="D52" s="16">
        <v>33766.73</v>
      </c>
      <c r="E52" s="16">
        <v>1562815.85</v>
      </c>
      <c r="F52" s="16">
        <v>1110.38</v>
      </c>
      <c r="G52" s="16"/>
      <c r="H52" s="16">
        <v>40523.97</v>
      </c>
      <c r="I52" s="16">
        <f t="shared" si="0"/>
        <v>17635865.919999998</v>
      </c>
    </row>
    <row r="53" spans="1:9" s="17" customFormat="1" ht="15" customHeight="1">
      <c r="A53" s="14" t="s">
        <v>100</v>
      </c>
      <c r="B53" s="15" t="s">
        <v>101</v>
      </c>
      <c r="C53" s="16">
        <v>16197721.719999995</v>
      </c>
      <c r="D53" s="16">
        <v>38862.16</v>
      </c>
      <c r="E53" s="16">
        <v>1517339.62</v>
      </c>
      <c r="F53" s="16">
        <v>1173.04</v>
      </c>
      <c r="G53" s="16"/>
      <c r="H53" s="16">
        <v>34747</v>
      </c>
      <c r="I53" s="16">
        <f t="shared" si="0"/>
        <v>17789843.539999995</v>
      </c>
    </row>
    <row r="54" spans="1:9" s="17" customFormat="1" ht="15" customHeight="1">
      <c r="A54" s="14" t="s">
        <v>102</v>
      </c>
      <c r="B54" s="15" t="s">
        <v>103</v>
      </c>
      <c r="C54" s="16">
        <v>4515488.47</v>
      </c>
      <c r="D54" s="16">
        <v>53169.5</v>
      </c>
      <c r="E54" s="16">
        <v>1931248.75</v>
      </c>
      <c r="F54" s="16">
        <v>541.76</v>
      </c>
      <c r="G54" s="16"/>
      <c r="H54" s="16">
        <v>29925.48</v>
      </c>
      <c r="I54" s="16">
        <f t="shared" si="0"/>
        <v>6530373.96</v>
      </c>
    </row>
    <row r="55" spans="1:9" s="17" customFormat="1" ht="15" customHeight="1">
      <c r="A55" s="14" t="s">
        <v>104</v>
      </c>
      <c r="B55" s="15" t="s">
        <v>105</v>
      </c>
      <c r="C55" s="16">
        <v>4432546.78</v>
      </c>
      <c r="D55" s="16"/>
      <c r="E55" s="16">
        <v>1090805.93</v>
      </c>
      <c r="F55" s="16"/>
      <c r="G55" s="16"/>
      <c r="H55" s="16">
        <v>13810</v>
      </c>
      <c r="I55" s="16">
        <f t="shared" si="0"/>
        <v>5537162.71</v>
      </c>
    </row>
    <row r="56" spans="1:9" s="17" customFormat="1" ht="15" customHeight="1">
      <c r="A56" s="14" t="s">
        <v>106</v>
      </c>
      <c r="B56" s="15" t="s">
        <v>107</v>
      </c>
      <c r="C56" s="16"/>
      <c r="D56" s="16"/>
      <c r="E56" s="16"/>
      <c r="F56" s="16"/>
      <c r="G56" s="16">
        <v>5628165.4799999995</v>
      </c>
      <c r="H56" s="16"/>
      <c r="I56" s="16">
        <f t="shared" si="0"/>
        <v>5628165.4799999995</v>
      </c>
    </row>
    <row r="57" spans="1:9" s="17" customFormat="1" ht="15" customHeight="1">
      <c r="A57" s="18" t="s">
        <v>108</v>
      </c>
      <c r="B57" s="19"/>
      <c r="C57" s="20">
        <f>SUM(C11:C56)</f>
        <v>641339387.86</v>
      </c>
      <c r="D57" s="20">
        <f aca="true" t="shared" si="1" ref="D57:I57">SUM(D11:D56)</f>
        <v>134097882.17</v>
      </c>
      <c r="E57" s="20">
        <f t="shared" si="1"/>
        <v>384532814.4500001</v>
      </c>
      <c r="F57" s="20">
        <f t="shared" si="1"/>
        <v>50956681.57</v>
      </c>
      <c r="G57" s="20">
        <f t="shared" si="1"/>
        <v>16864735.150000002</v>
      </c>
      <c r="H57" s="20">
        <f t="shared" si="1"/>
        <v>13231718.530000001</v>
      </c>
      <c r="I57" s="20">
        <f t="shared" si="1"/>
        <v>1241023219.7300005</v>
      </c>
    </row>
    <row r="59" ht="12.75">
      <c r="A59" s="22" t="s">
        <v>109</v>
      </c>
    </row>
    <row r="60" ht="12.75">
      <c r="A60" s="24" t="s">
        <v>128</v>
      </c>
    </row>
    <row r="61" ht="12.75">
      <c r="A61" s="24" t="s">
        <v>129</v>
      </c>
    </row>
    <row r="62" ht="12.75">
      <c r="A62" s="24" t="s">
        <v>130</v>
      </c>
    </row>
    <row r="63" ht="12.75">
      <c r="A63" s="24" t="s">
        <v>131</v>
      </c>
    </row>
    <row r="64" ht="12.75">
      <c r="A64" s="24" t="s">
        <v>132</v>
      </c>
    </row>
    <row r="65" ht="12.75">
      <c r="A65" s="24" t="s">
        <v>133</v>
      </c>
    </row>
    <row r="66" ht="12.75">
      <c r="A66" s="24"/>
    </row>
    <row r="67" ht="12.75">
      <c r="A67" s="24"/>
    </row>
    <row r="68" ht="12.75">
      <c r="A68" s="24"/>
    </row>
    <row r="69" ht="12.75">
      <c r="A69" s="24"/>
    </row>
  </sheetData>
  <mergeCells count="5">
    <mergeCell ref="A57:B57"/>
    <mergeCell ref="A9:A10"/>
    <mergeCell ref="B9:B10"/>
    <mergeCell ref="C9:H9"/>
    <mergeCell ref="I9:I10"/>
  </mergeCells>
  <printOptions/>
  <pageMargins left="0.75" right="0.75" top="1" bottom="1" header="0" footer="0"/>
  <pageSetup orientation="portrait" paperSize="9"/>
  <ignoredErrors>
    <ignoredError sqref="A11:A56 C10:H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showGridLines="0" workbookViewId="0" topLeftCell="A1">
      <selection activeCell="A11" sqref="A11"/>
    </sheetView>
  </sheetViews>
  <sheetFormatPr defaultColWidth="11.421875" defaultRowHeight="12.75"/>
  <cols>
    <col min="1" max="1" width="11.421875" style="21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137</v>
      </c>
    </row>
    <row r="6" ht="15.75">
      <c r="A6" s="3" t="s">
        <v>134</v>
      </c>
    </row>
    <row r="7" ht="12.75">
      <c r="A7" s="4" t="s">
        <v>4</v>
      </c>
    </row>
    <row r="8" spans="1:9" ht="12.75">
      <c r="A8" s="4"/>
      <c r="I8" s="5" t="s">
        <v>5</v>
      </c>
    </row>
    <row r="9" spans="1:9" s="1" customFormat="1" ht="12.75">
      <c r="A9" s="6" t="s">
        <v>6</v>
      </c>
      <c r="B9" s="7" t="s">
        <v>7</v>
      </c>
      <c r="C9" s="8" t="s">
        <v>121</v>
      </c>
      <c r="D9" s="9"/>
      <c r="E9" s="9"/>
      <c r="F9" s="9"/>
      <c r="G9" s="9"/>
      <c r="H9" s="9"/>
      <c r="I9" s="7" t="s">
        <v>9</v>
      </c>
    </row>
    <row r="10" spans="1:17" s="1" customFormat="1" ht="12.75">
      <c r="A10" s="11"/>
      <c r="B10" s="12"/>
      <c r="C10" s="25" t="s">
        <v>122</v>
      </c>
      <c r="D10" s="25" t="s">
        <v>123</v>
      </c>
      <c r="E10" s="25" t="s">
        <v>124</v>
      </c>
      <c r="F10" s="25" t="s">
        <v>125</v>
      </c>
      <c r="G10" s="25" t="s">
        <v>126</v>
      </c>
      <c r="H10" s="25" t="s">
        <v>127</v>
      </c>
      <c r="I10" s="12"/>
      <c r="L10" s="5"/>
      <c r="M10" s="5"/>
      <c r="N10" s="5"/>
      <c r="O10" s="5"/>
      <c r="P10" s="5"/>
      <c r="Q10" s="5"/>
    </row>
    <row r="11" spans="1:17" s="17" customFormat="1" ht="15" customHeight="1">
      <c r="A11" s="14" t="s">
        <v>16</v>
      </c>
      <c r="B11" s="15" t="s">
        <v>17</v>
      </c>
      <c r="C11" s="16">
        <v>2620689.28</v>
      </c>
      <c r="D11" s="16">
        <v>0</v>
      </c>
      <c r="E11" s="16">
        <v>14642824.39</v>
      </c>
      <c r="F11" s="16">
        <v>139520</v>
      </c>
      <c r="G11" s="16">
        <v>337000</v>
      </c>
      <c r="H11" s="16">
        <v>4107314.99</v>
      </c>
      <c r="I11" s="16">
        <f aca="true" t="shared" si="0" ref="I11:I56">SUM(C11:H11)</f>
        <v>21847348.660000004</v>
      </c>
      <c r="L11" s="26"/>
      <c r="M11" s="26"/>
      <c r="N11" s="26"/>
      <c r="O11" s="26"/>
      <c r="Q11" s="26"/>
    </row>
    <row r="12" spans="1:17" s="17" customFormat="1" ht="15" customHeight="1">
      <c r="A12" s="14" t="s">
        <v>18</v>
      </c>
      <c r="B12" s="15" t="s">
        <v>19</v>
      </c>
      <c r="C12" s="16">
        <v>191920</v>
      </c>
      <c r="D12" s="16">
        <v>0</v>
      </c>
      <c r="E12" s="16">
        <v>1152218.1</v>
      </c>
      <c r="F12" s="16">
        <v>55867</v>
      </c>
      <c r="G12" s="16"/>
      <c r="H12" s="16">
        <v>4455.4</v>
      </c>
      <c r="I12" s="16">
        <f t="shared" si="0"/>
        <v>1404460.5</v>
      </c>
      <c r="L12" s="26"/>
      <c r="M12" s="26"/>
      <c r="N12" s="26"/>
      <c r="O12" s="26"/>
      <c r="Q12" s="26"/>
    </row>
    <row r="13" spans="1:17" s="17" customFormat="1" ht="15" customHeight="1">
      <c r="A13" s="14" t="s">
        <v>20</v>
      </c>
      <c r="B13" s="15" t="s">
        <v>21</v>
      </c>
      <c r="C13" s="16">
        <v>8796174.76</v>
      </c>
      <c r="D13" s="16">
        <v>0</v>
      </c>
      <c r="E13" s="16">
        <v>36454035.58</v>
      </c>
      <c r="F13" s="16"/>
      <c r="G13" s="16">
        <v>0</v>
      </c>
      <c r="H13" s="16">
        <v>1607323.8</v>
      </c>
      <c r="I13" s="16">
        <f t="shared" si="0"/>
        <v>46857534.13999999</v>
      </c>
      <c r="L13" s="26"/>
      <c r="M13" s="26"/>
      <c r="N13" s="26"/>
      <c r="Q13" s="26"/>
    </row>
    <row r="14" spans="1:17" s="17" customFormat="1" ht="15" customHeight="1">
      <c r="A14" s="14" t="s">
        <v>22</v>
      </c>
      <c r="B14" s="15" t="s">
        <v>23</v>
      </c>
      <c r="C14" s="16">
        <v>787483.27</v>
      </c>
      <c r="D14" s="16">
        <v>0</v>
      </c>
      <c r="E14" s="16">
        <v>2190998.8</v>
      </c>
      <c r="F14" s="16">
        <v>0</v>
      </c>
      <c r="G14" s="16"/>
      <c r="H14" s="16">
        <v>970881.68</v>
      </c>
      <c r="I14" s="16">
        <f t="shared" si="0"/>
        <v>3949363.75</v>
      </c>
      <c r="L14" s="26"/>
      <c r="M14" s="26"/>
      <c r="N14" s="26"/>
      <c r="Q14" s="26"/>
    </row>
    <row r="15" spans="1:17" s="17" customFormat="1" ht="15" customHeight="1">
      <c r="A15" s="14" t="s">
        <v>24</v>
      </c>
      <c r="B15" s="15" t="s">
        <v>25</v>
      </c>
      <c r="C15" s="16">
        <v>1272389.07</v>
      </c>
      <c r="D15" s="16">
        <v>0</v>
      </c>
      <c r="E15" s="16">
        <v>9323817.480000004</v>
      </c>
      <c r="F15" s="16">
        <v>24232</v>
      </c>
      <c r="G15" s="16">
        <v>815429.12</v>
      </c>
      <c r="H15" s="16">
        <v>1745468.18</v>
      </c>
      <c r="I15" s="16">
        <f t="shared" si="0"/>
        <v>13181335.850000003</v>
      </c>
      <c r="L15" s="26"/>
      <c r="M15" s="26"/>
      <c r="N15" s="26"/>
      <c r="P15" s="26"/>
      <c r="Q15" s="26"/>
    </row>
    <row r="16" spans="1:17" s="17" customFormat="1" ht="15" customHeight="1">
      <c r="A16" s="14" t="s">
        <v>26</v>
      </c>
      <c r="B16" s="15" t="s">
        <v>27</v>
      </c>
      <c r="C16" s="16">
        <v>1104599</v>
      </c>
      <c r="D16" s="16">
        <v>0</v>
      </c>
      <c r="E16" s="16">
        <v>561737.36</v>
      </c>
      <c r="F16" s="16"/>
      <c r="G16" s="16"/>
      <c r="H16" s="16">
        <v>69385.19</v>
      </c>
      <c r="I16" s="16">
        <f t="shared" si="0"/>
        <v>1735721.5499999998</v>
      </c>
      <c r="L16" s="26"/>
      <c r="M16" s="26"/>
      <c r="N16" s="26"/>
      <c r="Q16" s="26"/>
    </row>
    <row r="17" spans="1:17" s="17" customFormat="1" ht="15" customHeight="1">
      <c r="A17" s="14" t="s">
        <v>28</v>
      </c>
      <c r="B17" s="15" t="s">
        <v>29</v>
      </c>
      <c r="C17" s="16">
        <v>4961872.75</v>
      </c>
      <c r="D17" s="16">
        <v>0</v>
      </c>
      <c r="E17" s="16">
        <v>7017302.669999997</v>
      </c>
      <c r="F17" s="16">
        <v>19417.5</v>
      </c>
      <c r="G17" s="16"/>
      <c r="H17" s="16">
        <v>1050180.38</v>
      </c>
      <c r="I17" s="16">
        <f t="shared" si="0"/>
        <v>13048773.299999997</v>
      </c>
      <c r="L17" s="26"/>
      <c r="M17" s="26"/>
      <c r="N17" s="26"/>
      <c r="O17" s="26"/>
      <c r="Q17" s="26"/>
    </row>
    <row r="18" spans="1:17" s="17" customFormat="1" ht="15" customHeight="1">
      <c r="A18" s="14" t="s">
        <v>30</v>
      </c>
      <c r="B18" s="15" t="s">
        <v>31</v>
      </c>
      <c r="C18" s="16">
        <v>3536492</v>
      </c>
      <c r="D18" s="16">
        <v>0</v>
      </c>
      <c r="E18" s="16">
        <v>2412368.99</v>
      </c>
      <c r="F18" s="16"/>
      <c r="G18" s="16"/>
      <c r="H18" s="16">
        <v>134456.02</v>
      </c>
      <c r="I18" s="16">
        <f t="shared" si="0"/>
        <v>6083317.01</v>
      </c>
      <c r="L18" s="26"/>
      <c r="M18" s="26"/>
      <c r="N18" s="26"/>
      <c r="Q18" s="26"/>
    </row>
    <row r="19" spans="1:17" s="17" customFormat="1" ht="15" customHeight="1">
      <c r="A19" s="14" t="s">
        <v>32</v>
      </c>
      <c r="B19" s="15" t="s">
        <v>33</v>
      </c>
      <c r="C19" s="16">
        <v>3495084.36</v>
      </c>
      <c r="D19" s="16">
        <v>0</v>
      </c>
      <c r="E19" s="16">
        <v>993876.72</v>
      </c>
      <c r="F19" s="16">
        <v>120652</v>
      </c>
      <c r="G19" s="16"/>
      <c r="H19" s="16">
        <v>2630</v>
      </c>
      <c r="I19" s="16">
        <f t="shared" si="0"/>
        <v>4612243.08</v>
      </c>
      <c r="L19" s="26"/>
      <c r="M19" s="26"/>
      <c r="N19" s="26"/>
      <c r="O19" s="26"/>
      <c r="Q19" s="26"/>
    </row>
    <row r="20" spans="1:17" s="17" customFormat="1" ht="15" customHeight="1">
      <c r="A20" s="14" t="s">
        <v>34</v>
      </c>
      <c r="B20" s="15" t="s">
        <v>35</v>
      </c>
      <c r="C20" s="16">
        <v>4567163</v>
      </c>
      <c r="D20" s="16">
        <v>0</v>
      </c>
      <c r="E20" s="16">
        <v>4568613.24</v>
      </c>
      <c r="F20" s="16">
        <v>189181.74</v>
      </c>
      <c r="G20" s="16"/>
      <c r="H20" s="16">
        <v>96435.9</v>
      </c>
      <c r="I20" s="16">
        <f t="shared" si="0"/>
        <v>9421393.88</v>
      </c>
      <c r="L20" s="26"/>
      <c r="M20" s="26"/>
      <c r="N20" s="26"/>
      <c r="Q20" s="26"/>
    </row>
    <row r="21" spans="1:17" s="17" customFormat="1" ht="15" customHeight="1">
      <c r="A21" s="14" t="s">
        <v>36</v>
      </c>
      <c r="B21" s="15" t="s">
        <v>37</v>
      </c>
      <c r="C21" s="16">
        <v>2057229.34</v>
      </c>
      <c r="D21" s="16">
        <v>0</v>
      </c>
      <c r="E21" s="16">
        <v>2022845.97</v>
      </c>
      <c r="F21" s="16">
        <v>25336</v>
      </c>
      <c r="G21" s="16">
        <v>42557.4</v>
      </c>
      <c r="H21" s="16">
        <v>341534.55</v>
      </c>
      <c r="I21" s="16">
        <f t="shared" si="0"/>
        <v>4489503.26</v>
      </c>
      <c r="L21" s="26"/>
      <c r="M21" s="26"/>
      <c r="N21" s="26"/>
      <c r="Q21" s="26"/>
    </row>
    <row r="22" spans="1:17" s="17" customFormat="1" ht="15" customHeight="1">
      <c r="A22" s="14" t="s">
        <v>38</v>
      </c>
      <c r="B22" s="15" t="s">
        <v>39</v>
      </c>
      <c r="C22" s="16">
        <v>499970.5</v>
      </c>
      <c r="D22" s="16">
        <v>0</v>
      </c>
      <c r="E22" s="16">
        <v>6496067.640000001</v>
      </c>
      <c r="F22" s="16"/>
      <c r="G22" s="16"/>
      <c r="H22" s="16">
        <v>213596.93</v>
      </c>
      <c r="I22" s="16">
        <f t="shared" si="0"/>
        <v>7209635.07</v>
      </c>
      <c r="L22" s="26"/>
      <c r="M22" s="26"/>
      <c r="N22" s="26"/>
      <c r="Q22" s="26"/>
    </row>
    <row r="23" spans="1:17" s="17" customFormat="1" ht="15" customHeight="1">
      <c r="A23" s="14" t="s">
        <v>40</v>
      </c>
      <c r="B23" s="15" t="s">
        <v>41</v>
      </c>
      <c r="C23" s="16">
        <v>431680</v>
      </c>
      <c r="D23" s="16">
        <v>0</v>
      </c>
      <c r="E23" s="16">
        <v>8232638.31</v>
      </c>
      <c r="F23" s="16"/>
      <c r="G23" s="16"/>
      <c r="H23" s="16">
        <v>776706.14</v>
      </c>
      <c r="I23" s="16">
        <f t="shared" si="0"/>
        <v>9441024.45</v>
      </c>
      <c r="L23" s="26"/>
      <c r="M23" s="26"/>
      <c r="N23" s="26"/>
      <c r="Q23" s="26"/>
    </row>
    <row r="24" spans="1:17" s="17" customFormat="1" ht="15" customHeight="1">
      <c r="A24" s="14" t="s">
        <v>42</v>
      </c>
      <c r="B24" s="15" t="s">
        <v>43</v>
      </c>
      <c r="C24" s="16">
        <v>419572</v>
      </c>
      <c r="D24" s="16">
        <v>0</v>
      </c>
      <c r="E24" s="16">
        <v>2592627.9</v>
      </c>
      <c r="F24" s="16"/>
      <c r="G24" s="16"/>
      <c r="H24" s="16">
        <v>364501.41</v>
      </c>
      <c r="I24" s="16">
        <f t="shared" si="0"/>
        <v>3376701.31</v>
      </c>
      <c r="L24" s="26"/>
      <c r="M24" s="26"/>
      <c r="N24" s="26"/>
      <c r="Q24" s="26"/>
    </row>
    <row r="25" spans="1:14" s="17" customFormat="1" ht="15" customHeight="1">
      <c r="A25" s="14" t="s">
        <v>44</v>
      </c>
      <c r="B25" s="15" t="s">
        <v>45</v>
      </c>
      <c r="C25" s="16">
        <v>0</v>
      </c>
      <c r="D25" s="16">
        <v>0</v>
      </c>
      <c r="E25" s="16">
        <v>4188868.4</v>
      </c>
      <c r="F25" s="16"/>
      <c r="G25" s="16"/>
      <c r="H25" s="16">
        <v>0</v>
      </c>
      <c r="I25" s="16">
        <f t="shared" si="0"/>
        <v>4188868.4</v>
      </c>
      <c r="N25" s="26"/>
    </row>
    <row r="26" spans="1:17" s="17" customFormat="1" ht="15" customHeight="1">
      <c r="A26" s="14" t="s">
        <v>46</v>
      </c>
      <c r="B26" s="15" t="s">
        <v>47</v>
      </c>
      <c r="C26" s="16">
        <v>229830</v>
      </c>
      <c r="D26" s="16">
        <v>0</v>
      </c>
      <c r="E26" s="16">
        <v>3594633.84</v>
      </c>
      <c r="F26" s="16">
        <v>97617</v>
      </c>
      <c r="G26" s="16"/>
      <c r="H26" s="16">
        <v>640009.21</v>
      </c>
      <c r="I26" s="16">
        <f t="shared" si="0"/>
        <v>4562090.05</v>
      </c>
      <c r="L26" s="26"/>
      <c r="M26" s="26"/>
      <c r="N26" s="26"/>
      <c r="Q26" s="26"/>
    </row>
    <row r="27" spans="1:17" s="17" customFormat="1" ht="15" customHeight="1">
      <c r="A27" s="14" t="s">
        <v>48</v>
      </c>
      <c r="B27" s="15" t="s">
        <v>49</v>
      </c>
      <c r="C27" s="16">
        <v>2314212.9</v>
      </c>
      <c r="D27" s="16">
        <v>0</v>
      </c>
      <c r="E27" s="16">
        <v>1796905.13</v>
      </c>
      <c r="F27" s="16"/>
      <c r="G27" s="16"/>
      <c r="H27" s="16">
        <v>259996.82</v>
      </c>
      <c r="I27" s="16">
        <f t="shared" si="0"/>
        <v>4371114.85</v>
      </c>
      <c r="L27" s="26"/>
      <c r="M27" s="26"/>
      <c r="N27" s="26"/>
      <c r="Q27" s="26"/>
    </row>
    <row r="28" spans="1:17" s="17" customFormat="1" ht="15" customHeight="1">
      <c r="A28" s="14" t="s">
        <v>50</v>
      </c>
      <c r="B28" s="15" t="s">
        <v>51</v>
      </c>
      <c r="C28" s="16">
        <v>3177783.51</v>
      </c>
      <c r="D28" s="16">
        <v>0</v>
      </c>
      <c r="E28" s="16">
        <v>6211194.419999999</v>
      </c>
      <c r="F28" s="16">
        <v>0</v>
      </c>
      <c r="G28" s="16"/>
      <c r="H28" s="16">
        <v>287306.81</v>
      </c>
      <c r="I28" s="16">
        <f t="shared" si="0"/>
        <v>9676284.74</v>
      </c>
      <c r="L28" s="26"/>
      <c r="M28" s="26"/>
      <c r="N28" s="26"/>
      <c r="Q28" s="26"/>
    </row>
    <row r="29" spans="1:17" s="17" customFormat="1" ht="15" customHeight="1">
      <c r="A29" s="14" t="s">
        <v>52</v>
      </c>
      <c r="B29" s="15" t="s">
        <v>53</v>
      </c>
      <c r="C29" s="16">
        <v>0</v>
      </c>
      <c r="D29" s="16">
        <v>0</v>
      </c>
      <c r="E29" s="16">
        <v>1535325.28</v>
      </c>
      <c r="F29" s="16"/>
      <c r="G29" s="16"/>
      <c r="H29" s="16">
        <v>81413</v>
      </c>
      <c r="I29" s="16">
        <f t="shared" si="0"/>
        <v>1616738.28</v>
      </c>
      <c r="N29" s="26"/>
      <c r="Q29" s="26"/>
    </row>
    <row r="30" spans="1:17" s="17" customFormat="1" ht="15" customHeight="1">
      <c r="A30" s="14" t="s">
        <v>54</v>
      </c>
      <c r="B30" s="15" t="s">
        <v>55</v>
      </c>
      <c r="C30" s="16"/>
      <c r="D30" s="16">
        <v>0</v>
      </c>
      <c r="E30" s="16">
        <v>129369.7</v>
      </c>
      <c r="F30" s="16"/>
      <c r="G30" s="16"/>
      <c r="H30" s="16">
        <v>20000</v>
      </c>
      <c r="I30" s="16">
        <f t="shared" si="0"/>
        <v>149369.7</v>
      </c>
      <c r="N30" s="26"/>
      <c r="Q30" s="26"/>
    </row>
    <row r="31" spans="1:17" s="17" customFormat="1" ht="15" customHeight="1">
      <c r="A31" s="14" t="s">
        <v>56</v>
      </c>
      <c r="B31" s="15" t="s">
        <v>57</v>
      </c>
      <c r="C31" s="16">
        <v>99000</v>
      </c>
      <c r="D31" s="16">
        <v>0</v>
      </c>
      <c r="E31" s="16">
        <v>1127554.49</v>
      </c>
      <c r="F31" s="16">
        <v>61526</v>
      </c>
      <c r="G31" s="16"/>
      <c r="H31" s="16">
        <v>419700.22</v>
      </c>
      <c r="I31" s="16">
        <f t="shared" si="0"/>
        <v>1707780.71</v>
      </c>
      <c r="L31" s="26"/>
      <c r="M31" s="26"/>
      <c r="N31" s="26"/>
      <c r="O31" s="26"/>
      <c r="Q31" s="26"/>
    </row>
    <row r="32" spans="1:17" s="17" customFormat="1" ht="15" customHeight="1">
      <c r="A32" s="14" t="s">
        <v>58</v>
      </c>
      <c r="B32" s="15" t="s">
        <v>59</v>
      </c>
      <c r="C32" s="16">
        <v>4327981.78</v>
      </c>
      <c r="D32" s="16">
        <v>0</v>
      </c>
      <c r="E32" s="16">
        <v>3513451.48</v>
      </c>
      <c r="F32" s="16">
        <v>0</v>
      </c>
      <c r="G32" s="16">
        <v>99100</v>
      </c>
      <c r="H32" s="16">
        <v>42710.28</v>
      </c>
      <c r="I32" s="16">
        <f t="shared" si="0"/>
        <v>7983243.54</v>
      </c>
      <c r="L32" s="26"/>
      <c r="M32" s="26"/>
      <c r="N32" s="26"/>
      <c r="P32" s="26"/>
      <c r="Q32" s="26"/>
    </row>
    <row r="33" spans="1:17" s="17" customFormat="1" ht="15" customHeight="1">
      <c r="A33" s="14" t="s">
        <v>60</v>
      </c>
      <c r="B33" s="15" t="s">
        <v>61</v>
      </c>
      <c r="C33" s="16">
        <v>2549682</v>
      </c>
      <c r="D33" s="16">
        <v>0</v>
      </c>
      <c r="E33" s="16">
        <v>2418506.73</v>
      </c>
      <c r="F33" s="16">
        <v>2279.18</v>
      </c>
      <c r="G33" s="16"/>
      <c r="H33" s="16">
        <v>395514.65</v>
      </c>
      <c r="I33" s="16">
        <f t="shared" si="0"/>
        <v>5365982.5600000005</v>
      </c>
      <c r="L33" s="26"/>
      <c r="M33" s="26"/>
      <c r="N33" s="26"/>
      <c r="Q33" s="26"/>
    </row>
    <row r="34" spans="1:17" s="17" customFormat="1" ht="15" customHeight="1">
      <c r="A34" s="14" t="s">
        <v>62</v>
      </c>
      <c r="B34" s="15" t="s">
        <v>63</v>
      </c>
      <c r="C34" s="16">
        <v>11634564.19</v>
      </c>
      <c r="D34" s="16">
        <v>0</v>
      </c>
      <c r="E34" s="16">
        <v>11867545.430000003</v>
      </c>
      <c r="F34" s="16">
        <v>0</v>
      </c>
      <c r="G34" s="16"/>
      <c r="H34" s="16">
        <v>222008.58</v>
      </c>
      <c r="I34" s="16">
        <f t="shared" si="0"/>
        <v>23724118.200000003</v>
      </c>
      <c r="L34" s="26"/>
      <c r="M34" s="26"/>
      <c r="N34" s="26"/>
      <c r="Q34" s="26"/>
    </row>
    <row r="35" spans="1:14" s="17" customFormat="1" ht="15" customHeight="1">
      <c r="A35" s="14" t="s">
        <v>64</v>
      </c>
      <c r="B35" s="15" t="s">
        <v>65</v>
      </c>
      <c r="C35" s="16">
        <v>4206357.92</v>
      </c>
      <c r="D35" s="16">
        <v>0</v>
      </c>
      <c r="E35" s="16">
        <v>6418491.68</v>
      </c>
      <c r="F35" s="16"/>
      <c r="G35" s="16">
        <v>0</v>
      </c>
      <c r="H35" s="16">
        <v>6991</v>
      </c>
      <c r="I35" s="16">
        <f t="shared" si="0"/>
        <v>10631840.6</v>
      </c>
      <c r="L35" s="26"/>
      <c r="M35" s="26"/>
      <c r="N35" s="26"/>
    </row>
    <row r="36" spans="1:17" s="17" customFormat="1" ht="15" customHeight="1">
      <c r="A36" s="14" t="s">
        <v>66</v>
      </c>
      <c r="B36" s="15" t="s">
        <v>67</v>
      </c>
      <c r="C36" s="16">
        <v>2077910.56</v>
      </c>
      <c r="D36" s="16">
        <v>0</v>
      </c>
      <c r="E36" s="16">
        <v>3155899.41</v>
      </c>
      <c r="F36" s="16"/>
      <c r="G36" s="16"/>
      <c r="H36" s="16">
        <v>413978.36</v>
      </c>
      <c r="I36" s="16">
        <f t="shared" si="0"/>
        <v>5647788.330000001</v>
      </c>
      <c r="L36" s="26"/>
      <c r="M36" s="26"/>
      <c r="N36" s="26"/>
      <c r="Q36" s="26"/>
    </row>
    <row r="37" spans="1:17" s="17" customFormat="1" ht="15" customHeight="1">
      <c r="A37" s="14" t="s">
        <v>68</v>
      </c>
      <c r="B37" s="15" t="s">
        <v>69</v>
      </c>
      <c r="C37" s="16">
        <v>1390050</v>
      </c>
      <c r="D37" s="16">
        <v>0</v>
      </c>
      <c r="E37" s="16">
        <v>3002095.83</v>
      </c>
      <c r="F37" s="16"/>
      <c r="G37" s="16"/>
      <c r="H37" s="16">
        <v>150100.69</v>
      </c>
      <c r="I37" s="16">
        <f t="shared" si="0"/>
        <v>4542246.5200000005</v>
      </c>
      <c r="L37" s="26"/>
      <c r="M37" s="26"/>
      <c r="N37" s="26"/>
      <c r="Q37" s="26"/>
    </row>
    <row r="38" spans="1:17" s="17" customFormat="1" ht="15" customHeight="1">
      <c r="A38" s="14" t="s">
        <v>70</v>
      </c>
      <c r="B38" s="15" t="s">
        <v>71</v>
      </c>
      <c r="C38" s="16">
        <v>557359.5</v>
      </c>
      <c r="D38" s="16">
        <v>0</v>
      </c>
      <c r="E38" s="16">
        <v>1141081.17</v>
      </c>
      <c r="F38" s="16"/>
      <c r="G38" s="16"/>
      <c r="H38" s="16">
        <v>233690</v>
      </c>
      <c r="I38" s="16">
        <f t="shared" si="0"/>
        <v>1932130.67</v>
      </c>
      <c r="L38" s="26"/>
      <c r="M38" s="26"/>
      <c r="N38" s="26"/>
      <c r="Q38" s="26"/>
    </row>
    <row r="39" spans="1:17" s="17" customFormat="1" ht="15" customHeight="1">
      <c r="A39" s="14" t="s">
        <v>72</v>
      </c>
      <c r="B39" s="15" t="s">
        <v>73</v>
      </c>
      <c r="C39" s="16">
        <v>268470</v>
      </c>
      <c r="D39" s="16">
        <v>0</v>
      </c>
      <c r="E39" s="16">
        <v>1037167.72</v>
      </c>
      <c r="F39" s="16">
        <v>0</v>
      </c>
      <c r="G39" s="16"/>
      <c r="H39" s="16">
        <v>123935.7</v>
      </c>
      <c r="I39" s="16">
        <f t="shared" si="0"/>
        <v>1429573.42</v>
      </c>
      <c r="L39" s="26"/>
      <c r="M39" s="26"/>
      <c r="N39" s="26"/>
      <c r="Q39" s="26"/>
    </row>
    <row r="40" spans="1:17" s="17" customFormat="1" ht="15" customHeight="1">
      <c r="A40" s="14" t="s">
        <v>74</v>
      </c>
      <c r="B40" s="15" t="s">
        <v>75</v>
      </c>
      <c r="C40" s="16">
        <v>1625731.35</v>
      </c>
      <c r="D40" s="16">
        <v>0</v>
      </c>
      <c r="E40" s="16">
        <v>804558.94</v>
      </c>
      <c r="F40" s="16">
        <v>35000</v>
      </c>
      <c r="G40" s="16">
        <v>970811.8</v>
      </c>
      <c r="H40" s="16">
        <v>1799983.25</v>
      </c>
      <c r="I40" s="16">
        <f t="shared" si="0"/>
        <v>5236085.34</v>
      </c>
      <c r="L40" s="26"/>
      <c r="M40" s="26"/>
      <c r="N40" s="26"/>
      <c r="P40" s="26"/>
      <c r="Q40" s="26"/>
    </row>
    <row r="41" spans="1:9" s="17" customFormat="1" ht="15" customHeight="1">
      <c r="A41" s="14" t="s">
        <v>76</v>
      </c>
      <c r="B41" s="15" t="s">
        <v>77</v>
      </c>
      <c r="C41" s="16"/>
      <c r="D41" s="16">
        <v>0</v>
      </c>
      <c r="E41" s="16">
        <v>0</v>
      </c>
      <c r="F41" s="16"/>
      <c r="G41" s="16"/>
      <c r="H41" s="16"/>
      <c r="I41" s="16">
        <f t="shared" si="0"/>
        <v>0</v>
      </c>
    </row>
    <row r="42" spans="1:17" s="17" customFormat="1" ht="15" customHeight="1">
      <c r="A42" s="14" t="s">
        <v>78</v>
      </c>
      <c r="B42" s="15" t="s">
        <v>79</v>
      </c>
      <c r="C42" s="16">
        <v>831100</v>
      </c>
      <c r="D42" s="16">
        <v>0</v>
      </c>
      <c r="E42" s="16">
        <v>1182570.06</v>
      </c>
      <c r="F42" s="16">
        <v>11225</v>
      </c>
      <c r="G42" s="16"/>
      <c r="H42" s="16">
        <v>115482.27</v>
      </c>
      <c r="I42" s="16">
        <f t="shared" si="0"/>
        <v>2140377.33</v>
      </c>
      <c r="L42" s="26"/>
      <c r="M42" s="26"/>
      <c r="N42" s="26"/>
      <c r="O42" s="26"/>
      <c r="Q42" s="26"/>
    </row>
    <row r="43" spans="1:17" s="17" customFormat="1" ht="15" customHeight="1">
      <c r="A43" s="14" t="s">
        <v>80</v>
      </c>
      <c r="B43" s="15" t="s">
        <v>81</v>
      </c>
      <c r="C43" s="16">
        <v>737400</v>
      </c>
      <c r="D43" s="16">
        <v>0</v>
      </c>
      <c r="E43" s="16">
        <v>1828156.1</v>
      </c>
      <c r="F43" s="16"/>
      <c r="G43" s="16"/>
      <c r="H43" s="16">
        <v>625000</v>
      </c>
      <c r="I43" s="16">
        <f t="shared" si="0"/>
        <v>3190556.1</v>
      </c>
      <c r="L43" s="26"/>
      <c r="M43" s="26"/>
      <c r="N43" s="26"/>
      <c r="Q43" s="26"/>
    </row>
    <row r="44" spans="1:17" s="17" customFormat="1" ht="15" customHeight="1">
      <c r="A44" s="14" t="s">
        <v>82</v>
      </c>
      <c r="B44" s="15" t="s">
        <v>83</v>
      </c>
      <c r="C44" s="16"/>
      <c r="D44" s="16">
        <v>0</v>
      </c>
      <c r="E44" s="16">
        <v>1951725.16</v>
      </c>
      <c r="F44" s="16">
        <v>36011.14</v>
      </c>
      <c r="G44" s="16"/>
      <c r="H44" s="16">
        <v>554533.65</v>
      </c>
      <c r="I44" s="16">
        <f t="shared" si="0"/>
        <v>2542269.9499999997</v>
      </c>
      <c r="N44" s="26"/>
      <c r="Q44" s="26"/>
    </row>
    <row r="45" spans="1:17" s="17" customFormat="1" ht="15" customHeight="1">
      <c r="A45" s="14" t="s">
        <v>84</v>
      </c>
      <c r="B45" s="15" t="s">
        <v>85</v>
      </c>
      <c r="C45" s="16">
        <v>57900</v>
      </c>
      <c r="D45" s="16">
        <v>0</v>
      </c>
      <c r="E45" s="16">
        <v>25963.13</v>
      </c>
      <c r="F45" s="16"/>
      <c r="G45" s="16"/>
      <c r="H45" s="16">
        <v>26137.29</v>
      </c>
      <c r="I45" s="16">
        <f t="shared" si="0"/>
        <v>110000.42000000001</v>
      </c>
      <c r="L45" s="26"/>
      <c r="M45" s="26"/>
      <c r="N45" s="26"/>
      <c r="Q45" s="26"/>
    </row>
    <row r="46" spans="1:17" s="17" customFormat="1" ht="15" customHeight="1">
      <c r="A46" s="14" t="s">
        <v>86</v>
      </c>
      <c r="B46" s="15" t="s">
        <v>87</v>
      </c>
      <c r="C46" s="16">
        <v>56996</v>
      </c>
      <c r="D46" s="16">
        <v>0</v>
      </c>
      <c r="E46" s="16">
        <v>1322523.67</v>
      </c>
      <c r="F46" s="16"/>
      <c r="G46" s="16"/>
      <c r="H46" s="16">
        <v>82119.75</v>
      </c>
      <c r="I46" s="16">
        <f t="shared" si="0"/>
        <v>1461639.42</v>
      </c>
      <c r="L46" s="26"/>
      <c r="M46" s="26"/>
      <c r="N46" s="26"/>
      <c r="Q46" s="26"/>
    </row>
    <row r="47" spans="1:17" s="17" customFormat="1" ht="15" customHeight="1">
      <c r="A47" s="14" t="s">
        <v>88</v>
      </c>
      <c r="B47" s="15" t="s">
        <v>89</v>
      </c>
      <c r="C47" s="16">
        <v>303310.41</v>
      </c>
      <c r="D47" s="16">
        <v>0</v>
      </c>
      <c r="E47" s="16">
        <v>1047828.53</v>
      </c>
      <c r="F47" s="16"/>
      <c r="G47" s="16"/>
      <c r="H47" s="16">
        <v>34219.8</v>
      </c>
      <c r="I47" s="16">
        <f t="shared" si="0"/>
        <v>1385358.74</v>
      </c>
      <c r="L47" s="26"/>
      <c r="M47" s="26"/>
      <c r="N47" s="26"/>
      <c r="Q47" s="26"/>
    </row>
    <row r="48" spans="1:14" s="17" customFormat="1" ht="15" customHeight="1">
      <c r="A48" s="14" t="s">
        <v>90</v>
      </c>
      <c r="B48" s="15" t="s">
        <v>91</v>
      </c>
      <c r="C48" s="16">
        <v>343344</v>
      </c>
      <c r="D48" s="16">
        <v>0</v>
      </c>
      <c r="E48" s="16">
        <v>1159587.9</v>
      </c>
      <c r="F48" s="16"/>
      <c r="G48" s="16"/>
      <c r="H48" s="16">
        <v>8029</v>
      </c>
      <c r="I48" s="16">
        <f t="shared" si="0"/>
        <v>1510960.9</v>
      </c>
      <c r="L48" s="26"/>
      <c r="M48" s="26"/>
      <c r="N48" s="26"/>
    </row>
    <row r="49" spans="1:17" s="17" customFormat="1" ht="15" customHeight="1">
      <c r="A49" s="14" t="s">
        <v>92</v>
      </c>
      <c r="B49" s="15" t="s">
        <v>93</v>
      </c>
      <c r="C49" s="16">
        <v>373008</v>
      </c>
      <c r="D49" s="16">
        <v>0</v>
      </c>
      <c r="E49" s="16">
        <v>1054769.18</v>
      </c>
      <c r="F49" s="16">
        <v>0</v>
      </c>
      <c r="G49" s="16"/>
      <c r="H49" s="16">
        <v>195846.22</v>
      </c>
      <c r="I49" s="16">
        <f t="shared" si="0"/>
        <v>1623623.4</v>
      </c>
      <c r="L49" s="26"/>
      <c r="M49" s="26"/>
      <c r="N49" s="26"/>
      <c r="Q49" s="26"/>
    </row>
    <row r="50" spans="1:17" s="17" customFormat="1" ht="15" customHeight="1">
      <c r="A50" s="14" t="s">
        <v>94</v>
      </c>
      <c r="B50" s="15" t="s">
        <v>95</v>
      </c>
      <c r="C50" s="16">
        <v>536300</v>
      </c>
      <c r="D50" s="16">
        <v>0</v>
      </c>
      <c r="E50" s="16">
        <v>700779.72</v>
      </c>
      <c r="F50" s="16"/>
      <c r="G50" s="16"/>
      <c r="H50" s="16">
        <v>98750.4</v>
      </c>
      <c r="I50" s="16">
        <f t="shared" si="0"/>
        <v>1335830.1199999999</v>
      </c>
      <c r="L50" s="26"/>
      <c r="M50" s="26"/>
      <c r="N50" s="26"/>
      <c r="Q50" s="26"/>
    </row>
    <row r="51" spans="1:14" s="17" customFormat="1" ht="15" customHeight="1">
      <c r="A51" s="14" t="s">
        <v>96</v>
      </c>
      <c r="B51" s="15" t="s">
        <v>97</v>
      </c>
      <c r="C51" s="16">
        <v>460930</v>
      </c>
      <c r="D51" s="16">
        <v>0</v>
      </c>
      <c r="E51" s="16">
        <v>436525.85</v>
      </c>
      <c r="F51" s="16"/>
      <c r="G51" s="16"/>
      <c r="H51" s="16">
        <v>430</v>
      </c>
      <c r="I51" s="16">
        <f t="shared" si="0"/>
        <v>897885.85</v>
      </c>
      <c r="L51" s="26"/>
      <c r="M51" s="26"/>
      <c r="N51" s="26"/>
    </row>
    <row r="52" spans="1:17" s="17" customFormat="1" ht="15" customHeight="1">
      <c r="A52" s="14" t="s">
        <v>98</v>
      </c>
      <c r="B52" s="15" t="s">
        <v>99</v>
      </c>
      <c r="C52" s="16">
        <v>887930</v>
      </c>
      <c r="D52" s="16">
        <v>0</v>
      </c>
      <c r="E52" s="16">
        <v>603816.28</v>
      </c>
      <c r="F52" s="16">
        <v>70854.92</v>
      </c>
      <c r="G52" s="16">
        <v>14842</v>
      </c>
      <c r="H52" s="16">
        <v>133003.53</v>
      </c>
      <c r="I52" s="16">
        <f t="shared" si="0"/>
        <v>1710446.73</v>
      </c>
      <c r="L52" s="26"/>
      <c r="M52" s="26"/>
      <c r="N52" s="26"/>
      <c r="O52" s="26"/>
      <c r="Q52" s="26"/>
    </row>
    <row r="53" spans="1:17" s="17" customFormat="1" ht="15" customHeight="1">
      <c r="A53" s="14" t="s">
        <v>100</v>
      </c>
      <c r="B53" s="15" t="s">
        <v>101</v>
      </c>
      <c r="C53" s="16">
        <v>546967</v>
      </c>
      <c r="D53" s="16">
        <v>0</v>
      </c>
      <c r="E53" s="16">
        <v>486668.89</v>
      </c>
      <c r="F53" s="16"/>
      <c r="G53" s="16"/>
      <c r="H53" s="16">
        <v>49700</v>
      </c>
      <c r="I53" s="16">
        <f t="shared" si="0"/>
        <v>1083335.8900000001</v>
      </c>
      <c r="L53" s="26"/>
      <c r="M53" s="26"/>
      <c r="N53" s="26"/>
      <c r="Q53" s="26"/>
    </row>
    <row r="54" spans="1:17" s="17" customFormat="1" ht="15" customHeight="1">
      <c r="A54" s="14" t="s">
        <v>102</v>
      </c>
      <c r="B54" s="15" t="s">
        <v>103</v>
      </c>
      <c r="C54" s="16">
        <v>0</v>
      </c>
      <c r="D54" s="16">
        <v>0</v>
      </c>
      <c r="E54" s="16">
        <v>1019985.68</v>
      </c>
      <c r="F54" s="16"/>
      <c r="G54" s="16"/>
      <c r="H54" s="16">
        <v>138105.8</v>
      </c>
      <c r="I54" s="16">
        <f t="shared" si="0"/>
        <v>1158091.48</v>
      </c>
      <c r="N54" s="26"/>
      <c r="Q54" s="26"/>
    </row>
    <row r="55" spans="1:17" s="17" customFormat="1" ht="15" customHeight="1">
      <c r="A55" s="14" t="s">
        <v>104</v>
      </c>
      <c r="B55" s="15" t="s">
        <v>105</v>
      </c>
      <c r="C55" s="16">
        <v>146000</v>
      </c>
      <c r="D55" s="16">
        <v>0</v>
      </c>
      <c r="E55" s="16">
        <v>1498839.75</v>
      </c>
      <c r="F55" s="16"/>
      <c r="G55" s="16"/>
      <c r="H55" s="16">
        <v>17548.98</v>
      </c>
      <c r="I55" s="16">
        <f t="shared" si="0"/>
        <v>1662388.73</v>
      </c>
      <c r="L55" s="26"/>
      <c r="M55" s="26"/>
      <c r="N55" s="26"/>
      <c r="Q55" s="26"/>
    </row>
    <row r="56" spans="1:16" s="17" customFormat="1" ht="15" customHeight="1">
      <c r="A56" s="14" t="s">
        <v>106</v>
      </c>
      <c r="B56" s="15" t="s">
        <v>107</v>
      </c>
      <c r="C56" s="16"/>
      <c r="D56" s="16">
        <v>0</v>
      </c>
      <c r="E56" s="16"/>
      <c r="F56" s="16"/>
      <c r="G56" s="16">
        <v>579657.5</v>
      </c>
      <c r="H56" s="16"/>
      <c r="I56" s="16">
        <f t="shared" si="0"/>
        <v>579657.5</v>
      </c>
      <c r="P56" s="26"/>
    </row>
    <row r="57" spans="1:9" s="17" customFormat="1" ht="15" customHeight="1">
      <c r="A57" s="18" t="s">
        <v>108</v>
      </c>
      <c r="B57" s="19"/>
      <c r="C57" s="20">
        <f aca="true" t="shared" si="1" ref="C57:I57">SUM(C11:C56)</f>
        <v>74482438.44999999</v>
      </c>
      <c r="D57" s="20">
        <f t="shared" si="1"/>
        <v>0</v>
      </c>
      <c r="E57" s="20">
        <f t="shared" si="1"/>
        <v>164924362.7</v>
      </c>
      <c r="F57" s="20">
        <f t="shared" si="1"/>
        <v>888719.4800000001</v>
      </c>
      <c r="G57" s="20">
        <f t="shared" si="1"/>
        <v>2859397.8200000003</v>
      </c>
      <c r="H57" s="20">
        <f t="shared" si="1"/>
        <v>18661115.83</v>
      </c>
      <c r="I57" s="20">
        <f t="shared" si="1"/>
        <v>261816034.27999997</v>
      </c>
    </row>
    <row r="59" ht="12.75">
      <c r="A59" s="22" t="s">
        <v>109</v>
      </c>
    </row>
    <row r="60" ht="12.75">
      <c r="A60" s="24" t="s">
        <v>128</v>
      </c>
    </row>
    <row r="61" ht="12.75">
      <c r="A61" s="24" t="s">
        <v>129</v>
      </c>
    </row>
    <row r="62" ht="12.75">
      <c r="A62" s="24" t="s">
        <v>130</v>
      </c>
    </row>
    <row r="63" ht="12.75">
      <c r="A63" s="24" t="s">
        <v>131</v>
      </c>
    </row>
    <row r="64" ht="12.75">
      <c r="A64" s="24" t="s">
        <v>132</v>
      </c>
    </row>
    <row r="65" ht="12.75">
      <c r="A65" s="24" t="s">
        <v>133</v>
      </c>
    </row>
    <row r="66" ht="12.75">
      <c r="A66" s="24"/>
    </row>
    <row r="67" ht="12.75">
      <c r="A67" s="24"/>
    </row>
    <row r="68" ht="12.75">
      <c r="A68" s="24"/>
    </row>
    <row r="69" ht="12.75">
      <c r="A69" s="24"/>
    </row>
  </sheetData>
  <mergeCells count="5">
    <mergeCell ref="A57:B57"/>
    <mergeCell ref="A9:A10"/>
    <mergeCell ref="B9:B10"/>
    <mergeCell ref="C9:H9"/>
    <mergeCell ref="I9:I10"/>
  </mergeCells>
  <printOptions/>
  <pageMargins left="0.75" right="0.75" top="1" bottom="1" header="0" footer="0"/>
  <pageSetup orientation="portrait" paperSize="9"/>
  <ignoredErrors>
    <ignoredError sqref="A11:A56 C10:H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34">
      <selection activeCell="C14" sqref="C14"/>
    </sheetView>
  </sheetViews>
  <sheetFormatPr defaultColWidth="11.421875" defaultRowHeight="12.75"/>
  <cols>
    <col min="1" max="1" width="11.421875" style="21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137</v>
      </c>
    </row>
    <row r="6" ht="15.75">
      <c r="A6" s="3" t="s">
        <v>135</v>
      </c>
    </row>
    <row r="7" ht="12.75">
      <c r="A7" s="4" t="s">
        <v>4</v>
      </c>
    </row>
    <row r="8" spans="1:9" ht="12.75">
      <c r="A8" s="4"/>
      <c r="I8" s="5" t="s">
        <v>5</v>
      </c>
    </row>
    <row r="9" spans="1:9" s="1" customFormat="1" ht="12.75">
      <c r="A9" s="6" t="s">
        <v>6</v>
      </c>
      <c r="B9" s="7" t="s">
        <v>7</v>
      </c>
      <c r="C9" s="8" t="s">
        <v>121</v>
      </c>
      <c r="D9" s="9"/>
      <c r="E9" s="9"/>
      <c r="F9" s="9"/>
      <c r="G9" s="9"/>
      <c r="H9" s="9"/>
      <c r="I9" s="7" t="s">
        <v>9</v>
      </c>
    </row>
    <row r="10" spans="1:9" s="1" customFormat="1" ht="12.75">
      <c r="A10" s="11"/>
      <c r="B10" s="12"/>
      <c r="C10" s="25" t="s">
        <v>122</v>
      </c>
      <c r="D10" s="25" t="s">
        <v>123</v>
      </c>
      <c r="E10" s="25" t="s">
        <v>124</v>
      </c>
      <c r="F10" s="25" t="s">
        <v>125</v>
      </c>
      <c r="G10" s="25" t="s">
        <v>126</v>
      </c>
      <c r="H10" s="25" t="s">
        <v>127</v>
      </c>
      <c r="I10" s="12"/>
    </row>
    <row r="11" spans="1:9" s="17" customFormat="1" ht="15" customHeight="1">
      <c r="A11" s="14" t="s">
        <v>16</v>
      </c>
      <c r="B11" s="15" t="s">
        <v>17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f aca="true" t="shared" si="0" ref="I11:I56">SUM(C11:H11)</f>
        <v>0</v>
      </c>
    </row>
    <row r="12" spans="1:9" s="17" customFormat="1" ht="15" customHeight="1">
      <c r="A12" s="14" t="s">
        <v>18</v>
      </c>
      <c r="B12" s="15" t="s">
        <v>19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f t="shared" si="0"/>
        <v>0</v>
      </c>
    </row>
    <row r="13" spans="1:9" s="17" customFormat="1" ht="15" customHeight="1">
      <c r="A13" s="14" t="s">
        <v>20</v>
      </c>
      <c r="B13" s="15" t="s">
        <v>21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f t="shared" si="0"/>
        <v>0</v>
      </c>
    </row>
    <row r="14" spans="1:9" s="17" customFormat="1" ht="15" customHeight="1">
      <c r="A14" s="14" t="s">
        <v>22</v>
      </c>
      <c r="B14" s="15" t="s">
        <v>23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f t="shared" si="0"/>
        <v>0</v>
      </c>
    </row>
    <row r="15" spans="1:9" s="17" customFormat="1" ht="15" customHeight="1">
      <c r="A15" s="14" t="s">
        <v>24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f t="shared" si="0"/>
        <v>0</v>
      </c>
    </row>
    <row r="16" spans="1:9" s="17" customFormat="1" ht="15" customHeight="1">
      <c r="A16" s="14" t="s">
        <v>26</v>
      </c>
      <c r="B16" s="15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f t="shared" si="0"/>
        <v>0</v>
      </c>
    </row>
    <row r="17" spans="1:9" s="17" customFormat="1" ht="15" customHeight="1">
      <c r="A17" s="14" t="s">
        <v>28</v>
      </c>
      <c r="B17" s="15" t="s">
        <v>29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f t="shared" si="0"/>
        <v>0</v>
      </c>
    </row>
    <row r="18" spans="1:9" s="17" customFormat="1" ht="15" customHeight="1">
      <c r="A18" s="14" t="s">
        <v>30</v>
      </c>
      <c r="B18" s="15" t="s">
        <v>31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f t="shared" si="0"/>
        <v>0</v>
      </c>
    </row>
    <row r="19" spans="1:9" s="17" customFormat="1" ht="15" customHeight="1">
      <c r="A19" s="14" t="s">
        <v>32</v>
      </c>
      <c r="B19" s="15" t="s">
        <v>33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f t="shared" si="0"/>
        <v>0</v>
      </c>
    </row>
    <row r="20" spans="1:9" s="17" customFormat="1" ht="15" customHeight="1">
      <c r="A20" s="14" t="s">
        <v>34</v>
      </c>
      <c r="B20" s="15" t="s">
        <v>35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f t="shared" si="0"/>
        <v>0</v>
      </c>
    </row>
    <row r="21" spans="1:9" s="17" customFormat="1" ht="15" customHeight="1">
      <c r="A21" s="14" t="s">
        <v>36</v>
      </c>
      <c r="B21" s="15" t="s">
        <v>37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f t="shared" si="0"/>
        <v>0</v>
      </c>
    </row>
    <row r="22" spans="1:9" s="17" customFormat="1" ht="15" customHeight="1">
      <c r="A22" s="14" t="s">
        <v>38</v>
      </c>
      <c r="B22" s="15" t="s">
        <v>39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f t="shared" si="0"/>
        <v>0</v>
      </c>
    </row>
    <row r="23" spans="1:9" s="17" customFormat="1" ht="15" customHeight="1">
      <c r="A23" s="14" t="s">
        <v>40</v>
      </c>
      <c r="B23" s="15" t="s">
        <v>41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f t="shared" si="0"/>
        <v>0</v>
      </c>
    </row>
    <row r="24" spans="1:9" s="17" customFormat="1" ht="15" customHeight="1">
      <c r="A24" s="14" t="s">
        <v>42</v>
      </c>
      <c r="B24" s="15" t="s">
        <v>43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f t="shared" si="0"/>
        <v>0</v>
      </c>
    </row>
    <row r="25" spans="1:9" s="17" customFormat="1" ht="15" customHeight="1">
      <c r="A25" s="14" t="s">
        <v>44</v>
      </c>
      <c r="B25" s="15" t="s">
        <v>45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f t="shared" si="0"/>
        <v>0</v>
      </c>
    </row>
    <row r="26" spans="1:9" s="17" customFormat="1" ht="15" customHeight="1">
      <c r="A26" s="14" t="s">
        <v>46</v>
      </c>
      <c r="B26" s="15" t="s">
        <v>47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f t="shared" si="0"/>
        <v>0</v>
      </c>
    </row>
    <row r="27" spans="1:9" s="17" customFormat="1" ht="15" customHeight="1">
      <c r="A27" s="14" t="s">
        <v>48</v>
      </c>
      <c r="B27" s="15" t="s">
        <v>49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f t="shared" si="0"/>
        <v>0</v>
      </c>
    </row>
    <row r="28" spans="1:9" s="17" customFormat="1" ht="15" customHeight="1">
      <c r="A28" s="14" t="s">
        <v>50</v>
      </c>
      <c r="B28" s="15" t="s">
        <v>51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f t="shared" si="0"/>
        <v>0</v>
      </c>
    </row>
    <row r="29" spans="1:9" s="17" customFormat="1" ht="15" customHeight="1">
      <c r="A29" s="14" t="s">
        <v>52</v>
      </c>
      <c r="B29" s="15" t="s">
        <v>53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f t="shared" si="0"/>
        <v>0</v>
      </c>
    </row>
    <row r="30" spans="1:9" s="17" customFormat="1" ht="15" customHeight="1">
      <c r="A30" s="14" t="s">
        <v>54</v>
      </c>
      <c r="B30" s="15" t="s">
        <v>55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f t="shared" si="0"/>
        <v>0</v>
      </c>
    </row>
    <row r="31" spans="1:9" s="17" customFormat="1" ht="15" customHeight="1">
      <c r="A31" s="14" t="s">
        <v>56</v>
      </c>
      <c r="B31" s="15" t="s">
        <v>57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f t="shared" si="0"/>
        <v>0</v>
      </c>
    </row>
    <row r="32" spans="1:9" s="17" customFormat="1" ht="15" customHeight="1">
      <c r="A32" s="14" t="s">
        <v>58</v>
      </c>
      <c r="B32" s="15" t="s">
        <v>59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f t="shared" si="0"/>
        <v>0</v>
      </c>
    </row>
    <row r="33" spans="1:9" s="17" customFormat="1" ht="15" customHeight="1">
      <c r="A33" s="14" t="s">
        <v>60</v>
      </c>
      <c r="B33" s="15" t="s">
        <v>61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f t="shared" si="0"/>
        <v>0</v>
      </c>
    </row>
    <row r="34" spans="1:9" s="17" customFormat="1" ht="15" customHeight="1">
      <c r="A34" s="14" t="s">
        <v>62</v>
      </c>
      <c r="B34" s="15" t="s">
        <v>63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f t="shared" si="0"/>
        <v>0</v>
      </c>
    </row>
    <row r="35" spans="1:9" s="17" customFormat="1" ht="15" customHeight="1">
      <c r="A35" s="14" t="s">
        <v>64</v>
      </c>
      <c r="B35" s="15" t="s">
        <v>65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f t="shared" si="0"/>
        <v>0</v>
      </c>
    </row>
    <row r="36" spans="1:9" s="17" customFormat="1" ht="15" customHeight="1">
      <c r="A36" s="14" t="s">
        <v>66</v>
      </c>
      <c r="B36" s="15" t="s">
        <v>67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f t="shared" si="0"/>
        <v>0</v>
      </c>
    </row>
    <row r="37" spans="1:9" s="17" customFormat="1" ht="15" customHeight="1">
      <c r="A37" s="14" t="s">
        <v>68</v>
      </c>
      <c r="B37" s="15" t="s">
        <v>69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f t="shared" si="0"/>
        <v>0</v>
      </c>
    </row>
    <row r="38" spans="1:9" s="17" customFormat="1" ht="15" customHeight="1">
      <c r="A38" s="14" t="s">
        <v>70</v>
      </c>
      <c r="B38" s="15" t="s">
        <v>71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f t="shared" si="0"/>
        <v>0</v>
      </c>
    </row>
    <row r="39" spans="1:9" s="17" customFormat="1" ht="15" customHeight="1">
      <c r="A39" s="14" t="s">
        <v>72</v>
      </c>
      <c r="B39" s="15" t="s">
        <v>73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f t="shared" si="0"/>
        <v>0</v>
      </c>
    </row>
    <row r="40" spans="1:9" s="17" customFormat="1" ht="15" customHeight="1">
      <c r="A40" s="14" t="s">
        <v>74</v>
      </c>
      <c r="B40" s="15" t="s">
        <v>75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f t="shared" si="0"/>
        <v>0</v>
      </c>
    </row>
    <row r="41" spans="1:9" s="17" customFormat="1" ht="15" customHeight="1">
      <c r="A41" s="14" t="s">
        <v>76</v>
      </c>
      <c r="B41" s="15" t="s">
        <v>77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f t="shared" si="0"/>
        <v>0</v>
      </c>
    </row>
    <row r="42" spans="1:9" s="17" customFormat="1" ht="15" customHeight="1">
      <c r="A42" s="14" t="s">
        <v>78</v>
      </c>
      <c r="B42" s="15" t="s">
        <v>79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f t="shared" si="0"/>
        <v>0</v>
      </c>
    </row>
    <row r="43" spans="1:9" s="17" customFormat="1" ht="15" customHeight="1">
      <c r="A43" s="14" t="s">
        <v>80</v>
      </c>
      <c r="B43" s="15" t="s">
        <v>81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f t="shared" si="0"/>
        <v>0</v>
      </c>
    </row>
    <row r="44" spans="1:9" s="17" customFormat="1" ht="15" customHeight="1">
      <c r="A44" s="14" t="s">
        <v>82</v>
      </c>
      <c r="B44" s="15" t="s">
        <v>83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f t="shared" si="0"/>
        <v>0</v>
      </c>
    </row>
    <row r="45" spans="1:9" s="17" customFormat="1" ht="15" customHeight="1">
      <c r="A45" s="14" t="s">
        <v>84</v>
      </c>
      <c r="B45" s="15" t="s">
        <v>85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f t="shared" si="0"/>
        <v>0</v>
      </c>
    </row>
    <row r="46" spans="1:9" s="17" customFormat="1" ht="15" customHeight="1">
      <c r="A46" s="14" t="s">
        <v>86</v>
      </c>
      <c r="B46" s="15" t="s">
        <v>87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f t="shared" si="0"/>
        <v>0</v>
      </c>
    </row>
    <row r="47" spans="1:9" s="17" customFormat="1" ht="15" customHeight="1">
      <c r="A47" s="14" t="s">
        <v>88</v>
      </c>
      <c r="B47" s="15" t="s">
        <v>89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f t="shared" si="0"/>
        <v>0</v>
      </c>
    </row>
    <row r="48" spans="1:9" s="17" customFormat="1" ht="15" customHeight="1">
      <c r="A48" s="14" t="s">
        <v>90</v>
      </c>
      <c r="B48" s="15" t="s">
        <v>91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f t="shared" si="0"/>
        <v>0</v>
      </c>
    </row>
    <row r="49" spans="1:9" s="17" customFormat="1" ht="15" customHeight="1">
      <c r="A49" s="14" t="s">
        <v>92</v>
      </c>
      <c r="B49" s="15" t="s">
        <v>93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f t="shared" si="0"/>
        <v>0</v>
      </c>
    </row>
    <row r="50" spans="1:9" s="17" customFormat="1" ht="15" customHeight="1">
      <c r="A50" s="14" t="s">
        <v>94</v>
      </c>
      <c r="B50" s="15" t="s">
        <v>95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f t="shared" si="0"/>
        <v>0</v>
      </c>
    </row>
    <row r="51" spans="1:9" s="17" customFormat="1" ht="15" customHeight="1">
      <c r="A51" s="14" t="s">
        <v>96</v>
      </c>
      <c r="B51" s="15" t="s">
        <v>97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f t="shared" si="0"/>
        <v>0</v>
      </c>
    </row>
    <row r="52" spans="1:9" s="17" customFormat="1" ht="15" customHeight="1">
      <c r="A52" s="14" t="s">
        <v>98</v>
      </c>
      <c r="B52" s="15" t="s">
        <v>99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f t="shared" si="0"/>
        <v>0</v>
      </c>
    </row>
    <row r="53" spans="1:9" s="17" customFormat="1" ht="15" customHeight="1">
      <c r="A53" s="14" t="s">
        <v>100</v>
      </c>
      <c r="B53" s="15" t="s">
        <v>101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f t="shared" si="0"/>
        <v>0</v>
      </c>
    </row>
    <row r="54" spans="1:9" s="17" customFormat="1" ht="15" customHeight="1">
      <c r="A54" s="14" t="s">
        <v>102</v>
      </c>
      <c r="B54" s="15" t="s">
        <v>103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f t="shared" si="0"/>
        <v>0</v>
      </c>
    </row>
    <row r="55" spans="1:9" s="17" customFormat="1" ht="15" customHeight="1">
      <c r="A55" s="14" t="s">
        <v>104</v>
      </c>
      <c r="B55" s="15" t="s">
        <v>105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f t="shared" si="0"/>
        <v>0</v>
      </c>
    </row>
    <row r="56" spans="1:9" s="17" customFormat="1" ht="15" customHeight="1">
      <c r="A56" s="14" t="s">
        <v>106</v>
      </c>
      <c r="B56" s="15" t="s">
        <v>107</v>
      </c>
      <c r="C56" s="16">
        <v>0</v>
      </c>
      <c r="D56" s="16">
        <v>0</v>
      </c>
      <c r="E56" s="16">
        <v>0</v>
      </c>
      <c r="F56" s="16">
        <v>0</v>
      </c>
      <c r="G56" s="16">
        <v>22996539.100000005</v>
      </c>
      <c r="H56" s="16">
        <v>0</v>
      </c>
      <c r="I56" s="16">
        <f t="shared" si="0"/>
        <v>22996539.100000005</v>
      </c>
    </row>
    <row r="57" spans="1:9" s="17" customFormat="1" ht="12.75">
      <c r="A57" s="18" t="s">
        <v>108</v>
      </c>
      <c r="B57" s="19"/>
      <c r="C57" s="20">
        <f aca="true" t="shared" si="1" ref="C57:I57">SUM(C11:C56)</f>
        <v>0</v>
      </c>
      <c r="D57" s="20">
        <f t="shared" si="1"/>
        <v>0</v>
      </c>
      <c r="E57" s="20">
        <f t="shared" si="1"/>
        <v>0</v>
      </c>
      <c r="F57" s="20">
        <f t="shared" si="1"/>
        <v>0</v>
      </c>
      <c r="G57" s="20">
        <f t="shared" si="1"/>
        <v>22996539.100000005</v>
      </c>
      <c r="H57" s="20">
        <f t="shared" si="1"/>
        <v>0</v>
      </c>
      <c r="I57" s="20">
        <f t="shared" si="1"/>
        <v>22996539.100000005</v>
      </c>
    </row>
    <row r="59" ht="12.75">
      <c r="A59" s="22" t="s">
        <v>109</v>
      </c>
    </row>
    <row r="60" ht="12.75">
      <c r="A60" s="24" t="s">
        <v>128</v>
      </c>
    </row>
    <row r="61" ht="12.75">
      <c r="A61" s="24" t="s">
        <v>129</v>
      </c>
    </row>
    <row r="62" ht="12.75">
      <c r="A62" s="24" t="s">
        <v>130</v>
      </c>
    </row>
    <row r="63" ht="12.75">
      <c r="A63" s="24" t="s">
        <v>131</v>
      </c>
    </row>
    <row r="64" ht="12.75">
      <c r="A64" s="24" t="s">
        <v>132</v>
      </c>
    </row>
    <row r="65" ht="12.75">
      <c r="A65" s="24" t="s">
        <v>133</v>
      </c>
    </row>
    <row r="66" ht="12.75">
      <c r="A66" s="24"/>
    </row>
    <row r="67" ht="12.75">
      <c r="A67" s="24"/>
    </row>
    <row r="68" ht="12.75">
      <c r="A68" s="24"/>
    </row>
    <row r="69" ht="12.75">
      <c r="A69" s="24"/>
    </row>
  </sheetData>
  <mergeCells count="5">
    <mergeCell ref="A57:B57"/>
    <mergeCell ref="A9:A10"/>
    <mergeCell ref="B9:B10"/>
    <mergeCell ref="C9:H9"/>
    <mergeCell ref="I9:I10"/>
  </mergeCells>
  <printOptions/>
  <pageMargins left="0.75" right="0.75" top="1" bottom="1" header="0" footer="0"/>
  <pageSetup orientation="portrait" paperSize="9"/>
  <ignoredErrors>
    <ignoredError sqref="A11:A56 C10:H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showGridLines="0" workbookViewId="0" topLeftCell="A1">
      <selection activeCell="A15" sqref="A15"/>
    </sheetView>
  </sheetViews>
  <sheetFormatPr defaultColWidth="11.421875" defaultRowHeight="12.75"/>
  <cols>
    <col min="1" max="1" width="11.421875" style="21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137</v>
      </c>
    </row>
    <row r="6" ht="15.75">
      <c r="A6" s="3" t="s">
        <v>136</v>
      </c>
    </row>
    <row r="7" ht="12.75">
      <c r="A7" s="4" t="s">
        <v>4</v>
      </c>
    </row>
    <row r="8" spans="1:9" ht="12.75">
      <c r="A8" s="4"/>
      <c r="I8" s="5" t="s">
        <v>5</v>
      </c>
    </row>
    <row r="9" spans="1:9" s="1" customFormat="1" ht="12.75">
      <c r="A9" s="6" t="s">
        <v>6</v>
      </c>
      <c r="B9" s="7" t="s">
        <v>7</v>
      </c>
      <c r="C9" s="8" t="s">
        <v>121</v>
      </c>
      <c r="D9" s="9"/>
      <c r="E9" s="9"/>
      <c r="F9" s="9"/>
      <c r="G9" s="9"/>
      <c r="H9" s="9"/>
      <c r="I9" s="7" t="s">
        <v>9</v>
      </c>
    </row>
    <row r="10" spans="1:15" s="1" customFormat="1" ht="12.75">
      <c r="A10" s="11"/>
      <c r="B10" s="12"/>
      <c r="C10" s="25" t="s">
        <v>122</v>
      </c>
      <c r="D10" s="25" t="s">
        <v>123</v>
      </c>
      <c r="E10" s="25" t="s">
        <v>124</v>
      </c>
      <c r="F10" s="25" t="s">
        <v>125</v>
      </c>
      <c r="G10" s="25" t="s">
        <v>126</v>
      </c>
      <c r="H10" s="25" t="s">
        <v>127</v>
      </c>
      <c r="I10" s="12"/>
      <c r="L10" s="5"/>
      <c r="M10" s="5"/>
      <c r="N10" s="5"/>
      <c r="O10" s="5"/>
    </row>
    <row r="11" spans="1:9" s="17" customFormat="1" ht="15" customHeight="1">
      <c r="A11" s="14" t="s">
        <v>16</v>
      </c>
      <c r="B11" s="15" t="s">
        <v>17</v>
      </c>
      <c r="C11" s="16">
        <v>0</v>
      </c>
      <c r="D11" s="16">
        <v>0</v>
      </c>
      <c r="E11" s="16">
        <v>7225103.409999999</v>
      </c>
      <c r="F11" s="16"/>
      <c r="G11" s="16">
        <v>263114.15</v>
      </c>
      <c r="H11" s="16">
        <v>0</v>
      </c>
      <c r="I11" s="16">
        <f aca="true" t="shared" si="0" ref="I11:I56">SUM(C11:H11)</f>
        <v>7488217.56</v>
      </c>
    </row>
    <row r="12" spans="1:9" s="17" customFormat="1" ht="15" customHeight="1">
      <c r="A12" s="14" t="s">
        <v>18</v>
      </c>
      <c r="B12" s="15" t="s">
        <v>19</v>
      </c>
      <c r="C12" s="16">
        <v>0</v>
      </c>
      <c r="D12" s="16">
        <v>0</v>
      </c>
      <c r="E12" s="16"/>
      <c r="F12" s="16"/>
      <c r="G12" s="16"/>
      <c r="H12" s="16"/>
      <c r="I12" s="16">
        <f t="shared" si="0"/>
        <v>0</v>
      </c>
    </row>
    <row r="13" spans="1:9" s="17" customFormat="1" ht="15" customHeight="1">
      <c r="A13" s="14" t="s">
        <v>20</v>
      </c>
      <c r="B13" s="15" t="s">
        <v>21</v>
      </c>
      <c r="C13" s="16">
        <v>0</v>
      </c>
      <c r="D13" s="16">
        <v>0</v>
      </c>
      <c r="E13" s="16">
        <v>1857410.74</v>
      </c>
      <c r="F13" s="16"/>
      <c r="G13" s="16"/>
      <c r="H13" s="16">
        <v>77659.13</v>
      </c>
      <c r="I13" s="16">
        <f t="shared" si="0"/>
        <v>1935069.87</v>
      </c>
    </row>
    <row r="14" spans="1:9" s="17" customFormat="1" ht="15" customHeight="1">
      <c r="A14" s="14" t="s">
        <v>22</v>
      </c>
      <c r="B14" s="15" t="s">
        <v>23</v>
      </c>
      <c r="C14" s="16">
        <v>0</v>
      </c>
      <c r="D14" s="16">
        <v>0</v>
      </c>
      <c r="E14" s="16">
        <v>102313.01</v>
      </c>
      <c r="F14" s="16"/>
      <c r="G14" s="16"/>
      <c r="H14" s="16">
        <v>55493.5</v>
      </c>
      <c r="I14" s="16">
        <f t="shared" si="0"/>
        <v>157806.51</v>
      </c>
    </row>
    <row r="15" spans="1:9" s="17" customFormat="1" ht="15" customHeight="1">
      <c r="A15" s="14" t="s">
        <v>24</v>
      </c>
      <c r="B15" s="15" t="s">
        <v>25</v>
      </c>
      <c r="C15" s="16">
        <v>0</v>
      </c>
      <c r="D15" s="16">
        <v>0</v>
      </c>
      <c r="E15" s="16">
        <v>258277</v>
      </c>
      <c r="F15" s="16"/>
      <c r="G15" s="16"/>
      <c r="H15" s="16"/>
      <c r="I15" s="16">
        <f t="shared" si="0"/>
        <v>258277</v>
      </c>
    </row>
    <row r="16" spans="1:9" s="17" customFormat="1" ht="15" customHeight="1">
      <c r="A16" s="14" t="s">
        <v>26</v>
      </c>
      <c r="B16" s="15" t="s">
        <v>27</v>
      </c>
      <c r="C16" s="16">
        <v>0</v>
      </c>
      <c r="D16" s="16">
        <v>0</v>
      </c>
      <c r="E16" s="16"/>
      <c r="F16" s="16"/>
      <c r="G16" s="16"/>
      <c r="H16" s="16"/>
      <c r="I16" s="16">
        <f t="shared" si="0"/>
        <v>0</v>
      </c>
    </row>
    <row r="17" spans="1:9" s="17" customFormat="1" ht="15" customHeight="1">
      <c r="A17" s="14" t="s">
        <v>28</v>
      </c>
      <c r="B17" s="15" t="s">
        <v>29</v>
      </c>
      <c r="C17" s="16">
        <v>0</v>
      </c>
      <c r="D17" s="16">
        <v>0</v>
      </c>
      <c r="E17" s="16">
        <v>3726063.97</v>
      </c>
      <c r="F17" s="16"/>
      <c r="G17" s="16"/>
      <c r="H17" s="16">
        <v>38580.54</v>
      </c>
      <c r="I17" s="16">
        <f t="shared" si="0"/>
        <v>3764644.5100000002</v>
      </c>
    </row>
    <row r="18" spans="1:9" s="17" customFormat="1" ht="15" customHeight="1">
      <c r="A18" s="14" t="s">
        <v>30</v>
      </c>
      <c r="B18" s="15" t="s">
        <v>31</v>
      </c>
      <c r="C18" s="16">
        <v>0</v>
      </c>
      <c r="D18" s="16">
        <v>0</v>
      </c>
      <c r="E18" s="16">
        <v>3674099.87</v>
      </c>
      <c r="F18" s="16"/>
      <c r="G18" s="16"/>
      <c r="H18" s="16">
        <v>530478.25</v>
      </c>
      <c r="I18" s="16">
        <f t="shared" si="0"/>
        <v>4204578.12</v>
      </c>
    </row>
    <row r="19" spans="1:9" s="17" customFormat="1" ht="15" customHeight="1">
      <c r="A19" s="14" t="s">
        <v>32</v>
      </c>
      <c r="B19" s="15" t="s">
        <v>33</v>
      </c>
      <c r="C19" s="16">
        <v>0</v>
      </c>
      <c r="D19" s="16">
        <v>0</v>
      </c>
      <c r="E19" s="16">
        <v>1873401.83</v>
      </c>
      <c r="F19" s="16">
        <v>46013.2</v>
      </c>
      <c r="G19" s="16"/>
      <c r="H19" s="16">
        <v>692945</v>
      </c>
      <c r="I19" s="16">
        <f t="shared" si="0"/>
        <v>2612360.0300000003</v>
      </c>
    </row>
    <row r="20" spans="1:9" s="17" customFormat="1" ht="15" customHeight="1">
      <c r="A20" s="14" t="s">
        <v>34</v>
      </c>
      <c r="B20" s="15" t="s">
        <v>35</v>
      </c>
      <c r="C20" s="16">
        <v>0</v>
      </c>
      <c r="D20" s="16">
        <v>0</v>
      </c>
      <c r="E20" s="16">
        <v>1100663.95</v>
      </c>
      <c r="F20" s="16"/>
      <c r="G20" s="16"/>
      <c r="H20" s="16">
        <v>260329.37</v>
      </c>
      <c r="I20" s="16">
        <f t="shared" si="0"/>
        <v>1360993.3199999998</v>
      </c>
    </row>
    <row r="21" spans="1:9" s="17" customFormat="1" ht="15" customHeight="1">
      <c r="A21" s="14" t="s">
        <v>36</v>
      </c>
      <c r="B21" s="15" t="s">
        <v>37</v>
      </c>
      <c r="C21" s="16">
        <v>0</v>
      </c>
      <c r="D21" s="16">
        <v>0</v>
      </c>
      <c r="E21" s="16">
        <v>443344.23</v>
      </c>
      <c r="F21" s="16"/>
      <c r="G21" s="16"/>
      <c r="H21" s="16"/>
      <c r="I21" s="16">
        <f t="shared" si="0"/>
        <v>443344.23</v>
      </c>
    </row>
    <row r="22" spans="1:9" s="17" customFormat="1" ht="15" customHeight="1">
      <c r="A22" s="14" t="s">
        <v>38</v>
      </c>
      <c r="B22" s="15" t="s">
        <v>39</v>
      </c>
      <c r="C22" s="16">
        <v>0</v>
      </c>
      <c r="D22" s="16">
        <v>0</v>
      </c>
      <c r="E22" s="16">
        <v>2810767.64</v>
      </c>
      <c r="F22" s="16"/>
      <c r="G22" s="16"/>
      <c r="H22" s="16">
        <v>247431.6</v>
      </c>
      <c r="I22" s="16">
        <f t="shared" si="0"/>
        <v>3058199.24</v>
      </c>
    </row>
    <row r="23" spans="1:9" s="17" customFormat="1" ht="15" customHeight="1">
      <c r="A23" s="14" t="s">
        <v>40</v>
      </c>
      <c r="B23" s="15" t="s">
        <v>41</v>
      </c>
      <c r="C23" s="16">
        <v>0</v>
      </c>
      <c r="D23" s="16">
        <v>0</v>
      </c>
      <c r="E23" s="16">
        <v>1470237.47</v>
      </c>
      <c r="F23" s="16"/>
      <c r="G23" s="16"/>
      <c r="H23" s="16">
        <v>204718</v>
      </c>
      <c r="I23" s="16">
        <f t="shared" si="0"/>
        <v>1674955.47</v>
      </c>
    </row>
    <row r="24" spans="1:9" s="17" customFormat="1" ht="15" customHeight="1">
      <c r="A24" s="14" t="s">
        <v>42</v>
      </c>
      <c r="B24" s="15" t="s">
        <v>43</v>
      </c>
      <c r="C24" s="16">
        <v>0</v>
      </c>
      <c r="D24" s="16">
        <v>0</v>
      </c>
      <c r="E24" s="16"/>
      <c r="F24" s="16"/>
      <c r="G24" s="16"/>
      <c r="H24" s="16"/>
      <c r="I24" s="16">
        <f t="shared" si="0"/>
        <v>0</v>
      </c>
    </row>
    <row r="25" spans="1:9" s="17" customFormat="1" ht="15" customHeight="1">
      <c r="A25" s="14" t="s">
        <v>44</v>
      </c>
      <c r="B25" s="15" t="s">
        <v>45</v>
      </c>
      <c r="C25" s="16">
        <v>0</v>
      </c>
      <c r="D25" s="16">
        <v>0</v>
      </c>
      <c r="E25" s="16">
        <v>755710.77</v>
      </c>
      <c r="F25" s="16"/>
      <c r="G25" s="16"/>
      <c r="H25" s="16">
        <v>13853.55</v>
      </c>
      <c r="I25" s="16">
        <f t="shared" si="0"/>
        <v>769564.3200000001</v>
      </c>
    </row>
    <row r="26" spans="1:9" s="17" customFormat="1" ht="15" customHeight="1">
      <c r="A26" s="14" t="s">
        <v>46</v>
      </c>
      <c r="B26" s="15" t="s">
        <v>47</v>
      </c>
      <c r="C26" s="16">
        <v>0</v>
      </c>
      <c r="D26" s="16">
        <v>0</v>
      </c>
      <c r="E26" s="16">
        <v>1255576.36</v>
      </c>
      <c r="F26" s="16"/>
      <c r="G26" s="16"/>
      <c r="H26" s="16">
        <v>193270.18</v>
      </c>
      <c r="I26" s="16">
        <f t="shared" si="0"/>
        <v>1448846.54</v>
      </c>
    </row>
    <row r="27" spans="1:9" s="17" customFormat="1" ht="15" customHeight="1">
      <c r="A27" s="14" t="s">
        <v>48</v>
      </c>
      <c r="B27" s="15" t="s">
        <v>49</v>
      </c>
      <c r="C27" s="16">
        <v>0</v>
      </c>
      <c r="D27" s="16">
        <v>0</v>
      </c>
      <c r="E27" s="16">
        <v>857085.54</v>
      </c>
      <c r="F27" s="16"/>
      <c r="G27" s="16"/>
      <c r="H27" s="16">
        <v>1452779.35</v>
      </c>
      <c r="I27" s="16">
        <f t="shared" si="0"/>
        <v>2309864.89</v>
      </c>
    </row>
    <row r="28" spans="1:9" s="17" customFormat="1" ht="15" customHeight="1">
      <c r="A28" s="14" t="s">
        <v>50</v>
      </c>
      <c r="B28" s="15" t="s">
        <v>51</v>
      </c>
      <c r="C28" s="16">
        <v>0</v>
      </c>
      <c r="D28" s="16">
        <v>0</v>
      </c>
      <c r="E28" s="16">
        <v>3907002.43</v>
      </c>
      <c r="F28" s="16"/>
      <c r="G28" s="16"/>
      <c r="H28" s="16">
        <v>11000</v>
      </c>
      <c r="I28" s="16">
        <f t="shared" si="0"/>
        <v>3918002.43</v>
      </c>
    </row>
    <row r="29" spans="1:9" s="17" customFormat="1" ht="15" customHeight="1">
      <c r="A29" s="14" t="s">
        <v>52</v>
      </c>
      <c r="B29" s="15" t="s">
        <v>53</v>
      </c>
      <c r="C29" s="16">
        <v>0</v>
      </c>
      <c r="D29" s="16">
        <v>0</v>
      </c>
      <c r="E29" s="16">
        <v>607754.66</v>
      </c>
      <c r="F29" s="16"/>
      <c r="G29" s="16"/>
      <c r="H29" s="16">
        <v>0</v>
      </c>
      <c r="I29" s="16">
        <f t="shared" si="0"/>
        <v>607754.66</v>
      </c>
    </row>
    <row r="30" spans="1:9" s="17" customFormat="1" ht="15" customHeight="1">
      <c r="A30" s="14" t="s">
        <v>54</v>
      </c>
      <c r="B30" s="15" t="s">
        <v>55</v>
      </c>
      <c r="C30" s="16">
        <v>0</v>
      </c>
      <c r="D30" s="16">
        <v>0</v>
      </c>
      <c r="E30" s="16">
        <v>506546.3</v>
      </c>
      <c r="F30" s="16"/>
      <c r="G30" s="16"/>
      <c r="H30" s="16">
        <v>226566.73</v>
      </c>
      <c r="I30" s="16">
        <f t="shared" si="0"/>
        <v>733113.03</v>
      </c>
    </row>
    <row r="31" spans="1:9" s="17" customFormat="1" ht="15" customHeight="1">
      <c r="A31" s="14" t="s">
        <v>56</v>
      </c>
      <c r="B31" s="15" t="s">
        <v>57</v>
      </c>
      <c r="C31" s="16">
        <v>0</v>
      </c>
      <c r="D31" s="16">
        <v>0</v>
      </c>
      <c r="E31" s="16">
        <v>336526.15</v>
      </c>
      <c r="F31" s="16"/>
      <c r="G31" s="16"/>
      <c r="H31" s="16">
        <v>144768</v>
      </c>
      <c r="I31" s="16">
        <f t="shared" si="0"/>
        <v>481294.15</v>
      </c>
    </row>
    <row r="32" spans="1:9" s="17" customFormat="1" ht="15" customHeight="1">
      <c r="A32" s="14" t="s">
        <v>58</v>
      </c>
      <c r="B32" s="15" t="s">
        <v>59</v>
      </c>
      <c r="C32" s="16">
        <v>0</v>
      </c>
      <c r="D32" s="16">
        <v>0</v>
      </c>
      <c r="E32" s="16">
        <v>2051722.44</v>
      </c>
      <c r="F32" s="16"/>
      <c r="G32" s="16"/>
      <c r="H32" s="16">
        <v>94075</v>
      </c>
      <c r="I32" s="16">
        <f t="shared" si="0"/>
        <v>2145797.44</v>
      </c>
    </row>
    <row r="33" spans="1:9" s="17" customFormat="1" ht="15" customHeight="1">
      <c r="A33" s="14" t="s">
        <v>60</v>
      </c>
      <c r="B33" s="15" t="s">
        <v>61</v>
      </c>
      <c r="C33" s="16">
        <v>0</v>
      </c>
      <c r="D33" s="16">
        <v>0</v>
      </c>
      <c r="E33" s="16">
        <v>1337239.91</v>
      </c>
      <c r="F33" s="16">
        <v>49924</v>
      </c>
      <c r="G33" s="16"/>
      <c r="H33" s="16">
        <v>122873.07</v>
      </c>
      <c r="I33" s="16">
        <f t="shared" si="0"/>
        <v>1510036.98</v>
      </c>
    </row>
    <row r="34" spans="1:9" s="17" customFormat="1" ht="15" customHeight="1">
      <c r="A34" s="14" t="s">
        <v>62</v>
      </c>
      <c r="B34" s="15" t="s">
        <v>63</v>
      </c>
      <c r="C34" s="16">
        <v>0</v>
      </c>
      <c r="D34" s="16">
        <v>0</v>
      </c>
      <c r="E34" s="16">
        <v>491644.01</v>
      </c>
      <c r="F34" s="16"/>
      <c r="G34" s="16"/>
      <c r="H34" s="16">
        <v>6692</v>
      </c>
      <c r="I34" s="16">
        <f t="shared" si="0"/>
        <v>498336.01</v>
      </c>
    </row>
    <row r="35" spans="1:9" s="17" customFormat="1" ht="15" customHeight="1">
      <c r="A35" s="14" t="s">
        <v>64</v>
      </c>
      <c r="B35" s="15" t="s">
        <v>65</v>
      </c>
      <c r="C35" s="16">
        <v>0</v>
      </c>
      <c r="D35" s="16">
        <v>0</v>
      </c>
      <c r="E35" s="16">
        <v>878241.75</v>
      </c>
      <c r="F35" s="16"/>
      <c r="G35" s="16"/>
      <c r="H35" s="16">
        <v>573835.84</v>
      </c>
      <c r="I35" s="16">
        <f t="shared" si="0"/>
        <v>1452077.5899999999</v>
      </c>
    </row>
    <row r="36" spans="1:9" s="17" customFormat="1" ht="15" customHeight="1">
      <c r="A36" s="14" t="s">
        <v>66</v>
      </c>
      <c r="B36" s="15" t="s">
        <v>67</v>
      </c>
      <c r="C36" s="16">
        <v>0</v>
      </c>
      <c r="D36" s="16">
        <v>0</v>
      </c>
      <c r="E36" s="16">
        <v>161174.94</v>
      </c>
      <c r="F36" s="16"/>
      <c r="G36" s="16"/>
      <c r="H36" s="16"/>
      <c r="I36" s="16">
        <f t="shared" si="0"/>
        <v>161174.94</v>
      </c>
    </row>
    <row r="37" spans="1:9" s="17" customFormat="1" ht="15" customHeight="1">
      <c r="A37" s="14" t="s">
        <v>68</v>
      </c>
      <c r="B37" s="15" t="s">
        <v>69</v>
      </c>
      <c r="C37" s="16">
        <v>0</v>
      </c>
      <c r="D37" s="16">
        <v>0</v>
      </c>
      <c r="E37" s="16">
        <v>102760.28</v>
      </c>
      <c r="F37" s="16"/>
      <c r="G37" s="16"/>
      <c r="H37" s="16"/>
      <c r="I37" s="16">
        <f t="shared" si="0"/>
        <v>102760.28</v>
      </c>
    </row>
    <row r="38" spans="1:9" s="17" customFormat="1" ht="15" customHeight="1">
      <c r="A38" s="14" t="s">
        <v>70</v>
      </c>
      <c r="B38" s="15" t="s">
        <v>71</v>
      </c>
      <c r="C38" s="16">
        <v>0</v>
      </c>
      <c r="D38" s="16">
        <v>0</v>
      </c>
      <c r="E38" s="16">
        <v>281237.61</v>
      </c>
      <c r="F38" s="16"/>
      <c r="G38" s="16"/>
      <c r="H38" s="16"/>
      <c r="I38" s="16">
        <f t="shared" si="0"/>
        <v>281237.61</v>
      </c>
    </row>
    <row r="39" spans="1:9" s="17" customFormat="1" ht="15" customHeight="1">
      <c r="A39" s="14" t="s">
        <v>72</v>
      </c>
      <c r="B39" s="15" t="s">
        <v>73</v>
      </c>
      <c r="C39" s="16">
        <v>0</v>
      </c>
      <c r="D39" s="16">
        <v>0</v>
      </c>
      <c r="E39" s="16"/>
      <c r="F39" s="16"/>
      <c r="G39" s="16"/>
      <c r="H39" s="16"/>
      <c r="I39" s="16">
        <f t="shared" si="0"/>
        <v>0</v>
      </c>
    </row>
    <row r="40" spans="1:9" s="17" customFormat="1" ht="15" customHeight="1">
      <c r="A40" s="14" t="s">
        <v>74</v>
      </c>
      <c r="B40" s="15" t="s">
        <v>75</v>
      </c>
      <c r="C40" s="16">
        <v>0</v>
      </c>
      <c r="D40" s="16">
        <v>0</v>
      </c>
      <c r="E40" s="16">
        <v>1962722.06</v>
      </c>
      <c r="F40" s="16"/>
      <c r="G40" s="16"/>
      <c r="H40" s="16">
        <v>12955</v>
      </c>
      <c r="I40" s="16">
        <f t="shared" si="0"/>
        <v>1975677.06</v>
      </c>
    </row>
    <row r="41" spans="1:9" s="17" customFormat="1" ht="15" customHeight="1">
      <c r="A41" s="14" t="s">
        <v>76</v>
      </c>
      <c r="B41" s="15" t="s">
        <v>77</v>
      </c>
      <c r="C41" s="16">
        <v>0</v>
      </c>
      <c r="D41" s="16">
        <v>0</v>
      </c>
      <c r="E41" s="16">
        <v>2998576.78</v>
      </c>
      <c r="F41" s="16"/>
      <c r="G41" s="16">
        <v>639998.28</v>
      </c>
      <c r="H41" s="16">
        <v>21311.43</v>
      </c>
      <c r="I41" s="16">
        <f t="shared" si="0"/>
        <v>3659886.4899999998</v>
      </c>
    </row>
    <row r="42" spans="1:9" s="17" customFormat="1" ht="15" customHeight="1">
      <c r="A42" s="14" t="s">
        <v>78</v>
      </c>
      <c r="B42" s="15" t="s">
        <v>79</v>
      </c>
      <c r="C42" s="16">
        <v>0</v>
      </c>
      <c r="D42" s="16">
        <v>0</v>
      </c>
      <c r="E42" s="16">
        <v>468611.71</v>
      </c>
      <c r="F42" s="16"/>
      <c r="G42" s="16"/>
      <c r="H42" s="16">
        <v>2844</v>
      </c>
      <c r="I42" s="16">
        <f t="shared" si="0"/>
        <v>471455.71</v>
      </c>
    </row>
    <row r="43" spans="1:9" s="17" customFormat="1" ht="15" customHeight="1">
      <c r="A43" s="14" t="s">
        <v>80</v>
      </c>
      <c r="B43" s="15" t="s">
        <v>81</v>
      </c>
      <c r="C43" s="16">
        <v>0</v>
      </c>
      <c r="D43" s="16">
        <v>0</v>
      </c>
      <c r="E43" s="16">
        <v>501559.25</v>
      </c>
      <c r="F43" s="16"/>
      <c r="G43" s="16"/>
      <c r="H43" s="16">
        <v>281056</v>
      </c>
      <c r="I43" s="16">
        <f t="shared" si="0"/>
        <v>782615.25</v>
      </c>
    </row>
    <row r="44" spans="1:9" s="17" customFormat="1" ht="15" customHeight="1">
      <c r="A44" s="14" t="s">
        <v>82</v>
      </c>
      <c r="B44" s="15" t="s">
        <v>83</v>
      </c>
      <c r="C44" s="16">
        <v>0</v>
      </c>
      <c r="D44" s="16">
        <v>0</v>
      </c>
      <c r="E44" s="16">
        <v>332340.63</v>
      </c>
      <c r="F44" s="16"/>
      <c r="G44" s="16"/>
      <c r="H44" s="16">
        <v>50933.7</v>
      </c>
      <c r="I44" s="16">
        <f t="shared" si="0"/>
        <v>383274.33</v>
      </c>
    </row>
    <row r="45" spans="1:9" s="17" customFormat="1" ht="15" customHeight="1">
      <c r="A45" s="14" t="s">
        <v>84</v>
      </c>
      <c r="B45" s="15" t="s">
        <v>85</v>
      </c>
      <c r="C45" s="16">
        <v>0</v>
      </c>
      <c r="D45" s="16">
        <v>0</v>
      </c>
      <c r="E45" s="16">
        <v>178591.53</v>
      </c>
      <c r="F45" s="16"/>
      <c r="G45" s="16"/>
      <c r="H45" s="16">
        <v>26516.16</v>
      </c>
      <c r="I45" s="16">
        <f t="shared" si="0"/>
        <v>205107.69</v>
      </c>
    </row>
    <row r="46" spans="1:9" s="17" customFormat="1" ht="15" customHeight="1">
      <c r="A46" s="14" t="s">
        <v>86</v>
      </c>
      <c r="B46" s="15" t="s">
        <v>87</v>
      </c>
      <c r="C46" s="16">
        <v>0</v>
      </c>
      <c r="D46" s="16">
        <v>0</v>
      </c>
      <c r="E46" s="16">
        <v>371595.34</v>
      </c>
      <c r="F46" s="16"/>
      <c r="G46" s="16"/>
      <c r="H46" s="16"/>
      <c r="I46" s="16">
        <f t="shared" si="0"/>
        <v>371595.34</v>
      </c>
    </row>
    <row r="47" spans="1:9" s="17" customFormat="1" ht="15" customHeight="1">
      <c r="A47" s="14" t="s">
        <v>88</v>
      </c>
      <c r="B47" s="15" t="s">
        <v>89</v>
      </c>
      <c r="C47" s="16">
        <v>0</v>
      </c>
      <c r="D47" s="16">
        <v>0</v>
      </c>
      <c r="E47" s="16">
        <v>164290.84</v>
      </c>
      <c r="F47" s="16"/>
      <c r="G47" s="16"/>
      <c r="H47" s="16">
        <v>0</v>
      </c>
      <c r="I47" s="16">
        <f t="shared" si="0"/>
        <v>164290.84</v>
      </c>
    </row>
    <row r="48" spans="1:9" s="17" customFormat="1" ht="15" customHeight="1">
      <c r="A48" s="14" t="s">
        <v>90</v>
      </c>
      <c r="B48" s="15" t="s">
        <v>91</v>
      </c>
      <c r="C48" s="16">
        <v>0</v>
      </c>
      <c r="D48" s="16">
        <v>0</v>
      </c>
      <c r="E48" s="16">
        <v>847106.55</v>
      </c>
      <c r="F48" s="16"/>
      <c r="G48" s="16"/>
      <c r="H48" s="16"/>
      <c r="I48" s="16">
        <f t="shared" si="0"/>
        <v>847106.55</v>
      </c>
    </row>
    <row r="49" spans="1:9" s="17" customFormat="1" ht="15" customHeight="1">
      <c r="A49" s="14" t="s">
        <v>92</v>
      </c>
      <c r="B49" s="15" t="s">
        <v>93</v>
      </c>
      <c r="C49" s="16">
        <v>0</v>
      </c>
      <c r="D49" s="16">
        <v>0</v>
      </c>
      <c r="E49" s="16">
        <v>873003</v>
      </c>
      <c r="F49" s="16">
        <v>89000</v>
      </c>
      <c r="G49" s="16"/>
      <c r="H49" s="16">
        <v>14975.62</v>
      </c>
      <c r="I49" s="16">
        <f t="shared" si="0"/>
        <v>976978.62</v>
      </c>
    </row>
    <row r="50" spans="1:9" s="17" customFormat="1" ht="15" customHeight="1">
      <c r="A50" s="14" t="s">
        <v>94</v>
      </c>
      <c r="B50" s="15" t="s">
        <v>95</v>
      </c>
      <c r="C50" s="16">
        <v>0</v>
      </c>
      <c r="D50" s="16">
        <v>0</v>
      </c>
      <c r="E50" s="16">
        <v>1047926.81</v>
      </c>
      <c r="F50" s="16"/>
      <c r="G50" s="16"/>
      <c r="H50" s="16">
        <v>99540.49</v>
      </c>
      <c r="I50" s="16">
        <f t="shared" si="0"/>
        <v>1147467.3</v>
      </c>
    </row>
    <row r="51" spans="1:9" s="17" customFormat="1" ht="15" customHeight="1">
      <c r="A51" s="14" t="s">
        <v>96</v>
      </c>
      <c r="B51" s="15" t="s">
        <v>97</v>
      </c>
      <c r="C51" s="16">
        <v>0</v>
      </c>
      <c r="D51" s="16">
        <v>0</v>
      </c>
      <c r="E51" s="16">
        <v>603581.11</v>
      </c>
      <c r="F51" s="16"/>
      <c r="G51" s="16"/>
      <c r="H51" s="16">
        <v>18000</v>
      </c>
      <c r="I51" s="16">
        <f t="shared" si="0"/>
        <v>621581.11</v>
      </c>
    </row>
    <row r="52" spans="1:9" s="17" customFormat="1" ht="15" customHeight="1">
      <c r="A52" s="14" t="s">
        <v>98</v>
      </c>
      <c r="B52" s="15" t="s">
        <v>99</v>
      </c>
      <c r="C52" s="16">
        <v>0</v>
      </c>
      <c r="D52" s="16">
        <v>0</v>
      </c>
      <c r="E52" s="16">
        <v>1234289.65</v>
      </c>
      <c r="F52" s="16"/>
      <c r="G52" s="16"/>
      <c r="H52" s="16">
        <v>5982</v>
      </c>
      <c r="I52" s="16">
        <f t="shared" si="0"/>
        <v>1240271.65</v>
      </c>
    </row>
    <row r="53" spans="1:9" s="17" customFormat="1" ht="15" customHeight="1">
      <c r="A53" s="14" t="s">
        <v>100</v>
      </c>
      <c r="B53" s="15" t="s">
        <v>101</v>
      </c>
      <c r="C53" s="16">
        <v>0</v>
      </c>
      <c r="D53" s="16">
        <v>0</v>
      </c>
      <c r="E53" s="16">
        <v>1184167.76</v>
      </c>
      <c r="F53" s="16"/>
      <c r="G53" s="16"/>
      <c r="H53" s="16">
        <v>118641</v>
      </c>
      <c r="I53" s="16">
        <f t="shared" si="0"/>
        <v>1302808.76</v>
      </c>
    </row>
    <row r="54" spans="1:9" s="17" customFormat="1" ht="15" customHeight="1">
      <c r="A54" s="14" t="s">
        <v>102</v>
      </c>
      <c r="B54" s="15" t="s">
        <v>103</v>
      </c>
      <c r="C54" s="16">
        <v>0</v>
      </c>
      <c r="D54" s="16">
        <v>0</v>
      </c>
      <c r="E54" s="16">
        <v>222863.14</v>
      </c>
      <c r="F54" s="16"/>
      <c r="G54" s="16"/>
      <c r="H54" s="16">
        <v>18238.74</v>
      </c>
      <c r="I54" s="16">
        <f t="shared" si="0"/>
        <v>241101.88</v>
      </c>
    </row>
    <row r="55" spans="1:9" s="17" customFormat="1" ht="15" customHeight="1">
      <c r="A55" s="14" t="s">
        <v>104</v>
      </c>
      <c r="B55" s="15" t="s">
        <v>105</v>
      </c>
      <c r="C55" s="16">
        <v>0</v>
      </c>
      <c r="D55" s="16">
        <v>0</v>
      </c>
      <c r="E55" s="16">
        <v>47740.28</v>
      </c>
      <c r="F55" s="16"/>
      <c r="G55" s="16"/>
      <c r="H55" s="16">
        <v>63175</v>
      </c>
      <c r="I55" s="16">
        <f t="shared" si="0"/>
        <v>110915.28</v>
      </c>
    </row>
    <row r="56" spans="1:9" s="17" customFormat="1" ht="15" customHeight="1">
      <c r="A56" s="14" t="s">
        <v>106</v>
      </c>
      <c r="B56" s="15" t="s">
        <v>107</v>
      </c>
      <c r="C56" s="16">
        <v>0</v>
      </c>
      <c r="D56" s="16">
        <v>0</v>
      </c>
      <c r="E56" s="16">
        <v>3850248.77</v>
      </c>
      <c r="F56" s="16"/>
      <c r="G56" s="16">
        <v>3106584.28</v>
      </c>
      <c r="H56" s="16"/>
      <c r="I56" s="16">
        <f t="shared" si="0"/>
        <v>6956833.05</v>
      </c>
    </row>
    <row r="57" spans="1:9" s="17" customFormat="1" ht="15" customHeight="1">
      <c r="A57" s="18" t="s">
        <v>108</v>
      </c>
      <c r="B57" s="19"/>
      <c r="C57" s="20">
        <f aca="true" t="shared" si="1" ref="C57:I57">SUM(C11:C56)</f>
        <v>0</v>
      </c>
      <c r="D57" s="20">
        <f t="shared" si="1"/>
        <v>0</v>
      </c>
      <c r="E57" s="20">
        <f t="shared" si="1"/>
        <v>54961121.480000004</v>
      </c>
      <c r="F57" s="20">
        <f t="shared" si="1"/>
        <v>184937.2</v>
      </c>
      <c r="G57" s="20">
        <f t="shared" si="1"/>
        <v>4009696.71</v>
      </c>
      <c r="H57" s="20">
        <f t="shared" si="1"/>
        <v>5681518.250000001</v>
      </c>
      <c r="I57" s="20">
        <f t="shared" si="1"/>
        <v>64837273.639999986</v>
      </c>
    </row>
    <row r="59" ht="12.75">
      <c r="A59" s="22" t="s">
        <v>109</v>
      </c>
    </row>
    <row r="60" ht="12.75">
      <c r="A60" s="24" t="s">
        <v>128</v>
      </c>
    </row>
    <row r="61" ht="12.75">
      <c r="A61" s="24" t="s">
        <v>129</v>
      </c>
    </row>
    <row r="62" ht="12.75">
      <c r="A62" s="24" t="s">
        <v>130</v>
      </c>
    </row>
    <row r="63" ht="12.75">
      <c r="A63" s="24" t="s">
        <v>131</v>
      </c>
    </row>
    <row r="64" ht="12.75">
      <c r="A64" s="24" t="s">
        <v>132</v>
      </c>
    </row>
    <row r="65" ht="12.75">
      <c r="A65" s="24" t="s">
        <v>133</v>
      </c>
    </row>
    <row r="66" ht="12.75">
      <c r="A66" s="24"/>
    </row>
    <row r="67" ht="12.75">
      <c r="A67" s="24"/>
    </row>
    <row r="68" ht="12.75">
      <c r="A68" s="24"/>
    </row>
    <row r="69" ht="12.75">
      <c r="A69" s="24"/>
    </row>
  </sheetData>
  <mergeCells count="5">
    <mergeCell ref="A57:B57"/>
    <mergeCell ref="A9:A10"/>
    <mergeCell ref="B9:B10"/>
    <mergeCell ref="C9:H9"/>
    <mergeCell ref="I9:I10"/>
  </mergeCells>
  <printOptions/>
  <pageMargins left="0.75" right="0.75" top="1" bottom="1" header="0" footer="0"/>
  <pageSetup orientation="portrait" paperSize="9"/>
  <ignoredErrors>
    <ignoredError sqref="A11:A56 C10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rrivera</cp:lastModifiedBy>
  <dcterms:created xsi:type="dcterms:W3CDTF">2006-10-30T16:22:15Z</dcterms:created>
  <dcterms:modified xsi:type="dcterms:W3CDTF">2006-10-30T16:57:55Z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