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<sst xmlns="http://schemas.openxmlformats.org/spreadsheetml/2006/main" count="629" uniqueCount="114">
  <si>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</si>
  <si>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</si>
  <si>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</si>
  <si>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</si>
  <si>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</si>
  <si>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</si>
  <si>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</si>
  <si>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</si>
  <si>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</si>
  <si>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</si>
  <si>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</si>
  <si>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</si>
  <si>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</si>
  <si>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</si>
  <si>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</si>
  <si>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</si>
  <si>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</si>
  <si>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</si>
  <si>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</si>
  <si>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</si>
  <si>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</si>
  <si>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</si>
  <si>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</si>
  <si>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</si>
  <si>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</si>
  <si>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</si>
  <si>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</si>
  <si>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</si>
  <si>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</si>
  <si>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</si>
  <si>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</si>
  <si>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</si>
  <si>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</si>
  <si>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</si>
  <si>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</si>
  <si>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</si>
  <si>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</si>
  <si>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</si>
  <si>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</si>
  <si>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</si>
  <si>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</si>
  <si>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</si>
  <si>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</si>
  <si>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</si>
  <si>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</si>
  <si>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</si>
  <si>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</si>
  <si>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</si>
  <si>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</si>
  <si>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</si>
  <si>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</si>
  <si>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</si>
  <si>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</si>
  <si>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</si>
  <si>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</si>
  <si>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</si>
  <si>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</si>
  <si>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</si>
  <si>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</si>
  <si>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</si>
  <si>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</si>
  <si>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</si>
  <si>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</si>
  <si>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</si>
  <si>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</si>
  <si>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</si>
  <si>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</si>
  <si>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</si>
  <si>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</si>
  <si>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</si>
  <si>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</si>
  <si>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</si>
  <si>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</si>
  <si>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</si>
  <si>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</si>
  <si>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</si>
  <si>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</si>
  <si>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</si>
  <si>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</si>
  <si>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</si>
  <si>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</si>
  <si>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</si>
  <si>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</si>
  <si>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</si>
  <si>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</si>
  <si>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</si>
  <si>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</si>
  <si>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</si>
  <si>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</si>
  <si>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</si>
  <si>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</si>
  <si>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</si>
  <si>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</si>
  <si>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</si>
  <si>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</si>
  <si>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</si>
  <si>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</si>
  <si>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</si>
  <si>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</si>
  <si>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</si>
  <si>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</si>
  <si>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</si>
  <si>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</si>
  <si>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</si>
  <si>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</si>
  <si>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</si>
  <si>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</si>
  <si>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</si>
  <si>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</si>
  <si>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</si>
  <si>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</si>
  <si>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</si>
  <si>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MAYO 2012</t>
  </si>
  <si>
    <t>Fuente: SIAF - MPP, 11 de Junio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</si>
</sst>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="115" zoomScaleNormal="115" zoomScalePageLayoutView="0" workbookViewId="0" topLeftCell="A1">
      <selection activeCell="A48" sqref="A48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7" width="11.7109375" style="17" customWidth="1"/>
    <col min="8" max="14" width="11.7109375" style="17" hidden="1" customWidth="1"/>
    <col min="15" max="16" width="11.421875" style="17" customWidth="1"/>
    <col min="17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112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6" s="20" customFormat="1" ht="12.75">
      <c r="A9" s="33" t="s">
        <v>5</v>
      </c>
      <c r="B9" s="35" t="s">
        <v>6</v>
      </c>
      <c r="C9" s="37" t="s">
        <v>110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29" t="s">
        <v>101</v>
      </c>
      <c r="P9" s="28"/>
    </row>
    <row r="10" spans="1:16" s="20" customFormat="1" ht="15.75" customHeight="1">
      <c r="A10" s="34"/>
      <c r="B10" s="36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30"/>
      <c r="P10" s="28"/>
    </row>
    <row r="11" spans="1:17" ht="15" customHeight="1">
      <c r="A11" s="7" t="s">
        <v>10</v>
      </c>
      <c r="B11" s="8" t="s">
        <v>11</v>
      </c>
      <c r="C11" s="9">
        <v>23825360.93</v>
      </c>
      <c r="D11" s="9">
        <v>23662775.919999998</v>
      </c>
      <c r="E11" s="9">
        <v>49456425.79</v>
      </c>
      <c r="F11" s="9">
        <v>29798512.15999999</v>
      </c>
      <c r="G11" s="9">
        <v>42211340.93999999</v>
      </c>
      <c r="H11" s="9"/>
      <c r="I11" s="9"/>
      <c r="J11" s="9"/>
      <c r="K11" s="9"/>
      <c r="L11" s="9"/>
      <c r="M11" s="9"/>
      <c r="N11" s="9"/>
      <c r="O11" s="9">
        <f>SUM(C11:N11)</f>
        <v>168954415.73999998</v>
      </c>
      <c r="Q11" s="17"/>
    </row>
    <row r="12" spans="1:17" ht="15" customHeight="1">
      <c r="A12" s="7" t="s">
        <v>12</v>
      </c>
      <c r="B12" s="8" t="s">
        <v>13</v>
      </c>
      <c r="C12" s="17">
        <v>1906187.1300000001</v>
      </c>
      <c r="D12" s="9">
        <v>1471200.4000000001</v>
      </c>
      <c r="E12" s="9">
        <v>1973168.66</v>
      </c>
      <c r="F12" s="9">
        <v>1756010.4100000006</v>
      </c>
      <c r="G12" s="9">
        <v>1810002.74</v>
      </c>
      <c r="H12" s="9"/>
      <c r="I12" s="9"/>
      <c r="J12" s="9"/>
      <c r="K12" s="9"/>
      <c r="L12" s="9"/>
      <c r="M12" s="9"/>
      <c r="N12" s="9"/>
      <c r="O12" s="9">
        <f aca="true" t="shared" si="0" ref="O12:O45">SUM(C12:N12)</f>
        <v>8916569.340000002</v>
      </c>
      <c r="Q12" s="17"/>
    </row>
    <row r="13" spans="1:17" ht="15" customHeight="1">
      <c r="A13" s="7" t="s">
        <v>14</v>
      </c>
      <c r="B13" s="8" t="s">
        <v>15</v>
      </c>
      <c r="C13" s="9">
        <v>2031891.2600000005</v>
      </c>
      <c r="D13" s="9">
        <v>2462524.3200000003</v>
      </c>
      <c r="E13" s="9">
        <v>2657090.070000001</v>
      </c>
      <c r="F13" s="9">
        <v>2420409.730000001</v>
      </c>
      <c r="G13" s="9">
        <v>2839138.5200000023</v>
      </c>
      <c r="H13" s="9"/>
      <c r="I13" s="9"/>
      <c r="J13" s="9"/>
      <c r="K13" s="9"/>
      <c r="L13" s="9"/>
      <c r="M13" s="9"/>
      <c r="N13" s="9"/>
      <c r="O13" s="9">
        <f t="shared" si="0"/>
        <v>12411053.900000006</v>
      </c>
      <c r="Q13" s="17"/>
    </row>
    <row r="14" spans="1:17" ht="15" customHeight="1">
      <c r="A14" s="7" t="s">
        <v>16</v>
      </c>
      <c r="B14" s="8" t="s">
        <v>17</v>
      </c>
      <c r="C14" s="9">
        <v>1130644.63</v>
      </c>
      <c r="D14" s="9">
        <v>2146147.4000000004</v>
      </c>
      <c r="E14" s="9">
        <v>3555619.530000002</v>
      </c>
      <c r="F14" s="9">
        <v>2696036.7800000007</v>
      </c>
      <c r="G14" s="9">
        <v>2838220.3600000003</v>
      </c>
      <c r="H14" s="9"/>
      <c r="I14" s="9"/>
      <c r="J14" s="9"/>
      <c r="K14" s="9"/>
      <c r="L14" s="9"/>
      <c r="M14" s="9"/>
      <c r="N14" s="9"/>
      <c r="O14" s="9">
        <f t="shared" si="0"/>
        <v>12366668.700000003</v>
      </c>
      <c r="Q14" s="17"/>
    </row>
    <row r="15" spans="1:17" ht="15" customHeight="1">
      <c r="A15" s="7" t="s">
        <v>18</v>
      </c>
      <c r="B15" s="8" t="s">
        <v>19</v>
      </c>
      <c r="C15" s="9">
        <v>1870948.9900000007</v>
      </c>
      <c r="D15" s="9">
        <v>2471267.9299999997</v>
      </c>
      <c r="E15" s="9">
        <v>1751122.7700000014</v>
      </c>
      <c r="F15" s="9">
        <v>2670830.710000001</v>
      </c>
      <c r="G15" s="9">
        <v>3037308.7399999993</v>
      </c>
      <c r="H15" s="9"/>
      <c r="I15" s="9"/>
      <c r="J15" s="9"/>
      <c r="K15" s="9"/>
      <c r="L15" s="9"/>
      <c r="M15" s="9"/>
      <c r="N15" s="9"/>
      <c r="O15" s="9">
        <f t="shared" si="0"/>
        <v>11801479.14</v>
      </c>
      <c r="Q15" s="17"/>
    </row>
    <row r="16" spans="1:17" ht="15" customHeight="1">
      <c r="A16" s="7" t="s">
        <v>20</v>
      </c>
      <c r="B16" s="8" t="s">
        <v>21</v>
      </c>
      <c r="C16" s="9">
        <v>9465132.409999995</v>
      </c>
      <c r="D16" s="9">
        <v>11485992.64</v>
      </c>
      <c r="E16" s="9">
        <v>11205221.759999996</v>
      </c>
      <c r="F16" s="9">
        <v>12035199.49999999</v>
      </c>
      <c r="G16" s="9">
        <v>13542568.559999987</v>
      </c>
      <c r="H16" s="9"/>
      <c r="I16" s="9"/>
      <c r="J16" s="9"/>
      <c r="K16" s="9"/>
      <c r="L16" s="9"/>
      <c r="M16" s="9"/>
      <c r="N16" s="9"/>
      <c r="O16" s="9">
        <f t="shared" si="0"/>
        <v>57734114.869999975</v>
      </c>
      <c r="Q16" s="17"/>
    </row>
    <row r="17" spans="1:17" ht="15" customHeight="1">
      <c r="A17" s="7" t="s">
        <v>22</v>
      </c>
      <c r="B17" s="8" t="s">
        <v>23</v>
      </c>
      <c r="C17" s="9">
        <v>6188659.3999999985</v>
      </c>
      <c r="D17" s="9">
        <v>7548460.96</v>
      </c>
      <c r="E17" s="9">
        <v>7502514.42</v>
      </c>
      <c r="F17" s="9">
        <v>9439454.67000001</v>
      </c>
      <c r="G17" s="9">
        <v>7937655.510000001</v>
      </c>
      <c r="H17" s="9"/>
      <c r="I17" s="9"/>
      <c r="J17" s="9"/>
      <c r="K17" s="9"/>
      <c r="L17" s="9"/>
      <c r="M17" s="9"/>
      <c r="N17" s="9"/>
      <c r="O17" s="9">
        <f t="shared" si="0"/>
        <v>38616744.96000001</v>
      </c>
      <c r="Q17" s="17"/>
    </row>
    <row r="18" spans="1:17" ht="15" customHeight="1">
      <c r="A18" s="7" t="s">
        <v>24</v>
      </c>
      <c r="B18" s="8" t="s">
        <v>25</v>
      </c>
      <c r="C18" s="9">
        <v>5930333.390000006</v>
      </c>
      <c r="D18" s="9">
        <v>5937325.230000004</v>
      </c>
      <c r="E18" s="9">
        <v>7819750.930000001</v>
      </c>
      <c r="F18" s="9">
        <v>7824571.520000006</v>
      </c>
      <c r="G18" s="9">
        <v>8308190.849999997</v>
      </c>
      <c r="H18" s="9"/>
      <c r="I18" s="9"/>
      <c r="J18" s="9"/>
      <c r="K18" s="9"/>
      <c r="L18" s="9"/>
      <c r="M18" s="9"/>
      <c r="N18" s="9"/>
      <c r="O18" s="9">
        <f t="shared" si="0"/>
        <v>35820171.92000002</v>
      </c>
      <c r="Q18" s="17"/>
    </row>
    <row r="19" spans="1:17" ht="15" customHeight="1">
      <c r="A19" s="7" t="s">
        <v>26</v>
      </c>
      <c r="B19" s="8" t="s">
        <v>27</v>
      </c>
      <c r="C19" s="9">
        <v>5607337.87</v>
      </c>
      <c r="D19" s="9">
        <v>7360092.419999997</v>
      </c>
      <c r="E19" s="9">
        <v>10104461.639999999</v>
      </c>
      <c r="F19" s="9">
        <v>8923298.790000003</v>
      </c>
      <c r="G19" s="9">
        <v>9381576.260000007</v>
      </c>
      <c r="H19" s="9"/>
      <c r="I19" s="9"/>
      <c r="J19" s="9"/>
      <c r="K19" s="9"/>
      <c r="L19" s="9"/>
      <c r="M19" s="9"/>
      <c r="N19" s="9"/>
      <c r="O19" s="9">
        <f t="shared" si="0"/>
        <v>41376766.980000004</v>
      </c>
      <c r="Q19" s="17"/>
    </row>
    <row r="20" spans="1:17" ht="15" customHeight="1">
      <c r="A20" s="7" t="s">
        <v>28</v>
      </c>
      <c r="B20" s="8" t="s">
        <v>29</v>
      </c>
      <c r="C20" s="9">
        <v>1729657.6999999997</v>
      </c>
      <c r="D20" s="9">
        <v>2103256.5199999996</v>
      </c>
      <c r="E20" s="9">
        <v>2170009.8799999994</v>
      </c>
      <c r="F20" s="9">
        <v>2155908.590000001</v>
      </c>
      <c r="G20" s="9">
        <v>2898139.94</v>
      </c>
      <c r="H20" s="9"/>
      <c r="I20" s="9"/>
      <c r="J20" s="9"/>
      <c r="K20" s="9"/>
      <c r="L20" s="9"/>
      <c r="M20" s="9"/>
      <c r="N20" s="9"/>
      <c r="O20" s="9">
        <f t="shared" si="0"/>
        <v>11056972.629999999</v>
      </c>
      <c r="Q20" s="17"/>
    </row>
    <row r="21" spans="1:17" ht="15" customHeight="1">
      <c r="A21" s="7" t="s">
        <v>30</v>
      </c>
      <c r="B21" s="8" t="s">
        <v>31</v>
      </c>
      <c r="C21" s="9">
        <v>4190285.209999999</v>
      </c>
      <c r="D21" s="9">
        <v>4450278.979999998</v>
      </c>
      <c r="E21" s="9">
        <v>4588463.87</v>
      </c>
      <c r="F21" s="9">
        <v>4785656.36</v>
      </c>
      <c r="G21" s="9">
        <v>4567995.179999998</v>
      </c>
      <c r="H21" s="9"/>
      <c r="I21" s="9"/>
      <c r="J21" s="9"/>
      <c r="K21" s="9"/>
      <c r="L21" s="9"/>
      <c r="M21" s="9"/>
      <c r="N21" s="9"/>
      <c r="O21" s="9">
        <f t="shared" si="0"/>
        <v>22582679.599999994</v>
      </c>
      <c r="Q21" s="17"/>
    </row>
    <row r="22" spans="1:17" ht="15" customHeight="1">
      <c r="A22" s="7" t="s">
        <v>32</v>
      </c>
      <c r="B22" s="8" t="s">
        <v>33</v>
      </c>
      <c r="C22" s="9">
        <v>7299764.049999999</v>
      </c>
      <c r="D22" s="9">
        <v>9301964.390000006</v>
      </c>
      <c r="E22" s="9">
        <v>11667164.119999995</v>
      </c>
      <c r="F22" s="9">
        <v>11351191.280000001</v>
      </c>
      <c r="G22" s="9">
        <v>11578668.549999999</v>
      </c>
      <c r="H22" s="9"/>
      <c r="I22" s="9"/>
      <c r="J22" s="9"/>
      <c r="K22" s="9"/>
      <c r="L22" s="9"/>
      <c r="M22" s="9"/>
      <c r="N22" s="9"/>
      <c r="O22" s="9">
        <f t="shared" si="0"/>
        <v>51198752.39</v>
      </c>
      <c r="Q22" s="17"/>
    </row>
    <row r="23" spans="1:17" ht="15" customHeight="1">
      <c r="A23" s="7" t="s">
        <v>34</v>
      </c>
      <c r="B23" s="8" t="s">
        <v>35</v>
      </c>
      <c r="C23" s="9">
        <v>1704581.13</v>
      </c>
      <c r="D23" s="9">
        <v>2033039.0899999999</v>
      </c>
      <c r="E23" s="9">
        <v>2524458.2499999986</v>
      </c>
      <c r="F23" s="9">
        <v>1876307.52</v>
      </c>
      <c r="G23" s="9">
        <v>2301380.1999999993</v>
      </c>
      <c r="H23" s="9"/>
      <c r="I23" s="9"/>
      <c r="J23" s="9"/>
      <c r="K23" s="9"/>
      <c r="L23" s="9"/>
      <c r="M23" s="9"/>
      <c r="N23" s="9"/>
      <c r="O23" s="9">
        <f t="shared" si="0"/>
        <v>10439766.189999998</v>
      </c>
      <c r="Q23" s="17"/>
    </row>
    <row r="24" spans="1:17" ht="15" customHeight="1">
      <c r="A24" s="7" t="s">
        <v>36</v>
      </c>
      <c r="B24" s="8" t="s">
        <v>37</v>
      </c>
      <c r="C24" s="9">
        <v>5956519.279999998</v>
      </c>
      <c r="D24" s="9">
        <v>5960825.7</v>
      </c>
      <c r="E24" s="9">
        <v>8249537.559999995</v>
      </c>
      <c r="F24" s="9">
        <v>6708657</v>
      </c>
      <c r="G24" s="9">
        <v>7485598.970000003</v>
      </c>
      <c r="H24" s="9"/>
      <c r="I24" s="9"/>
      <c r="J24" s="9"/>
      <c r="K24" s="9"/>
      <c r="L24" s="9"/>
      <c r="M24" s="9"/>
      <c r="N24" s="9"/>
      <c r="O24" s="9">
        <f t="shared" si="0"/>
        <v>34361138.51</v>
      </c>
      <c r="Q24" s="17"/>
    </row>
    <row r="25" spans="1:17" ht="15" customHeight="1">
      <c r="A25" s="7" t="s">
        <v>38</v>
      </c>
      <c r="B25" s="8" t="s">
        <v>39</v>
      </c>
      <c r="C25" s="9">
        <v>1323597.54</v>
      </c>
      <c r="D25" s="9">
        <v>1601858.0799999998</v>
      </c>
      <c r="E25" s="9">
        <v>3218893.900000001</v>
      </c>
      <c r="F25" s="9">
        <v>2540604.0899999994</v>
      </c>
      <c r="G25" s="9">
        <v>2619529.4499999997</v>
      </c>
      <c r="H25" s="9"/>
      <c r="I25" s="9"/>
      <c r="J25" s="9"/>
      <c r="K25" s="9"/>
      <c r="L25" s="9"/>
      <c r="M25" s="9"/>
      <c r="N25" s="9"/>
      <c r="O25" s="9">
        <f t="shared" si="0"/>
        <v>11304483.06</v>
      </c>
      <c r="Q25" s="17"/>
    </row>
    <row r="26" spans="1:17" ht="15" customHeight="1">
      <c r="A26" s="7" t="s">
        <v>40</v>
      </c>
      <c r="B26" s="8" t="s">
        <v>41</v>
      </c>
      <c r="C26" s="9">
        <v>9097773.63</v>
      </c>
      <c r="D26" s="9">
        <v>12514992.699999996</v>
      </c>
      <c r="E26" s="9">
        <v>16416571.799999995</v>
      </c>
      <c r="F26" s="9">
        <v>12034201.55</v>
      </c>
      <c r="G26" s="9">
        <v>11620656.80999999</v>
      </c>
      <c r="H26" s="9"/>
      <c r="I26" s="9"/>
      <c r="J26" s="9"/>
      <c r="K26" s="9"/>
      <c r="L26" s="9"/>
      <c r="M26" s="9"/>
      <c r="N26" s="9"/>
      <c r="O26" s="9">
        <f t="shared" si="0"/>
        <v>61684196.48999998</v>
      </c>
      <c r="Q26" s="17"/>
    </row>
    <row r="27" spans="1:17" ht="15" customHeight="1">
      <c r="A27" s="7" t="s">
        <v>42</v>
      </c>
      <c r="B27" s="8" t="s">
        <v>43</v>
      </c>
      <c r="C27" s="9">
        <v>7778671.920000001</v>
      </c>
      <c r="D27" s="9">
        <v>9750711.179999994</v>
      </c>
      <c r="E27" s="9">
        <v>9615322.349999998</v>
      </c>
      <c r="F27" s="9">
        <v>10912750.480000002</v>
      </c>
      <c r="G27" s="9">
        <v>10466311.609999998</v>
      </c>
      <c r="H27" s="9"/>
      <c r="I27" s="9"/>
      <c r="J27" s="9"/>
      <c r="K27" s="9"/>
      <c r="L27" s="9"/>
      <c r="M27" s="9"/>
      <c r="N27" s="9"/>
      <c r="O27" s="9">
        <f t="shared" si="0"/>
        <v>48523767.53999999</v>
      </c>
      <c r="Q27" s="17"/>
    </row>
    <row r="28" spans="1:17" ht="15" customHeight="1">
      <c r="A28" s="7" t="s">
        <v>44</v>
      </c>
      <c r="B28" s="8" t="s">
        <v>45</v>
      </c>
      <c r="C28" s="9">
        <v>4869827.07</v>
      </c>
      <c r="D28" s="9">
        <v>5625965.17</v>
      </c>
      <c r="E28" s="9">
        <v>5775582.439999998</v>
      </c>
      <c r="F28" s="9">
        <v>5148366.919999998</v>
      </c>
      <c r="G28" s="9">
        <v>6720590.029999997</v>
      </c>
      <c r="H28" s="9"/>
      <c r="I28" s="9"/>
      <c r="J28" s="9"/>
      <c r="K28" s="9"/>
      <c r="L28" s="9"/>
      <c r="M28" s="9"/>
      <c r="N28" s="9"/>
      <c r="O28" s="9">
        <f t="shared" si="0"/>
        <v>28140331.62999999</v>
      </c>
      <c r="Q28" s="17"/>
    </row>
    <row r="29" spans="1:17" ht="15" customHeight="1">
      <c r="A29" s="7" t="s">
        <v>46</v>
      </c>
      <c r="B29" s="8" t="s">
        <v>47</v>
      </c>
      <c r="C29" s="9">
        <v>2404806.96</v>
      </c>
      <c r="D29" s="9">
        <v>3623497.6100000003</v>
      </c>
      <c r="E29" s="9">
        <v>4104399.9999999995</v>
      </c>
      <c r="F29" s="9">
        <v>3203123.6799999997</v>
      </c>
      <c r="G29" s="9">
        <v>3666005.0300000007</v>
      </c>
      <c r="H29" s="9"/>
      <c r="I29" s="9"/>
      <c r="J29" s="9"/>
      <c r="K29" s="9"/>
      <c r="L29" s="9"/>
      <c r="M29" s="9"/>
      <c r="N29" s="9"/>
      <c r="O29" s="9">
        <f t="shared" si="0"/>
        <v>17001833.28</v>
      </c>
      <c r="Q29" s="17"/>
    </row>
    <row r="30" spans="1:17" ht="15" customHeight="1">
      <c r="A30" s="7" t="s">
        <v>48</v>
      </c>
      <c r="B30" s="8" t="s">
        <v>49</v>
      </c>
      <c r="C30" s="9">
        <v>1602499.3100000008</v>
      </c>
      <c r="D30" s="9">
        <v>1964275.8100000005</v>
      </c>
      <c r="E30" s="9">
        <v>1979667.0600000008</v>
      </c>
      <c r="F30" s="9">
        <v>2051440.3999999997</v>
      </c>
      <c r="G30" s="9">
        <v>2375080.71</v>
      </c>
      <c r="H30" s="9"/>
      <c r="I30" s="9"/>
      <c r="J30" s="9"/>
      <c r="K30" s="9"/>
      <c r="L30" s="9"/>
      <c r="M30" s="9"/>
      <c r="N30" s="9"/>
      <c r="O30" s="9">
        <f t="shared" si="0"/>
        <v>9972963.290000001</v>
      </c>
      <c r="Q30" s="17"/>
    </row>
    <row r="31" spans="1:17" ht="15" customHeight="1">
      <c r="A31" s="7" t="s">
        <v>50</v>
      </c>
      <c r="B31" s="8" t="s">
        <v>51</v>
      </c>
      <c r="C31" s="9">
        <v>3150664.999999999</v>
      </c>
      <c r="D31" s="9">
        <v>3847544.739999999</v>
      </c>
      <c r="E31" s="9">
        <v>3289356.250000001</v>
      </c>
      <c r="F31" s="9">
        <v>3632359.4799999995</v>
      </c>
      <c r="G31" s="9">
        <v>3819120.339999999</v>
      </c>
      <c r="H31" s="9"/>
      <c r="I31" s="9"/>
      <c r="J31" s="9"/>
      <c r="K31" s="9"/>
      <c r="L31" s="9"/>
      <c r="M31" s="9"/>
      <c r="N31" s="9"/>
      <c r="O31" s="9">
        <f t="shared" si="0"/>
        <v>17739045.81</v>
      </c>
      <c r="Q31" s="17"/>
    </row>
    <row r="32" spans="1:17" ht="15" customHeight="1">
      <c r="A32" s="7" t="s">
        <v>52</v>
      </c>
      <c r="B32" s="8" t="s">
        <v>53</v>
      </c>
      <c r="C32" s="9">
        <v>4444520.3</v>
      </c>
      <c r="D32" s="9">
        <v>4930025.170000002</v>
      </c>
      <c r="E32" s="9">
        <v>5499276.100000002</v>
      </c>
      <c r="F32" s="9">
        <v>5662560.809999999</v>
      </c>
      <c r="G32" s="9">
        <v>7169825.41</v>
      </c>
      <c r="H32" s="9"/>
      <c r="I32" s="9"/>
      <c r="J32" s="9"/>
      <c r="K32" s="9"/>
      <c r="L32" s="9"/>
      <c r="M32" s="9"/>
      <c r="N32" s="9"/>
      <c r="O32" s="9">
        <f t="shared" si="0"/>
        <v>27706207.790000003</v>
      </c>
      <c r="Q32" s="17"/>
    </row>
    <row r="33" spans="1:17" ht="15" customHeight="1">
      <c r="A33" s="7" t="s">
        <v>54</v>
      </c>
      <c r="B33" s="8" t="s">
        <v>55</v>
      </c>
      <c r="C33" s="9">
        <v>2600075.64</v>
      </c>
      <c r="D33" s="9">
        <v>3990385.710000002</v>
      </c>
      <c r="E33" s="9">
        <v>2812988.38</v>
      </c>
      <c r="F33" s="9">
        <v>1881981.6199999999</v>
      </c>
      <c r="G33" s="9">
        <v>3458837.809999999</v>
      </c>
      <c r="H33" s="9"/>
      <c r="I33" s="9"/>
      <c r="J33" s="9"/>
      <c r="K33" s="9"/>
      <c r="L33" s="9"/>
      <c r="M33" s="9"/>
      <c r="N33" s="9"/>
      <c r="O33" s="9">
        <f t="shared" si="0"/>
        <v>14744269.159999998</v>
      </c>
      <c r="Q33" s="17"/>
    </row>
    <row r="34" spans="1:17" ht="15" customHeight="1">
      <c r="A34" s="7" t="s">
        <v>56</v>
      </c>
      <c r="B34" s="8" t="s">
        <v>57</v>
      </c>
      <c r="C34" s="9">
        <v>964895.3300000007</v>
      </c>
      <c r="D34" s="9">
        <v>1084102.9400000009</v>
      </c>
      <c r="E34" s="9">
        <v>1588778.8700000003</v>
      </c>
      <c r="F34" s="9">
        <v>1342380.5000000002</v>
      </c>
      <c r="G34" s="9">
        <v>1569762.5999999992</v>
      </c>
      <c r="H34" s="9"/>
      <c r="I34" s="9"/>
      <c r="J34" s="9"/>
      <c r="K34" s="9"/>
      <c r="L34" s="9"/>
      <c r="M34" s="9"/>
      <c r="N34" s="9"/>
      <c r="O34" s="9">
        <f t="shared" si="0"/>
        <v>6549920.24</v>
      </c>
      <c r="Q34" s="17"/>
    </row>
    <row r="35" spans="1:17" ht="15" customHeight="1">
      <c r="A35" s="7" t="s">
        <v>58</v>
      </c>
      <c r="B35" s="8" t="s">
        <v>59</v>
      </c>
      <c r="C35" s="9">
        <v>2866138.2399999998</v>
      </c>
      <c r="D35" s="9">
        <v>3816056.219999999</v>
      </c>
      <c r="E35" s="9">
        <v>2948527.1</v>
      </c>
      <c r="F35" s="9">
        <v>3597631.620000001</v>
      </c>
      <c r="G35" s="9">
        <v>3514094.750000001</v>
      </c>
      <c r="H35" s="9"/>
      <c r="I35" s="9"/>
      <c r="J35" s="9"/>
      <c r="K35" s="9"/>
      <c r="L35" s="9"/>
      <c r="M35" s="9"/>
      <c r="N35" s="9"/>
      <c r="O35" s="9">
        <f t="shared" si="0"/>
        <v>16742447.93</v>
      </c>
      <c r="Q35" s="17"/>
    </row>
    <row r="36" spans="1:17" ht="15" customHeight="1">
      <c r="A36" s="7" t="s">
        <v>60</v>
      </c>
      <c r="B36" s="8" t="s">
        <v>61</v>
      </c>
      <c r="C36" s="9">
        <v>3510099.2599999993</v>
      </c>
      <c r="D36" s="9">
        <v>3514737.8099999996</v>
      </c>
      <c r="E36" s="9">
        <v>2962683.489999999</v>
      </c>
      <c r="F36" s="9">
        <v>3205897.5799999987</v>
      </c>
      <c r="G36" s="9">
        <v>3576262.2499999995</v>
      </c>
      <c r="H36" s="9"/>
      <c r="I36" s="9"/>
      <c r="J36" s="9"/>
      <c r="K36" s="9"/>
      <c r="L36" s="9"/>
      <c r="M36" s="9"/>
      <c r="N36" s="9"/>
      <c r="O36" s="9">
        <f t="shared" si="0"/>
        <v>16769680.389999995</v>
      </c>
      <c r="Q36" s="17"/>
    </row>
    <row r="37" spans="1:17" ht="15" customHeight="1">
      <c r="A37" s="7" t="s">
        <v>62</v>
      </c>
      <c r="B37" s="8" t="s">
        <v>63</v>
      </c>
      <c r="C37" s="9">
        <v>3485667.7100000004</v>
      </c>
      <c r="D37" s="9">
        <v>4101145.06</v>
      </c>
      <c r="E37" s="9">
        <v>4411844.430000002</v>
      </c>
      <c r="F37" s="9">
        <v>3940522.75</v>
      </c>
      <c r="G37" s="9">
        <v>4392153.709999999</v>
      </c>
      <c r="H37" s="9"/>
      <c r="I37" s="9"/>
      <c r="J37" s="9"/>
      <c r="K37" s="9"/>
      <c r="L37" s="9"/>
      <c r="M37" s="9"/>
      <c r="N37" s="9"/>
      <c r="O37" s="9">
        <f t="shared" si="0"/>
        <v>20331333.660000004</v>
      </c>
      <c r="Q37" s="17"/>
    </row>
    <row r="38" spans="1:17" ht="15" customHeight="1">
      <c r="A38" s="7" t="s">
        <v>64</v>
      </c>
      <c r="B38" s="8" t="s">
        <v>65</v>
      </c>
      <c r="C38" s="9">
        <v>2386469.3799999994</v>
      </c>
      <c r="D38" s="9">
        <v>2539295.28</v>
      </c>
      <c r="E38" s="9">
        <v>2616938.8300000005</v>
      </c>
      <c r="F38" s="9">
        <v>2674201.500000001</v>
      </c>
      <c r="G38" s="9">
        <v>2277336.5299999993</v>
      </c>
      <c r="H38" s="9"/>
      <c r="I38" s="9"/>
      <c r="J38" s="9"/>
      <c r="K38" s="9"/>
      <c r="L38" s="9"/>
      <c r="M38" s="9"/>
      <c r="N38" s="9"/>
      <c r="O38" s="9">
        <f t="shared" si="0"/>
        <v>12494241.520000001</v>
      </c>
      <c r="Q38" s="17"/>
    </row>
    <row r="39" spans="1:17" ht="15" customHeight="1">
      <c r="A39" s="7" t="s">
        <v>66</v>
      </c>
      <c r="B39" s="8" t="s">
        <v>67</v>
      </c>
      <c r="C39" s="9">
        <v>3224332.7799999993</v>
      </c>
      <c r="D39" s="9">
        <v>3574198.449999999</v>
      </c>
      <c r="E39" s="9">
        <v>3370842.4099999997</v>
      </c>
      <c r="F39" s="9">
        <f>4252039.26</f>
        <v>4252039.26</v>
      </c>
      <c r="G39" s="9">
        <v>3768186.309999998</v>
      </c>
      <c r="H39" s="9"/>
      <c r="I39" s="9"/>
      <c r="J39" s="9"/>
      <c r="K39" s="9"/>
      <c r="L39" s="9"/>
      <c r="M39" s="9"/>
      <c r="N39" s="9"/>
      <c r="O39" s="9">
        <f t="shared" si="0"/>
        <v>18189599.209999997</v>
      </c>
      <c r="Q39" s="17"/>
    </row>
    <row r="40" spans="1:17" ht="15" customHeight="1">
      <c r="A40" s="7" t="s">
        <v>68</v>
      </c>
      <c r="B40" s="8" t="s">
        <v>69</v>
      </c>
      <c r="C40" s="9">
        <v>3133448.5800000005</v>
      </c>
      <c r="D40" s="9">
        <v>3323941.4100000006</v>
      </c>
      <c r="E40" s="9">
        <v>3689103.41</v>
      </c>
      <c r="F40" s="9">
        <v>3100908.8899999983</v>
      </c>
      <c r="G40" s="9">
        <v>3125837.0999999973</v>
      </c>
      <c r="H40" s="9"/>
      <c r="I40" s="9"/>
      <c r="J40" s="9"/>
      <c r="K40" s="9"/>
      <c r="L40" s="9"/>
      <c r="M40" s="9"/>
      <c r="N40" s="9"/>
      <c r="O40" s="9">
        <f t="shared" si="0"/>
        <v>16373239.389999999</v>
      </c>
      <c r="Q40" s="17"/>
    </row>
    <row r="41" spans="1:17" ht="15" customHeight="1">
      <c r="A41" s="7" t="s">
        <v>70</v>
      </c>
      <c r="B41" s="8" t="s">
        <v>71</v>
      </c>
      <c r="C41" s="9">
        <v>1766445.909999999</v>
      </c>
      <c r="D41" s="9">
        <v>2873401.339999999</v>
      </c>
      <c r="E41" s="9">
        <v>3189854.9699999983</v>
      </c>
      <c r="F41" s="9">
        <v>3153696.6799999997</v>
      </c>
      <c r="G41" s="9">
        <v>3217060.479999999</v>
      </c>
      <c r="H41" s="9"/>
      <c r="I41" s="9"/>
      <c r="J41" s="9"/>
      <c r="K41" s="9"/>
      <c r="L41" s="9"/>
      <c r="M41" s="9"/>
      <c r="N41" s="9"/>
      <c r="O41" s="9">
        <f t="shared" si="0"/>
        <v>14200459.379999995</v>
      </c>
      <c r="Q41" s="17"/>
    </row>
    <row r="42" spans="1:17" ht="15" customHeight="1">
      <c r="A42" s="7" t="s">
        <v>72</v>
      </c>
      <c r="B42" s="8" t="s">
        <v>73</v>
      </c>
      <c r="C42" s="9">
        <v>1972380.930000001</v>
      </c>
      <c r="D42" s="9">
        <v>3203685.320000002</v>
      </c>
      <c r="E42" s="9">
        <v>2110261.0000000005</v>
      </c>
      <c r="F42" s="9">
        <v>2955238.280000001</v>
      </c>
      <c r="G42" s="9">
        <v>2638619.6999999997</v>
      </c>
      <c r="H42" s="9"/>
      <c r="I42" s="9"/>
      <c r="J42" s="9"/>
      <c r="K42" s="9"/>
      <c r="L42" s="9"/>
      <c r="M42" s="9"/>
      <c r="N42" s="9"/>
      <c r="O42" s="9">
        <f t="shared" si="0"/>
        <v>12880185.230000004</v>
      </c>
      <c r="Q42" s="17"/>
    </row>
    <row r="43" spans="1:17" ht="15" customHeight="1">
      <c r="A43" s="18" t="s">
        <v>93</v>
      </c>
      <c r="B43" s="8" t="s">
        <v>94</v>
      </c>
      <c r="C43" s="9">
        <v>5558034.600000002</v>
      </c>
      <c r="D43" s="9">
        <v>5049365.139999999</v>
      </c>
      <c r="E43" s="9">
        <v>5392384.559999999</v>
      </c>
      <c r="F43" s="9">
        <v>4976577.680000001</v>
      </c>
      <c r="G43" s="9">
        <v>5583387.309999997</v>
      </c>
      <c r="H43" s="9"/>
      <c r="I43" s="9"/>
      <c r="J43" s="9"/>
      <c r="K43" s="9"/>
      <c r="L43" s="9"/>
      <c r="M43" s="9"/>
      <c r="N43" s="9"/>
      <c r="O43" s="9">
        <f t="shared" si="0"/>
        <v>26559749.29</v>
      </c>
      <c r="Q43" s="17"/>
    </row>
    <row r="44" spans="1:17" ht="15" customHeight="1">
      <c r="A44" s="7" t="s">
        <v>74</v>
      </c>
      <c r="B44" s="8" t="s">
        <v>75</v>
      </c>
      <c r="C44" s="9">
        <v>3248766.5700000003</v>
      </c>
      <c r="D44" s="9">
        <v>3587618.930000002</v>
      </c>
      <c r="E44" s="9">
        <v>4477966.7</v>
      </c>
      <c r="F44" s="9">
        <v>4400992.849999999</v>
      </c>
      <c r="G44" s="9">
        <v>10125517.499999998</v>
      </c>
      <c r="H44" s="9"/>
      <c r="I44" s="9"/>
      <c r="J44" s="9"/>
      <c r="K44" s="9"/>
      <c r="L44" s="9"/>
      <c r="M44" s="9"/>
      <c r="N44" s="9"/>
      <c r="O44" s="9">
        <f>SUM(C44:N44)</f>
        <v>25840862.549999997</v>
      </c>
      <c r="Q44" s="17"/>
    </row>
    <row r="45" spans="1:17" ht="15" customHeight="1">
      <c r="A45" s="7">
        <v>124</v>
      </c>
      <c r="B45" s="8" t="s">
        <v>107</v>
      </c>
      <c r="C45" s="9">
        <v>1605201.75</v>
      </c>
      <c r="D45" s="9">
        <v>66039657.80000002</v>
      </c>
      <c r="E45" s="9">
        <v>82325287.65000004</v>
      </c>
      <c r="F45" s="9">
        <v>5888245.329999999</v>
      </c>
      <c r="G45" s="9">
        <v>59736853.10999999</v>
      </c>
      <c r="H45" s="9"/>
      <c r="I45" s="9"/>
      <c r="J45" s="9"/>
      <c r="K45" s="9"/>
      <c r="L45" s="9"/>
      <c r="M45" s="9"/>
      <c r="N45" s="9"/>
      <c r="O45" s="9">
        <f t="shared" si="0"/>
        <v>215595245.64000005</v>
      </c>
      <c r="Q45" s="17"/>
    </row>
    <row r="46" spans="1:15" ht="18" customHeight="1">
      <c r="A46" s="31" t="s">
        <v>76</v>
      </c>
      <c r="B46" s="32"/>
      <c r="C46" s="11">
        <f aca="true" t="shared" si="1" ref="C46:O46">SUM(C11:C45)</f>
        <v>149831621.78999996</v>
      </c>
      <c r="D46" s="11">
        <f t="shared" si="1"/>
        <v>238951613.76999998</v>
      </c>
      <c r="E46" s="11">
        <f t="shared" si="1"/>
        <v>297021540.95000005</v>
      </c>
      <c r="F46" s="11">
        <f t="shared" si="1"/>
        <v>194997766.97000003</v>
      </c>
      <c r="G46" s="11">
        <f t="shared" si="1"/>
        <v>276178813.86999995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1156981357.3499997</v>
      </c>
    </row>
    <row r="47" ht="3" customHeight="1"/>
    <row r="48" ht="12.75">
      <c r="A48" s="25" t="s">
        <v>113</v>
      </c>
    </row>
    <row r="49" ht="12.75">
      <c r="A49" s="10" t="s">
        <v>111</v>
      </c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26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25">
      <selection activeCell="A55" sqref="A5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79</v>
      </c>
      <c r="D9" s="41"/>
      <c r="E9" s="41"/>
      <c r="F9" s="41"/>
      <c r="G9" s="42"/>
      <c r="H9" s="33" t="s">
        <v>101</v>
      </c>
    </row>
    <row r="10" spans="1:8" s="1" customFormat="1" ht="12.75">
      <c r="A10" s="34"/>
      <c r="B10" s="3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163348855.63000008</v>
      </c>
      <c r="D11" s="9">
        <v>5605560.109999999</v>
      </c>
      <c r="E11" s="9">
        <v>0</v>
      </c>
      <c r="F11" s="9">
        <v>0</v>
      </c>
      <c r="G11" s="9">
        <v>0</v>
      </c>
      <c r="H11" s="9">
        <f>SUM(C11:G11)</f>
        <v>168954415.74000007</v>
      </c>
    </row>
    <row r="12" spans="1:8" s="10" customFormat="1" ht="15" customHeight="1">
      <c r="A12" s="7" t="s">
        <v>12</v>
      </c>
      <c r="B12" s="8" t="s">
        <v>13</v>
      </c>
      <c r="C12" s="9">
        <v>8640714.399999999</v>
      </c>
      <c r="D12" s="9">
        <v>275854.94</v>
      </c>
      <c r="E12" s="9">
        <v>0</v>
      </c>
      <c r="F12" s="9">
        <v>0</v>
      </c>
      <c r="G12" s="9">
        <v>0</v>
      </c>
      <c r="H12" s="9">
        <f aca="true" t="shared" si="0" ref="H12:H45">SUM(C12:G12)</f>
        <v>8916569.339999998</v>
      </c>
    </row>
    <row r="13" spans="1:8" s="10" customFormat="1" ht="15" customHeight="1">
      <c r="A13" s="7" t="s">
        <v>14</v>
      </c>
      <c r="B13" s="8" t="s">
        <v>15</v>
      </c>
      <c r="C13" s="9">
        <v>9492103.24</v>
      </c>
      <c r="D13" s="9">
        <v>2524056.41</v>
      </c>
      <c r="E13" s="9">
        <v>0</v>
      </c>
      <c r="F13" s="9">
        <v>394894.25</v>
      </c>
      <c r="G13" s="9">
        <v>0</v>
      </c>
      <c r="H13" s="9">
        <f t="shared" si="0"/>
        <v>12411053.9</v>
      </c>
    </row>
    <row r="14" spans="1:8" s="10" customFormat="1" ht="15" customHeight="1">
      <c r="A14" s="7" t="s">
        <v>16</v>
      </c>
      <c r="B14" s="8" t="s">
        <v>17</v>
      </c>
      <c r="C14" s="9">
        <v>4867301.550000001</v>
      </c>
      <c r="D14" s="9">
        <v>7495562.15</v>
      </c>
      <c r="E14" s="9">
        <v>0</v>
      </c>
      <c r="F14" s="9">
        <v>3805</v>
      </c>
      <c r="G14" s="9">
        <v>0</v>
      </c>
      <c r="H14" s="9">
        <f t="shared" si="0"/>
        <v>12366668.700000001</v>
      </c>
    </row>
    <row r="15" spans="1:8" s="10" customFormat="1" ht="15" customHeight="1">
      <c r="A15" s="7" t="s">
        <v>18</v>
      </c>
      <c r="B15" s="8" t="s">
        <v>19</v>
      </c>
      <c r="C15" s="9">
        <v>10813970.049999997</v>
      </c>
      <c r="D15" s="9">
        <v>987509.0899999997</v>
      </c>
      <c r="E15" s="9">
        <v>0</v>
      </c>
      <c r="F15" s="9">
        <v>0</v>
      </c>
      <c r="G15" s="9">
        <v>0</v>
      </c>
      <c r="H15" s="9">
        <f t="shared" si="0"/>
        <v>11801479.139999997</v>
      </c>
    </row>
    <row r="16" spans="1:8" s="10" customFormat="1" ht="15" customHeight="1">
      <c r="A16" s="7" t="s">
        <v>20</v>
      </c>
      <c r="B16" s="8" t="s">
        <v>21</v>
      </c>
      <c r="C16" s="9">
        <v>48067683.79</v>
      </c>
      <c r="D16" s="9">
        <v>8293814.01</v>
      </c>
      <c r="E16" s="9">
        <v>0</v>
      </c>
      <c r="F16" s="9">
        <v>1372617.07</v>
      </c>
      <c r="G16" s="9">
        <v>0</v>
      </c>
      <c r="H16" s="9">
        <f t="shared" si="0"/>
        <v>57734114.87</v>
      </c>
    </row>
    <row r="17" spans="1:8" s="10" customFormat="1" ht="15" customHeight="1">
      <c r="A17" s="7" t="s">
        <v>22</v>
      </c>
      <c r="B17" s="8" t="s">
        <v>23</v>
      </c>
      <c r="C17" s="9">
        <v>32174791.970000014</v>
      </c>
      <c r="D17" s="9">
        <v>5901061.0600000005</v>
      </c>
      <c r="E17" s="9">
        <v>0</v>
      </c>
      <c r="F17" s="9">
        <v>540891.93</v>
      </c>
      <c r="G17" s="9">
        <v>0</v>
      </c>
      <c r="H17" s="9">
        <f t="shared" si="0"/>
        <v>38616744.960000016</v>
      </c>
    </row>
    <row r="18" spans="1:8" s="10" customFormat="1" ht="15" customHeight="1">
      <c r="A18" s="7" t="s">
        <v>24</v>
      </c>
      <c r="B18" s="8" t="s">
        <v>25</v>
      </c>
      <c r="C18" s="9">
        <v>33621250.93999994</v>
      </c>
      <c r="D18" s="9">
        <v>1264171.4000000001</v>
      </c>
      <c r="E18" s="9">
        <v>0</v>
      </c>
      <c r="F18" s="9">
        <v>934749.58</v>
      </c>
      <c r="G18" s="9">
        <v>0</v>
      </c>
      <c r="H18" s="9">
        <f t="shared" si="0"/>
        <v>35820171.919999935</v>
      </c>
    </row>
    <row r="19" spans="1:8" s="10" customFormat="1" ht="15" customHeight="1">
      <c r="A19" s="7" t="s">
        <v>26</v>
      </c>
      <c r="B19" s="8" t="s">
        <v>27</v>
      </c>
      <c r="C19" s="9">
        <v>33320899.039999995</v>
      </c>
      <c r="D19" s="9">
        <v>6929118.21</v>
      </c>
      <c r="E19" s="9">
        <v>0</v>
      </c>
      <c r="F19" s="9">
        <v>1126749.73</v>
      </c>
      <c r="G19" s="9">
        <v>0</v>
      </c>
      <c r="H19" s="9">
        <f t="shared" si="0"/>
        <v>41376766.97999999</v>
      </c>
    </row>
    <row r="20" spans="1:8" s="10" customFormat="1" ht="15" customHeight="1">
      <c r="A20" s="7" t="s">
        <v>28</v>
      </c>
      <c r="B20" s="8" t="s">
        <v>29</v>
      </c>
      <c r="C20" s="9">
        <v>9734372.160000002</v>
      </c>
      <c r="D20" s="9">
        <v>1322600.47</v>
      </c>
      <c r="E20" s="9">
        <v>0</v>
      </c>
      <c r="F20" s="9">
        <v>0</v>
      </c>
      <c r="G20" s="9">
        <v>0</v>
      </c>
      <c r="H20" s="9">
        <f t="shared" si="0"/>
        <v>11056972.630000003</v>
      </c>
    </row>
    <row r="21" spans="1:8" s="10" customFormat="1" ht="15" customHeight="1">
      <c r="A21" s="7" t="s">
        <v>30</v>
      </c>
      <c r="B21" s="8" t="s">
        <v>31</v>
      </c>
      <c r="C21" s="9">
        <v>19365175.36000001</v>
      </c>
      <c r="D21" s="9">
        <v>2633160.6699999995</v>
      </c>
      <c r="E21" s="9">
        <v>0</v>
      </c>
      <c r="F21" s="9">
        <v>584343.5700000001</v>
      </c>
      <c r="G21" s="9">
        <v>0</v>
      </c>
      <c r="H21" s="9">
        <f t="shared" si="0"/>
        <v>22582679.60000001</v>
      </c>
    </row>
    <row r="22" spans="1:8" s="10" customFormat="1" ht="15" customHeight="1">
      <c r="A22" s="7" t="s">
        <v>32</v>
      </c>
      <c r="B22" s="8" t="s">
        <v>33</v>
      </c>
      <c r="C22" s="9">
        <v>39941041.800000004</v>
      </c>
      <c r="D22" s="9">
        <v>9881242.540000003</v>
      </c>
      <c r="E22" s="9">
        <v>0</v>
      </c>
      <c r="F22" s="9">
        <v>1376468.05</v>
      </c>
      <c r="G22" s="9">
        <v>0</v>
      </c>
      <c r="H22" s="9">
        <f t="shared" si="0"/>
        <v>51198752.39</v>
      </c>
    </row>
    <row r="23" spans="1:8" s="10" customFormat="1" ht="15" customHeight="1">
      <c r="A23" s="7" t="s">
        <v>34</v>
      </c>
      <c r="B23" s="8" t="s">
        <v>35</v>
      </c>
      <c r="C23" s="9">
        <v>8322985.41</v>
      </c>
      <c r="D23" s="9">
        <v>2064966</v>
      </c>
      <c r="E23" s="9">
        <v>0</v>
      </c>
      <c r="F23" s="9">
        <v>51814.78</v>
      </c>
      <c r="G23" s="9">
        <v>0</v>
      </c>
      <c r="H23" s="9">
        <f t="shared" si="0"/>
        <v>10439766.19</v>
      </c>
    </row>
    <row r="24" spans="1:8" s="10" customFormat="1" ht="15" customHeight="1">
      <c r="A24" s="7" t="s">
        <v>36</v>
      </c>
      <c r="B24" s="8" t="s">
        <v>37</v>
      </c>
      <c r="C24" s="9">
        <v>29504798.690000005</v>
      </c>
      <c r="D24" s="9">
        <v>1691775.2399999998</v>
      </c>
      <c r="E24" s="9">
        <v>0</v>
      </c>
      <c r="F24" s="9">
        <v>3164564.58</v>
      </c>
      <c r="G24" s="9">
        <v>0</v>
      </c>
      <c r="H24" s="9">
        <f t="shared" si="0"/>
        <v>34361138.510000005</v>
      </c>
    </row>
    <row r="25" spans="1:8" s="10" customFormat="1" ht="15" customHeight="1">
      <c r="A25" s="7" t="s">
        <v>38</v>
      </c>
      <c r="B25" s="8" t="s">
        <v>39</v>
      </c>
      <c r="C25" s="9">
        <v>7353486.420000004</v>
      </c>
      <c r="D25" s="9">
        <v>2897630.56</v>
      </c>
      <c r="E25" s="9">
        <v>0</v>
      </c>
      <c r="F25" s="9">
        <v>1053366.08</v>
      </c>
      <c r="G25" s="9">
        <v>0</v>
      </c>
      <c r="H25" s="9">
        <f t="shared" si="0"/>
        <v>11304483.060000004</v>
      </c>
    </row>
    <row r="26" spans="1:8" s="10" customFormat="1" ht="15" customHeight="1">
      <c r="A26" s="7" t="s">
        <v>40</v>
      </c>
      <c r="B26" s="8" t="s">
        <v>41</v>
      </c>
      <c r="C26" s="9">
        <v>40863311.58999999</v>
      </c>
      <c r="D26" s="9">
        <v>20562644.130000006</v>
      </c>
      <c r="E26" s="9">
        <v>0</v>
      </c>
      <c r="F26" s="9">
        <v>258240.77</v>
      </c>
      <c r="G26" s="9">
        <v>0</v>
      </c>
      <c r="H26" s="9">
        <f t="shared" si="0"/>
        <v>61684196.49</v>
      </c>
    </row>
    <row r="27" spans="1:8" s="10" customFormat="1" ht="15" customHeight="1">
      <c r="A27" s="7" t="s">
        <v>42</v>
      </c>
      <c r="B27" s="8" t="s">
        <v>43</v>
      </c>
      <c r="C27" s="9">
        <v>39306502.32</v>
      </c>
      <c r="D27" s="9">
        <v>8065743.11</v>
      </c>
      <c r="E27" s="9">
        <v>0</v>
      </c>
      <c r="F27" s="9">
        <v>1151522.11</v>
      </c>
      <c r="G27" s="9">
        <v>0</v>
      </c>
      <c r="H27" s="9">
        <f t="shared" si="0"/>
        <v>48523767.54</v>
      </c>
    </row>
    <row r="28" spans="1:8" s="10" customFormat="1" ht="15" customHeight="1">
      <c r="A28" s="7" t="s">
        <v>44</v>
      </c>
      <c r="B28" s="8" t="s">
        <v>45</v>
      </c>
      <c r="C28" s="9">
        <v>22550566.499999993</v>
      </c>
      <c r="D28" s="9">
        <v>4742706.59</v>
      </c>
      <c r="E28" s="9">
        <v>0</v>
      </c>
      <c r="F28" s="9">
        <v>847058.5399999999</v>
      </c>
      <c r="G28" s="9">
        <v>0</v>
      </c>
      <c r="H28" s="9">
        <f t="shared" si="0"/>
        <v>28140331.62999999</v>
      </c>
    </row>
    <row r="29" spans="1:8" s="10" customFormat="1" ht="15" customHeight="1">
      <c r="A29" s="7" t="s">
        <v>46</v>
      </c>
      <c r="B29" s="8" t="s">
        <v>47</v>
      </c>
      <c r="C29" s="9">
        <v>12589972.349999998</v>
      </c>
      <c r="D29" s="9">
        <v>4202522.19</v>
      </c>
      <c r="E29" s="9">
        <v>0</v>
      </c>
      <c r="F29" s="9">
        <v>209338.74</v>
      </c>
      <c r="G29" s="9">
        <v>0</v>
      </c>
      <c r="H29" s="9">
        <f t="shared" si="0"/>
        <v>17001833.279999997</v>
      </c>
    </row>
    <row r="30" spans="1:8" s="10" customFormat="1" ht="15" customHeight="1">
      <c r="A30" s="7" t="s">
        <v>48</v>
      </c>
      <c r="B30" s="8" t="s">
        <v>49</v>
      </c>
      <c r="C30" s="9">
        <v>9146034.31000001</v>
      </c>
      <c r="D30" s="9">
        <v>666812.45</v>
      </c>
      <c r="E30" s="9">
        <v>0</v>
      </c>
      <c r="F30" s="9">
        <v>160116.53000000003</v>
      </c>
      <c r="G30" s="9">
        <v>0</v>
      </c>
      <c r="H30" s="9">
        <f t="shared" si="0"/>
        <v>9972963.290000008</v>
      </c>
    </row>
    <row r="31" spans="1:8" s="10" customFormat="1" ht="15" customHeight="1">
      <c r="A31" s="7" t="s">
        <v>50</v>
      </c>
      <c r="B31" s="8" t="s">
        <v>51</v>
      </c>
      <c r="C31" s="9">
        <v>16608627.71</v>
      </c>
      <c r="D31" s="9">
        <v>1130418.0999999999</v>
      </c>
      <c r="E31" s="9">
        <v>0</v>
      </c>
      <c r="F31" s="9">
        <v>0</v>
      </c>
      <c r="G31" s="9">
        <v>0</v>
      </c>
      <c r="H31" s="9">
        <f t="shared" si="0"/>
        <v>17739045.810000002</v>
      </c>
    </row>
    <row r="32" spans="1:8" s="10" customFormat="1" ht="15" customHeight="1">
      <c r="A32" s="7" t="s">
        <v>52</v>
      </c>
      <c r="B32" s="8" t="s">
        <v>53</v>
      </c>
      <c r="C32" s="9">
        <v>24659228.020000007</v>
      </c>
      <c r="D32" s="9">
        <v>2422503.4300000006</v>
      </c>
      <c r="E32" s="9">
        <v>0</v>
      </c>
      <c r="F32" s="9">
        <v>624476.3400000001</v>
      </c>
      <c r="G32" s="9">
        <v>0</v>
      </c>
      <c r="H32" s="9">
        <f t="shared" si="0"/>
        <v>27706207.790000007</v>
      </c>
    </row>
    <row r="33" spans="1:8" s="10" customFormat="1" ht="15" customHeight="1">
      <c r="A33" s="7" t="s">
        <v>54</v>
      </c>
      <c r="B33" s="8" t="s">
        <v>55</v>
      </c>
      <c r="C33" s="9">
        <v>13067190.37</v>
      </c>
      <c r="D33" s="9">
        <v>1540227.4200000002</v>
      </c>
      <c r="E33" s="9">
        <v>0</v>
      </c>
      <c r="F33" s="9">
        <v>136851.37</v>
      </c>
      <c r="G33" s="9">
        <v>0</v>
      </c>
      <c r="H33" s="9">
        <f t="shared" si="0"/>
        <v>14744269.159999998</v>
      </c>
    </row>
    <row r="34" spans="1:8" s="10" customFormat="1" ht="15" customHeight="1">
      <c r="A34" s="7" t="s">
        <v>56</v>
      </c>
      <c r="B34" s="8" t="s">
        <v>57</v>
      </c>
      <c r="C34" s="9">
        <v>5265664.139999999</v>
      </c>
      <c r="D34" s="9">
        <v>842708.77</v>
      </c>
      <c r="E34" s="9">
        <v>0</v>
      </c>
      <c r="F34" s="9">
        <v>441547.33</v>
      </c>
      <c r="G34" s="9">
        <v>0</v>
      </c>
      <c r="H34" s="9">
        <f t="shared" si="0"/>
        <v>6549920.239999998</v>
      </c>
    </row>
    <row r="35" spans="1:8" s="10" customFormat="1" ht="15" customHeight="1">
      <c r="A35" s="7" t="s">
        <v>58</v>
      </c>
      <c r="B35" s="8" t="s">
        <v>59</v>
      </c>
      <c r="C35" s="9">
        <v>15799396.630000006</v>
      </c>
      <c r="D35" s="9">
        <v>760119.5699999998</v>
      </c>
      <c r="E35" s="9">
        <v>0</v>
      </c>
      <c r="F35" s="9">
        <v>182931.72999999998</v>
      </c>
      <c r="G35" s="9">
        <v>0</v>
      </c>
      <c r="H35" s="9">
        <f t="shared" si="0"/>
        <v>16742447.930000007</v>
      </c>
    </row>
    <row r="36" spans="1:8" s="10" customFormat="1" ht="15" customHeight="1">
      <c r="A36" s="7" t="s">
        <v>60</v>
      </c>
      <c r="B36" s="8" t="s">
        <v>61</v>
      </c>
      <c r="C36" s="9">
        <v>16031265.880000005</v>
      </c>
      <c r="D36" s="9">
        <v>537392</v>
      </c>
      <c r="E36" s="9">
        <v>0</v>
      </c>
      <c r="F36" s="9">
        <v>201022.51</v>
      </c>
      <c r="G36" s="9">
        <v>0</v>
      </c>
      <c r="H36" s="9">
        <f t="shared" si="0"/>
        <v>16769680.390000004</v>
      </c>
    </row>
    <row r="37" spans="1:8" s="10" customFormat="1" ht="15" customHeight="1">
      <c r="A37" s="7" t="s">
        <v>62</v>
      </c>
      <c r="B37" s="8" t="s">
        <v>63</v>
      </c>
      <c r="C37" s="9">
        <v>19056911.099999998</v>
      </c>
      <c r="D37" s="9">
        <v>901927.9600000001</v>
      </c>
      <c r="E37" s="9">
        <v>0</v>
      </c>
      <c r="F37" s="9">
        <v>372494.6</v>
      </c>
      <c r="G37" s="9">
        <v>0</v>
      </c>
      <c r="H37" s="9">
        <f t="shared" si="0"/>
        <v>20331333.66</v>
      </c>
    </row>
    <row r="38" spans="1:8" s="10" customFormat="1" ht="15" customHeight="1">
      <c r="A38" s="7" t="s">
        <v>64</v>
      </c>
      <c r="B38" s="8" t="s">
        <v>65</v>
      </c>
      <c r="C38" s="9">
        <v>11480653.169999996</v>
      </c>
      <c r="D38" s="9">
        <v>813993.3200000003</v>
      </c>
      <c r="E38" s="9">
        <v>0</v>
      </c>
      <c r="F38" s="9">
        <v>199595.03</v>
      </c>
      <c r="G38" s="9">
        <v>0</v>
      </c>
      <c r="H38" s="9">
        <f t="shared" si="0"/>
        <v>12494241.519999996</v>
      </c>
    </row>
    <row r="39" spans="1:8" s="10" customFormat="1" ht="15" customHeight="1">
      <c r="A39" s="7" t="s">
        <v>66</v>
      </c>
      <c r="B39" s="8" t="s">
        <v>67</v>
      </c>
      <c r="C39" s="9">
        <v>16488049.39</v>
      </c>
      <c r="D39" s="9">
        <v>1503333.72</v>
      </c>
      <c r="E39" s="9">
        <v>0</v>
      </c>
      <c r="F39" s="9">
        <f>200216.1-2000</f>
        <v>198216.1</v>
      </c>
      <c r="G39" s="9">
        <v>0</v>
      </c>
      <c r="H39" s="9">
        <f t="shared" si="0"/>
        <v>18189599.21</v>
      </c>
    </row>
    <row r="40" spans="1:8" s="10" customFormat="1" ht="15" customHeight="1">
      <c r="A40" s="7" t="s">
        <v>68</v>
      </c>
      <c r="B40" s="8" t="s">
        <v>69</v>
      </c>
      <c r="C40" s="9">
        <v>15708350.089999996</v>
      </c>
      <c r="D40" s="9">
        <v>490600</v>
      </c>
      <c r="E40" s="9">
        <v>0</v>
      </c>
      <c r="F40" s="9">
        <v>174289.30000000002</v>
      </c>
      <c r="G40" s="9">
        <v>0</v>
      </c>
      <c r="H40" s="9">
        <f t="shared" si="0"/>
        <v>16373239.389999997</v>
      </c>
    </row>
    <row r="41" spans="1:8" s="10" customFormat="1" ht="15" customHeight="1">
      <c r="A41" s="7" t="s">
        <v>70</v>
      </c>
      <c r="B41" s="8" t="s">
        <v>71</v>
      </c>
      <c r="C41" s="9">
        <v>10655043.890000002</v>
      </c>
      <c r="D41" s="9">
        <v>3216145.4300000006</v>
      </c>
      <c r="E41" s="9">
        <v>0</v>
      </c>
      <c r="F41" s="9">
        <v>329270.06</v>
      </c>
      <c r="G41" s="9">
        <v>0</v>
      </c>
      <c r="H41" s="9">
        <f t="shared" si="0"/>
        <v>14200459.380000005</v>
      </c>
    </row>
    <row r="42" spans="1:8" s="10" customFormat="1" ht="15" customHeight="1">
      <c r="A42" s="7" t="s">
        <v>72</v>
      </c>
      <c r="B42" s="8" t="s">
        <v>73</v>
      </c>
      <c r="C42" s="9">
        <v>10080186.209999999</v>
      </c>
      <c r="D42" s="9">
        <v>2526482.61</v>
      </c>
      <c r="E42" s="9">
        <v>0</v>
      </c>
      <c r="F42" s="9">
        <v>273516.41</v>
      </c>
      <c r="G42" s="9">
        <v>0</v>
      </c>
      <c r="H42" s="9">
        <f t="shared" si="0"/>
        <v>12880185.229999999</v>
      </c>
    </row>
    <row r="43" spans="1:8" s="10" customFormat="1" ht="15" customHeight="1">
      <c r="A43" s="18" t="s">
        <v>93</v>
      </c>
      <c r="B43" s="8" t="s">
        <v>94</v>
      </c>
      <c r="C43" s="9">
        <v>25672341.69000001</v>
      </c>
      <c r="D43" s="9">
        <v>827008.8300000002</v>
      </c>
      <c r="E43" s="9">
        <v>0</v>
      </c>
      <c r="F43" s="9">
        <v>60398.770000000004</v>
      </c>
      <c r="G43" s="9">
        <v>0</v>
      </c>
      <c r="H43" s="9">
        <f t="shared" si="0"/>
        <v>26559749.29000001</v>
      </c>
    </row>
    <row r="44" spans="1:8" s="10" customFormat="1" ht="15" customHeight="1">
      <c r="A44" s="7" t="s">
        <v>74</v>
      </c>
      <c r="B44" s="8" t="s">
        <v>75</v>
      </c>
      <c r="C44" s="9">
        <v>19991187.880000006</v>
      </c>
      <c r="D44" s="9">
        <v>61174.079999999994</v>
      </c>
      <c r="E44" s="9">
        <v>2100568.5599999996</v>
      </c>
      <c r="F44" s="9">
        <v>3687932.0300000003</v>
      </c>
      <c r="G44" s="9">
        <v>0</v>
      </c>
      <c r="H44" s="9">
        <f>SUM(C44:G44)</f>
        <v>25840862.550000004</v>
      </c>
    </row>
    <row r="45" spans="1:8" s="10" customFormat="1" ht="15" customHeight="1">
      <c r="A45" s="7">
        <v>124</v>
      </c>
      <c r="B45" s="8" t="s">
        <v>107</v>
      </c>
      <c r="C45" s="9">
        <v>215582328.6300001</v>
      </c>
      <c r="D45" s="9">
        <v>12917.01</v>
      </c>
      <c r="E45" s="9">
        <v>0</v>
      </c>
      <c r="F45" s="9">
        <v>0</v>
      </c>
      <c r="G45" s="9">
        <v>0</v>
      </c>
      <c r="H45" s="9">
        <f t="shared" si="0"/>
        <v>215595245.6400001</v>
      </c>
    </row>
    <row r="46" spans="1:8" s="10" customFormat="1" ht="19.5" customHeight="1">
      <c r="A46" s="31" t="s">
        <v>76</v>
      </c>
      <c r="B46" s="32"/>
      <c r="C46" s="11">
        <f aca="true" t="shared" si="1" ref="C46:H46">SUM(C11:C45)</f>
        <v>1019172242.3200004</v>
      </c>
      <c r="D46" s="11">
        <f t="shared" si="1"/>
        <v>115595463.58000001</v>
      </c>
      <c r="E46" s="11">
        <f t="shared" si="1"/>
        <v>2100568.5599999996</v>
      </c>
      <c r="F46" s="11">
        <f t="shared" si="1"/>
        <v>20113082.889999997</v>
      </c>
      <c r="G46" s="11">
        <f t="shared" si="1"/>
        <v>0</v>
      </c>
      <c r="H46" s="11">
        <f t="shared" si="1"/>
        <v>1156981357.35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77</v>
      </c>
      <c r="C48" s="14"/>
      <c r="D48" s="14"/>
      <c r="E48" s="14"/>
      <c r="F48" s="14"/>
      <c r="G48" s="14"/>
      <c r="H48" s="14"/>
    </row>
    <row r="49" spans="1:3" ht="12.75">
      <c r="A49" s="13" t="s">
        <v>84</v>
      </c>
      <c r="C49" s="14"/>
    </row>
    <row r="50" ht="12.75">
      <c r="A50" s="13" t="s">
        <v>85</v>
      </c>
    </row>
    <row r="51" ht="12.75">
      <c r="A51" s="13" t="s">
        <v>87</v>
      </c>
    </row>
    <row r="52" ht="12.75">
      <c r="A52" s="13" t="s">
        <v>86</v>
      </c>
    </row>
    <row r="53" ht="12.75">
      <c r="A53" s="15"/>
    </row>
    <row r="55" ht="12.75">
      <c r="A55" s="25" t="s">
        <v>113</v>
      </c>
    </row>
    <row r="56" ht="12.75">
      <c r="A56" s="10" t="s">
        <v>111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 F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34">
      <selection activeCell="A56" sqref="A56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112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3" t="s">
        <v>5</v>
      </c>
      <c r="B9" s="35" t="s">
        <v>6</v>
      </c>
      <c r="C9" s="31" t="s">
        <v>81</v>
      </c>
      <c r="D9" s="43"/>
      <c r="E9" s="43"/>
      <c r="F9" s="43"/>
      <c r="G9" s="43"/>
      <c r="H9" s="43"/>
      <c r="I9" s="33" t="s">
        <v>101</v>
      </c>
    </row>
    <row r="10" spans="1:9" s="20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6"/>
    </row>
    <row r="11" spans="1:9" ht="15" customHeight="1">
      <c r="A11" s="7" t="s">
        <v>10</v>
      </c>
      <c r="B11" s="8" t="s">
        <v>11</v>
      </c>
      <c r="C11" s="9">
        <v>71457621.23999996</v>
      </c>
      <c r="D11" s="9">
        <v>13801838.42</v>
      </c>
      <c r="E11" s="9">
        <v>36101928.10999998</v>
      </c>
      <c r="F11" s="9">
        <v>0</v>
      </c>
      <c r="G11" s="9">
        <v>3646807.75</v>
      </c>
      <c r="H11" s="9">
        <v>38340660.11</v>
      </c>
      <c r="I11" s="9">
        <f>SUM(C11:H11)</f>
        <v>163348855.62999994</v>
      </c>
    </row>
    <row r="12" spans="1:9" ht="15" customHeight="1">
      <c r="A12" s="7" t="s">
        <v>12</v>
      </c>
      <c r="B12" s="8" t="s">
        <v>13</v>
      </c>
      <c r="C12" s="9">
        <v>6446457.69</v>
      </c>
      <c r="D12" s="9">
        <v>497058.02</v>
      </c>
      <c r="E12" s="9">
        <v>1679146.56</v>
      </c>
      <c r="F12" s="9">
        <v>0</v>
      </c>
      <c r="G12" s="9">
        <v>18052.13</v>
      </c>
      <c r="H12" s="9">
        <v>0</v>
      </c>
      <c r="I12" s="9">
        <f aca="true" t="shared" si="0" ref="I12:I45">SUM(C12:H12)</f>
        <v>8640714.400000002</v>
      </c>
    </row>
    <row r="13" spans="1:9" ht="15" customHeight="1">
      <c r="A13" s="7" t="s">
        <v>14</v>
      </c>
      <c r="B13" s="8" t="s">
        <v>15</v>
      </c>
      <c r="C13" s="9">
        <v>6729243.970000001</v>
      </c>
      <c r="D13" s="9">
        <v>827551.33</v>
      </c>
      <c r="E13" s="9">
        <v>1929103.3199999996</v>
      </c>
      <c r="F13" s="9">
        <v>0</v>
      </c>
      <c r="G13" s="9">
        <v>6204.62</v>
      </c>
      <c r="H13" s="9">
        <v>0</v>
      </c>
      <c r="I13" s="9">
        <f t="shared" si="0"/>
        <v>9492103.24</v>
      </c>
    </row>
    <row r="14" spans="1:9" ht="15" customHeight="1">
      <c r="A14" s="7" t="s">
        <v>16</v>
      </c>
      <c r="B14" s="8" t="s">
        <v>17</v>
      </c>
      <c r="C14" s="9">
        <v>2323890.1400000015</v>
      </c>
      <c r="D14" s="9">
        <v>206725.64</v>
      </c>
      <c r="E14" s="9">
        <v>1922049.2200000004</v>
      </c>
      <c r="F14" s="9">
        <v>0</v>
      </c>
      <c r="G14" s="9">
        <v>101076.61</v>
      </c>
      <c r="H14" s="9">
        <v>313559.94</v>
      </c>
      <c r="I14" s="9">
        <f t="shared" si="0"/>
        <v>4867301.550000003</v>
      </c>
    </row>
    <row r="15" spans="1:9" ht="15" customHeight="1">
      <c r="A15" s="7" t="s">
        <v>18</v>
      </c>
      <c r="B15" s="8" t="s">
        <v>19</v>
      </c>
      <c r="C15" s="9">
        <v>4265656.479999999</v>
      </c>
      <c r="D15" s="9">
        <v>558286.95</v>
      </c>
      <c r="E15" s="9">
        <v>2982026.43</v>
      </c>
      <c r="F15" s="9">
        <v>0</v>
      </c>
      <c r="G15" s="9">
        <v>0</v>
      </c>
      <c r="H15" s="9">
        <v>3008000.1900000004</v>
      </c>
      <c r="I15" s="9">
        <f t="shared" si="0"/>
        <v>10813970.05</v>
      </c>
    </row>
    <row r="16" spans="1:9" ht="15" customHeight="1">
      <c r="A16" s="7" t="s">
        <v>20</v>
      </c>
      <c r="B16" s="8" t="s">
        <v>21</v>
      </c>
      <c r="C16" s="9">
        <v>25412797.05</v>
      </c>
      <c r="D16" s="9">
        <v>5935759.109999999</v>
      </c>
      <c r="E16" s="9">
        <v>16054212.730000002</v>
      </c>
      <c r="F16" s="9">
        <v>0</v>
      </c>
      <c r="G16" s="9">
        <v>155176.05</v>
      </c>
      <c r="H16" s="9">
        <v>509738.85</v>
      </c>
      <c r="I16" s="9">
        <f t="shared" si="0"/>
        <v>48067683.79</v>
      </c>
    </row>
    <row r="17" spans="1:9" ht="15" customHeight="1">
      <c r="A17" s="7" t="s">
        <v>22</v>
      </c>
      <c r="B17" s="8" t="s">
        <v>23</v>
      </c>
      <c r="C17" s="9">
        <v>19766724.67</v>
      </c>
      <c r="D17" s="9">
        <v>3696587.3099999996</v>
      </c>
      <c r="E17" s="9">
        <v>8697993.190000001</v>
      </c>
      <c r="F17" s="9">
        <v>0</v>
      </c>
      <c r="G17" s="9">
        <v>0</v>
      </c>
      <c r="H17" s="9">
        <v>13486.8</v>
      </c>
      <c r="I17" s="9">
        <f t="shared" si="0"/>
        <v>32174791.970000003</v>
      </c>
    </row>
    <row r="18" spans="1:9" ht="15" customHeight="1">
      <c r="A18" s="7" t="s">
        <v>24</v>
      </c>
      <c r="B18" s="8" t="s">
        <v>25</v>
      </c>
      <c r="C18" s="9">
        <v>17809282.779999986</v>
      </c>
      <c r="D18" s="9">
        <v>1004373.5099999999</v>
      </c>
      <c r="E18" s="9">
        <v>13248523.109999998</v>
      </c>
      <c r="F18" s="9">
        <v>0</v>
      </c>
      <c r="G18" s="9">
        <v>45618.99</v>
      </c>
      <c r="H18" s="9">
        <v>1513452.55</v>
      </c>
      <c r="I18" s="9">
        <f t="shared" si="0"/>
        <v>33621250.93999998</v>
      </c>
    </row>
    <row r="19" spans="1:9" ht="15" customHeight="1">
      <c r="A19" s="7" t="s">
        <v>26</v>
      </c>
      <c r="B19" s="8" t="s">
        <v>27</v>
      </c>
      <c r="C19" s="9">
        <v>18592461.220000003</v>
      </c>
      <c r="D19" s="9">
        <v>3967569.75</v>
      </c>
      <c r="E19" s="9">
        <v>10700149.07</v>
      </c>
      <c r="F19" s="9">
        <v>0</v>
      </c>
      <c r="G19" s="9">
        <v>0</v>
      </c>
      <c r="H19" s="9">
        <v>60719</v>
      </c>
      <c r="I19" s="9">
        <f t="shared" si="0"/>
        <v>33320899.040000003</v>
      </c>
    </row>
    <row r="20" spans="1:9" ht="15" customHeight="1">
      <c r="A20" s="7" t="s">
        <v>28</v>
      </c>
      <c r="B20" s="8" t="s">
        <v>29</v>
      </c>
      <c r="C20" s="9">
        <v>6372145.469999999</v>
      </c>
      <c r="D20" s="9">
        <v>911688.3</v>
      </c>
      <c r="E20" s="9">
        <v>2358837.2300000004</v>
      </c>
      <c r="F20" s="9">
        <v>0</v>
      </c>
      <c r="G20" s="9">
        <v>91701.16</v>
      </c>
      <c r="H20" s="9">
        <v>0</v>
      </c>
      <c r="I20" s="9">
        <f t="shared" si="0"/>
        <v>9734372.16</v>
      </c>
    </row>
    <row r="21" spans="1:9" ht="15" customHeight="1">
      <c r="A21" s="7" t="s">
        <v>30</v>
      </c>
      <c r="B21" s="8" t="s">
        <v>31</v>
      </c>
      <c r="C21" s="9">
        <v>13006185.779999996</v>
      </c>
      <c r="D21" s="9">
        <v>2156660.9699999997</v>
      </c>
      <c r="E21" s="9">
        <v>4115662.389999999</v>
      </c>
      <c r="F21" s="9">
        <v>0</v>
      </c>
      <c r="G21" s="9">
        <v>0</v>
      </c>
      <c r="H21" s="9">
        <v>86666.22</v>
      </c>
      <c r="I21" s="9">
        <f t="shared" si="0"/>
        <v>19365175.359999996</v>
      </c>
    </row>
    <row r="22" spans="1:9" ht="15" customHeight="1">
      <c r="A22" s="7" t="s">
        <v>32</v>
      </c>
      <c r="B22" s="8" t="s">
        <v>33</v>
      </c>
      <c r="C22" s="9">
        <v>18724321.360000007</v>
      </c>
      <c r="D22" s="9">
        <v>4897321.119999999</v>
      </c>
      <c r="E22" s="9">
        <v>14223917.939999998</v>
      </c>
      <c r="F22" s="9">
        <v>0</v>
      </c>
      <c r="G22" s="9">
        <v>0</v>
      </c>
      <c r="H22" s="9">
        <v>2095481.3800000001</v>
      </c>
      <c r="I22" s="9">
        <f t="shared" si="0"/>
        <v>39941041.800000004</v>
      </c>
    </row>
    <row r="23" spans="1:9" ht="15" customHeight="1">
      <c r="A23" s="7" t="s">
        <v>34</v>
      </c>
      <c r="B23" s="8" t="s">
        <v>35</v>
      </c>
      <c r="C23" s="9">
        <v>2041718.7499999993</v>
      </c>
      <c r="D23" s="9">
        <v>3719607.7400000007</v>
      </c>
      <c r="E23" s="9">
        <v>2168807.01</v>
      </c>
      <c r="F23" s="9">
        <v>0</v>
      </c>
      <c r="G23" s="9">
        <v>63968.670000000006</v>
      </c>
      <c r="H23" s="9">
        <v>328883.24000000005</v>
      </c>
      <c r="I23" s="9">
        <f t="shared" si="0"/>
        <v>8322985.41</v>
      </c>
    </row>
    <row r="24" spans="1:9" ht="15" customHeight="1">
      <c r="A24" s="7" t="s">
        <v>36</v>
      </c>
      <c r="B24" s="8" t="s">
        <v>37</v>
      </c>
      <c r="C24" s="9">
        <v>20769698.730000004</v>
      </c>
      <c r="D24" s="9">
        <v>1902692.8900000001</v>
      </c>
      <c r="E24" s="9">
        <v>6770407.27</v>
      </c>
      <c r="F24" s="9">
        <v>0</v>
      </c>
      <c r="G24" s="9">
        <v>0</v>
      </c>
      <c r="H24" s="9">
        <v>61999.8</v>
      </c>
      <c r="I24" s="9">
        <f t="shared" si="0"/>
        <v>29504798.690000005</v>
      </c>
    </row>
    <row r="25" spans="1:9" ht="15" customHeight="1">
      <c r="A25" s="7" t="s">
        <v>38</v>
      </c>
      <c r="B25" s="8" t="s">
        <v>39</v>
      </c>
      <c r="C25" s="9">
        <v>3440099.2399999998</v>
      </c>
      <c r="D25" s="9">
        <v>760554.2899999999</v>
      </c>
      <c r="E25" s="9">
        <v>2588480.0900000003</v>
      </c>
      <c r="F25" s="9">
        <v>0</v>
      </c>
      <c r="G25" s="9">
        <v>370947.99</v>
      </c>
      <c r="H25" s="9">
        <v>193404.81</v>
      </c>
      <c r="I25" s="9">
        <f t="shared" si="0"/>
        <v>7353486.419999999</v>
      </c>
    </row>
    <row r="26" spans="1:9" ht="15" customHeight="1">
      <c r="A26" s="7" t="s">
        <v>40</v>
      </c>
      <c r="B26" s="8" t="s">
        <v>41</v>
      </c>
      <c r="C26" s="9">
        <v>24679968.950000003</v>
      </c>
      <c r="D26" s="9">
        <v>7040049.660000002</v>
      </c>
      <c r="E26" s="9">
        <v>8119617.330000001</v>
      </c>
      <c r="F26" s="9">
        <v>0</v>
      </c>
      <c r="G26" s="9">
        <v>198262.22</v>
      </c>
      <c r="H26" s="9">
        <v>825413.43</v>
      </c>
      <c r="I26" s="9">
        <f t="shared" si="0"/>
        <v>40863311.59</v>
      </c>
    </row>
    <row r="27" spans="1:9" ht="15" customHeight="1">
      <c r="A27" s="7" t="s">
        <v>42</v>
      </c>
      <c r="B27" s="8" t="s">
        <v>43</v>
      </c>
      <c r="C27" s="9">
        <v>23408658.560000014</v>
      </c>
      <c r="D27" s="9">
        <v>5686477.25</v>
      </c>
      <c r="E27" s="9">
        <v>8725204.659999996</v>
      </c>
      <c r="F27" s="9">
        <v>0</v>
      </c>
      <c r="G27" s="9">
        <v>104518.88</v>
      </c>
      <c r="H27" s="9">
        <v>1381642.9699999997</v>
      </c>
      <c r="I27" s="9">
        <f t="shared" si="0"/>
        <v>39306502.320000015</v>
      </c>
    </row>
    <row r="28" spans="1:9" ht="15" customHeight="1">
      <c r="A28" s="7" t="s">
        <v>44</v>
      </c>
      <c r="B28" s="8" t="s">
        <v>45</v>
      </c>
      <c r="C28" s="9">
        <v>11682411.319999998</v>
      </c>
      <c r="D28" s="9">
        <v>5483509.77</v>
      </c>
      <c r="E28" s="9">
        <v>5320346.13</v>
      </c>
      <c r="F28" s="9">
        <v>0</v>
      </c>
      <c r="G28" s="9">
        <v>15430.17</v>
      </c>
      <c r="H28" s="9">
        <v>48869.11</v>
      </c>
      <c r="I28" s="9">
        <f t="shared" si="0"/>
        <v>22550566.499999996</v>
      </c>
    </row>
    <row r="29" spans="1:9" ht="15" customHeight="1">
      <c r="A29" s="7" t="s">
        <v>46</v>
      </c>
      <c r="B29" s="8" t="s">
        <v>47</v>
      </c>
      <c r="C29" s="9">
        <v>7448040.52</v>
      </c>
      <c r="D29" s="9">
        <v>1169667.06</v>
      </c>
      <c r="E29" s="9">
        <v>3851211.55</v>
      </c>
      <c r="F29" s="9">
        <v>0</v>
      </c>
      <c r="G29" s="9">
        <v>0</v>
      </c>
      <c r="H29" s="9">
        <v>121053.21999999999</v>
      </c>
      <c r="I29" s="9">
        <f t="shared" si="0"/>
        <v>12589972.35</v>
      </c>
    </row>
    <row r="30" spans="1:9" ht="15" customHeight="1">
      <c r="A30" s="7" t="s">
        <v>48</v>
      </c>
      <c r="B30" s="8" t="s">
        <v>49</v>
      </c>
      <c r="C30" s="9">
        <v>5114295.570000004</v>
      </c>
      <c r="D30" s="9">
        <v>86010.65</v>
      </c>
      <c r="E30" s="9">
        <v>3856668.87</v>
      </c>
      <c r="F30" s="9">
        <v>0</v>
      </c>
      <c r="G30" s="9">
        <v>27852.47</v>
      </c>
      <c r="H30" s="9">
        <v>61206.75</v>
      </c>
      <c r="I30" s="9">
        <f t="shared" si="0"/>
        <v>9146034.310000004</v>
      </c>
    </row>
    <row r="31" spans="1:9" ht="15" customHeight="1">
      <c r="A31" s="7" t="s">
        <v>50</v>
      </c>
      <c r="B31" s="8" t="s">
        <v>51</v>
      </c>
      <c r="C31" s="9">
        <v>11107865.56</v>
      </c>
      <c r="D31" s="9">
        <v>1854170.3299999998</v>
      </c>
      <c r="E31" s="9">
        <v>3499715.999999999</v>
      </c>
      <c r="F31" s="9">
        <v>0</v>
      </c>
      <c r="G31" s="9">
        <v>110469.82</v>
      </c>
      <c r="H31" s="9">
        <v>36406</v>
      </c>
      <c r="I31" s="9">
        <f t="shared" si="0"/>
        <v>16608627.71</v>
      </c>
    </row>
    <row r="32" spans="1:9" ht="15" customHeight="1">
      <c r="A32" s="7" t="s">
        <v>52</v>
      </c>
      <c r="B32" s="8" t="s">
        <v>53</v>
      </c>
      <c r="C32" s="9">
        <v>12713365.569999997</v>
      </c>
      <c r="D32" s="9">
        <v>3066684.97</v>
      </c>
      <c r="E32" s="9">
        <v>7057649.300000001</v>
      </c>
      <c r="F32" s="9">
        <v>0</v>
      </c>
      <c r="G32" s="9">
        <v>116607.32</v>
      </c>
      <c r="H32" s="9">
        <v>1704920.8599999999</v>
      </c>
      <c r="I32" s="9">
        <f t="shared" si="0"/>
        <v>24659228.019999996</v>
      </c>
    </row>
    <row r="33" spans="1:9" ht="15" customHeight="1">
      <c r="A33" s="7" t="s">
        <v>54</v>
      </c>
      <c r="B33" s="8" t="s">
        <v>55</v>
      </c>
      <c r="C33" s="9">
        <v>6102679.509999997</v>
      </c>
      <c r="D33" s="9">
        <v>320480.08</v>
      </c>
      <c r="E33" s="9">
        <v>6580823.779999998</v>
      </c>
      <c r="F33" s="9">
        <v>0</v>
      </c>
      <c r="G33" s="9">
        <v>0</v>
      </c>
      <c r="H33" s="9">
        <v>63207</v>
      </c>
      <c r="I33" s="9">
        <f t="shared" si="0"/>
        <v>13067190.369999995</v>
      </c>
    </row>
    <row r="34" spans="1:9" ht="15" customHeight="1">
      <c r="A34" s="7" t="s">
        <v>56</v>
      </c>
      <c r="B34" s="8" t="s">
        <v>57</v>
      </c>
      <c r="C34" s="9">
        <v>3004182.6300000004</v>
      </c>
      <c r="D34" s="9">
        <v>0</v>
      </c>
      <c r="E34" s="9">
        <v>2260133.5100000002</v>
      </c>
      <c r="F34" s="9">
        <v>0</v>
      </c>
      <c r="G34" s="9">
        <v>0</v>
      </c>
      <c r="H34" s="9">
        <v>1348</v>
      </c>
      <c r="I34" s="9">
        <f t="shared" si="0"/>
        <v>5265664.140000001</v>
      </c>
    </row>
    <row r="35" spans="1:9" ht="15" customHeight="1">
      <c r="A35" s="7" t="s">
        <v>58</v>
      </c>
      <c r="B35" s="8" t="s">
        <v>59</v>
      </c>
      <c r="C35" s="9">
        <v>8478087.540000001</v>
      </c>
      <c r="D35" s="9">
        <v>356893.74000000005</v>
      </c>
      <c r="E35" s="9">
        <v>6964415.349999999</v>
      </c>
      <c r="F35" s="9">
        <v>0</v>
      </c>
      <c r="G35" s="9">
        <v>0</v>
      </c>
      <c r="H35" s="9">
        <v>0</v>
      </c>
      <c r="I35" s="9">
        <f t="shared" si="0"/>
        <v>15799396.629999999</v>
      </c>
    </row>
    <row r="36" spans="1:9" ht="15" customHeight="1">
      <c r="A36" s="7" t="s">
        <v>60</v>
      </c>
      <c r="B36" s="8" t="s">
        <v>61</v>
      </c>
      <c r="C36" s="9">
        <v>10429066.749999996</v>
      </c>
      <c r="D36" s="9">
        <v>853895.67</v>
      </c>
      <c r="E36" s="9">
        <v>4737990.579999998</v>
      </c>
      <c r="F36" s="9">
        <v>0</v>
      </c>
      <c r="G36" s="9">
        <v>10312.88</v>
      </c>
      <c r="H36" s="9">
        <v>0</v>
      </c>
      <c r="I36" s="9">
        <f t="shared" si="0"/>
        <v>16031265.879999995</v>
      </c>
    </row>
    <row r="37" spans="1:9" ht="15" customHeight="1">
      <c r="A37" s="7" t="s">
        <v>62</v>
      </c>
      <c r="B37" s="8" t="s">
        <v>63</v>
      </c>
      <c r="C37" s="9">
        <v>11353736.010000002</v>
      </c>
      <c r="D37" s="9">
        <v>565991.19</v>
      </c>
      <c r="E37" s="9">
        <v>7136321.340000001</v>
      </c>
      <c r="F37" s="9">
        <v>0</v>
      </c>
      <c r="G37" s="9">
        <v>0</v>
      </c>
      <c r="H37" s="9">
        <v>862.56</v>
      </c>
      <c r="I37" s="9">
        <f t="shared" si="0"/>
        <v>19056911.1</v>
      </c>
    </row>
    <row r="38" spans="1:9" ht="15" customHeight="1">
      <c r="A38" s="7" t="s">
        <v>64</v>
      </c>
      <c r="B38" s="8" t="s">
        <v>65</v>
      </c>
      <c r="C38" s="9">
        <v>8327103.960000003</v>
      </c>
      <c r="D38" s="9">
        <v>202716.30000000002</v>
      </c>
      <c r="E38" s="9">
        <v>2943356.5499999993</v>
      </c>
      <c r="F38" s="9">
        <v>0</v>
      </c>
      <c r="G38" s="9">
        <v>6163.36</v>
      </c>
      <c r="H38" s="9">
        <v>1313</v>
      </c>
      <c r="I38" s="9">
        <f t="shared" si="0"/>
        <v>11480653.170000002</v>
      </c>
    </row>
    <row r="39" spans="1:9" ht="15" customHeight="1">
      <c r="A39" s="7" t="s">
        <v>66</v>
      </c>
      <c r="B39" s="8" t="s">
        <v>67</v>
      </c>
      <c r="C39" s="9">
        <v>11186802.420000002</v>
      </c>
      <c r="D39" s="9">
        <v>139257.99</v>
      </c>
      <c r="E39" s="9">
        <v>5152311.58</v>
      </c>
      <c r="F39" s="9">
        <v>0</v>
      </c>
      <c r="G39" s="9">
        <v>9677.4</v>
      </c>
      <c r="H39" s="9">
        <v>0</v>
      </c>
      <c r="I39" s="9">
        <f t="shared" si="0"/>
        <v>16488049.390000002</v>
      </c>
    </row>
    <row r="40" spans="1:9" ht="15" customHeight="1">
      <c r="A40" s="7" t="s">
        <v>68</v>
      </c>
      <c r="B40" s="8" t="s">
        <v>69</v>
      </c>
      <c r="C40" s="9">
        <v>10623660.16</v>
      </c>
      <c r="D40" s="9">
        <v>53190.340000000004</v>
      </c>
      <c r="E40" s="9">
        <v>5021898.25</v>
      </c>
      <c r="F40" s="9">
        <v>0</v>
      </c>
      <c r="G40" s="9">
        <v>9601.34</v>
      </c>
      <c r="H40" s="9">
        <v>0</v>
      </c>
      <c r="I40" s="9">
        <f t="shared" si="0"/>
        <v>15708350.09</v>
      </c>
    </row>
    <row r="41" spans="1:9" ht="15" customHeight="1">
      <c r="A41" s="7" t="s">
        <v>70</v>
      </c>
      <c r="B41" s="8" t="s">
        <v>71</v>
      </c>
      <c r="C41" s="9">
        <v>3595927.6299999994</v>
      </c>
      <c r="D41" s="9">
        <v>62102.91</v>
      </c>
      <c r="E41" s="9">
        <v>6918813.350000006</v>
      </c>
      <c r="F41" s="9">
        <v>0</v>
      </c>
      <c r="G41" s="9">
        <v>0</v>
      </c>
      <c r="H41" s="9">
        <v>78200</v>
      </c>
      <c r="I41" s="9">
        <f t="shared" si="0"/>
        <v>10655043.890000006</v>
      </c>
    </row>
    <row r="42" spans="1:9" ht="15" customHeight="1">
      <c r="A42" s="7" t="s">
        <v>72</v>
      </c>
      <c r="B42" s="8" t="s">
        <v>73</v>
      </c>
      <c r="C42" s="9">
        <v>3635829.0700000017</v>
      </c>
      <c r="D42" s="9">
        <v>2258.76</v>
      </c>
      <c r="E42" s="9">
        <v>6426537.920000001</v>
      </c>
      <c r="F42" s="9">
        <v>0</v>
      </c>
      <c r="G42" s="9">
        <v>15560.46</v>
      </c>
      <c r="H42" s="9">
        <v>0</v>
      </c>
      <c r="I42" s="9">
        <f t="shared" si="0"/>
        <v>10080186.210000003</v>
      </c>
    </row>
    <row r="43" spans="1:9" ht="15" customHeight="1">
      <c r="A43" s="18" t="s">
        <v>93</v>
      </c>
      <c r="B43" s="8" t="s">
        <v>94</v>
      </c>
      <c r="C43" s="9">
        <v>19035753.689999998</v>
      </c>
      <c r="D43" s="9">
        <v>2465681.07</v>
      </c>
      <c r="E43" s="9">
        <v>4170906.9300000006</v>
      </c>
      <c r="F43" s="9">
        <v>0</v>
      </c>
      <c r="G43" s="9">
        <v>0</v>
      </c>
      <c r="H43" s="8">
        <v>0</v>
      </c>
      <c r="I43" s="9">
        <f t="shared" si="0"/>
        <v>25672341.689999998</v>
      </c>
    </row>
    <row r="44" spans="1:9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19991187.880000003</v>
      </c>
      <c r="I44" s="9">
        <f>SUM(C44:H44)</f>
        <v>19991187.880000003</v>
      </c>
    </row>
    <row r="45" spans="1:9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162820193.71999994</v>
      </c>
      <c r="F45" s="9">
        <v>0</v>
      </c>
      <c r="G45" s="9">
        <v>13429802.89</v>
      </c>
      <c r="H45" s="9">
        <v>39332332.01999998</v>
      </c>
      <c r="I45" s="9">
        <f t="shared" si="0"/>
        <v>215582328.62999994</v>
      </c>
    </row>
    <row r="46" spans="1:9" ht="15" customHeight="1">
      <c r="A46" s="31" t="s">
        <v>76</v>
      </c>
      <c r="B46" s="32"/>
      <c r="C46" s="11">
        <f aca="true" t="shared" si="1" ref="C46:I46">SUM(C11:C45)</f>
        <v>429085739.9899999</v>
      </c>
      <c r="D46" s="11">
        <f t="shared" si="1"/>
        <v>74253313.08999999</v>
      </c>
      <c r="E46" s="11">
        <f t="shared" si="1"/>
        <v>387105360.3699999</v>
      </c>
      <c r="F46" s="11">
        <f t="shared" si="1"/>
        <v>0</v>
      </c>
      <c r="G46" s="11">
        <f t="shared" si="1"/>
        <v>18553813.18</v>
      </c>
      <c r="H46" s="11">
        <f t="shared" si="1"/>
        <v>110174015.68999997</v>
      </c>
      <c r="I46" s="11">
        <f t="shared" si="1"/>
        <v>1019172242.3200002</v>
      </c>
    </row>
    <row r="48" ht="12.75">
      <c r="A48" s="25" t="s">
        <v>77</v>
      </c>
    </row>
    <row r="49" ht="12.75">
      <c r="A49" s="26" t="s">
        <v>102</v>
      </c>
    </row>
    <row r="50" ht="12.75">
      <c r="A50" s="26" t="s">
        <v>103</v>
      </c>
    </row>
    <row r="51" ht="12.75">
      <c r="A51" s="26" t="s">
        <v>104</v>
      </c>
    </row>
    <row r="52" ht="12.75">
      <c r="A52" s="25" t="s">
        <v>108</v>
      </c>
    </row>
    <row r="53" ht="12.75">
      <c r="A53" s="26" t="s">
        <v>105</v>
      </c>
    </row>
    <row r="54" ht="12.75">
      <c r="A54" s="26" t="s">
        <v>106</v>
      </c>
    </row>
    <row r="55" ht="12.75">
      <c r="A55" s="26"/>
    </row>
    <row r="56" ht="12.75">
      <c r="A56" s="25" t="s">
        <v>113</v>
      </c>
    </row>
    <row r="57" ht="12.75">
      <c r="A57" s="10" t="s">
        <v>111</v>
      </c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34">
      <selection activeCell="A55" sqref="A5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81</v>
      </c>
      <c r="D9" s="41"/>
      <c r="E9" s="41"/>
      <c r="F9" s="41"/>
      <c r="G9" s="41"/>
      <c r="H9" s="33" t="s">
        <v>101</v>
      </c>
    </row>
    <row r="10" spans="1:16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5543830.9</v>
      </c>
      <c r="F11" s="9">
        <v>3973.21</v>
      </c>
      <c r="G11" s="9">
        <v>57756</v>
      </c>
      <c r="H11" s="9">
        <f>SUM(C11:G11)</f>
        <v>5605560.11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26400</v>
      </c>
      <c r="D12" s="9">
        <v>9368.74</v>
      </c>
      <c r="E12" s="9">
        <v>229891.40000000002</v>
      </c>
      <c r="F12" s="9">
        <v>0</v>
      </c>
      <c r="G12" s="9">
        <v>10194.8</v>
      </c>
      <c r="H12" s="9">
        <f aca="true" t="shared" si="0" ref="H12:H45">SUM(C12:G12)</f>
        <v>275854.94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2524056.41</v>
      </c>
      <c r="F13" s="9">
        <v>0</v>
      </c>
      <c r="G13" s="9">
        <v>0</v>
      </c>
      <c r="H13" s="9">
        <f t="shared" si="0"/>
        <v>2524056.41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689598.55</v>
      </c>
      <c r="D14" s="9">
        <v>0</v>
      </c>
      <c r="E14" s="9">
        <v>6671673.5</v>
      </c>
      <c r="F14" s="9">
        <v>0</v>
      </c>
      <c r="G14" s="9">
        <v>134290.1</v>
      </c>
      <c r="H14" s="9">
        <f t="shared" si="0"/>
        <v>7495562.149999999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702630</v>
      </c>
      <c r="D15" s="9">
        <v>0</v>
      </c>
      <c r="E15" s="9">
        <v>262858.17</v>
      </c>
      <c r="F15" s="9">
        <v>0</v>
      </c>
      <c r="G15" s="9">
        <v>22020.92</v>
      </c>
      <c r="H15" s="9">
        <f t="shared" si="0"/>
        <v>987509.09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1274896</v>
      </c>
      <c r="D16" s="9">
        <v>0</v>
      </c>
      <c r="E16" s="9">
        <v>5754769.27</v>
      </c>
      <c r="F16" s="9">
        <v>121510.41</v>
      </c>
      <c r="G16" s="9">
        <v>1142638.33</v>
      </c>
      <c r="H16" s="9">
        <f t="shared" si="0"/>
        <v>8293814.01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1017575</v>
      </c>
      <c r="D17" s="9">
        <v>0</v>
      </c>
      <c r="E17" s="9">
        <v>4710503.059999999</v>
      </c>
      <c r="F17" s="9">
        <v>95000</v>
      </c>
      <c r="G17" s="9">
        <v>77983</v>
      </c>
      <c r="H17" s="9">
        <f t="shared" si="0"/>
        <v>5901061.059999999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1105396.4</v>
      </c>
      <c r="F18" s="9">
        <v>10090</v>
      </c>
      <c r="G18" s="9">
        <v>148685</v>
      </c>
      <c r="H18" s="9">
        <f t="shared" si="0"/>
        <v>1264171.4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5767532.209999999</v>
      </c>
      <c r="F19" s="9">
        <v>0</v>
      </c>
      <c r="G19" s="9">
        <v>1161586</v>
      </c>
      <c r="H19" s="9">
        <f t="shared" si="0"/>
        <v>6929118.209999999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200904.24000000002</v>
      </c>
      <c r="D20" s="9">
        <v>0</v>
      </c>
      <c r="E20" s="9">
        <v>1121696.2299999997</v>
      </c>
      <c r="F20" s="9">
        <v>0</v>
      </c>
      <c r="G20" s="9">
        <v>0</v>
      </c>
      <c r="H20" s="9">
        <f t="shared" si="0"/>
        <v>1322600.4699999997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1067330</v>
      </c>
      <c r="D21" s="9">
        <v>0</v>
      </c>
      <c r="E21" s="9">
        <v>1556835.67</v>
      </c>
      <c r="F21" s="9">
        <v>0</v>
      </c>
      <c r="G21" s="9">
        <v>8995</v>
      </c>
      <c r="H21" s="9">
        <f t="shared" si="0"/>
        <v>2633160.67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9339492.65</v>
      </c>
      <c r="F22" s="9">
        <v>203489.89</v>
      </c>
      <c r="G22" s="9">
        <v>338260</v>
      </c>
      <c r="H22" s="9">
        <f t="shared" si="0"/>
        <v>9881242.540000001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1654691.16</v>
      </c>
      <c r="F23" s="9">
        <v>1608</v>
      </c>
      <c r="G23" s="9">
        <v>408666.84</v>
      </c>
      <c r="H23" s="9">
        <f t="shared" si="0"/>
        <v>2064966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932750</v>
      </c>
      <c r="D24" s="9">
        <v>0</v>
      </c>
      <c r="E24" s="9">
        <v>759025.2400000001</v>
      </c>
      <c r="F24" s="9">
        <v>0</v>
      </c>
      <c r="G24" s="9">
        <v>0</v>
      </c>
      <c r="H24" s="9">
        <f t="shared" si="0"/>
        <v>1691775.2400000002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220679.87</v>
      </c>
      <c r="E25" s="9">
        <v>2063920.2299999997</v>
      </c>
      <c r="F25" s="9">
        <v>0</v>
      </c>
      <c r="G25" s="9">
        <v>613030.46</v>
      </c>
      <c r="H25" s="9">
        <f t="shared" si="0"/>
        <v>2897630.5599999996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6072085.54</v>
      </c>
      <c r="D26" s="9">
        <v>0</v>
      </c>
      <c r="E26" s="9">
        <v>13708324.380000003</v>
      </c>
      <c r="F26" s="9">
        <v>0</v>
      </c>
      <c r="G26" s="9">
        <v>782234.21</v>
      </c>
      <c r="H26" s="9">
        <f t="shared" si="0"/>
        <v>20562644.130000003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2281968.27</v>
      </c>
      <c r="D27" s="9">
        <v>0</v>
      </c>
      <c r="E27" s="9">
        <v>5283598.159999997</v>
      </c>
      <c r="F27" s="9">
        <v>0</v>
      </c>
      <c r="G27" s="9">
        <v>500176.68</v>
      </c>
      <c r="H27" s="9">
        <f t="shared" si="0"/>
        <v>8065743.109999998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837080</v>
      </c>
      <c r="D28" s="9">
        <v>0</v>
      </c>
      <c r="E28" s="9">
        <v>1997851.8699999999</v>
      </c>
      <c r="F28" s="9">
        <v>0</v>
      </c>
      <c r="G28" s="9">
        <v>1907774.7200000002</v>
      </c>
      <c r="H28" s="9">
        <f t="shared" si="0"/>
        <v>4742706.59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838582</v>
      </c>
      <c r="D29" s="9">
        <v>0</v>
      </c>
      <c r="E29" s="9">
        <v>3241750.6100000003</v>
      </c>
      <c r="F29" s="9">
        <v>22689.28</v>
      </c>
      <c r="G29" s="9">
        <v>99500.30000000002</v>
      </c>
      <c r="H29" s="9">
        <f t="shared" si="0"/>
        <v>4202522.19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253140</v>
      </c>
      <c r="D30" s="9">
        <v>0</v>
      </c>
      <c r="E30" s="9">
        <v>413672.44999999995</v>
      </c>
      <c r="F30" s="9">
        <v>0</v>
      </c>
      <c r="G30" s="9">
        <v>0</v>
      </c>
      <c r="H30" s="9">
        <f t="shared" si="0"/>
        <v>666812.45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129260</v>
      </c>
      <c r="D31" s="9">
        <v>0</v>
      </c>
      <c r="E31" s="9">
        <v>950025.1</v>
      </c>
      <c r="F31" s="9">
        <v>0</v>
      </c>
      <c r="G31" s="9">
        <v>51133</v>
      </c>
      <c r="H31" s="9">
        <f t="shared" si="0"/>
        <v>1130418.1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1016166.9099999999</v>
      </c>
      <c r="D32" s="9">
        <v>0</v>
      </c>
      <c r="E32" s="9">
        <v>1107721.12</v>
      </c>
      <c r="F32" s="9">
        <v>0</v>
      </c>
      <c r="G32" s="9">
        <v>298615.4</v>
      </c>
      <c r="H32" s="9">
        <f t="shared" si="0"/>
        <v>2422503.43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383680</v>
      </c>
      <c r="D33" s="9">
        <v>0</v>
      </c>
      <c r="E33" s="9">
        <v>1111012.42</v>
      </c>
      <c r="F33" s="9">
        <v>0</v>
      </c>
      <c r="G33" s="9">
        <v>45535</v>
      </c>
      <c r="H33" s="9">
        <f t="shared" si="0"/>
        <v>1540227.42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41800</v>
      </c>
      <c r="D34" s="9">
        <v>0</v>
      </c>
      <c r="E34" s="9">
        <v>800908.7699999999</v>
      </c>
      <c r="F34" s="9">
        <v>0</v>
      </c>
      <c r="G34" s="9">
        <v>0</v>
      </c>
      <c r="H34" s="9">
        <f t="shared" si="0"/>
        <v>842708.7699999999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742331.09</v>
      </c>
      <c r="F35" s="9">
        <v>0</v>
      </c>
      <c r="G35" s="9">
        <v>17788.48</v>
      </c>
      <c r="H35" s="9">
        <f t="shared" si="0"/>
        <v>760119.57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537392</v>
      </c>
      <c r="F36" s="9">
        <v>0</v>
      </c>
      <c r="G36" s="9">
        <v>0</v>
      </c>
      <c r="H36" s="9">
        <f t="shared" si="0"/>
        <v>537392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351750</v>
      </c>
      <c r="D37" s="9">
        <v>0</v>
      </c>
      <c r="E37" s="9">
        <v>424169.96</v>
      </c>
      <c r="F37" s="9">
        <v>0</v>
      </c>
      <c r="G37" s="9">
        <v>126008</v>
      </c>
      <c r="H37" s="9">
        <f t="shared" si="0"/>
        <v>901927.96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264150</v>
      </c>
      <c r="D38" s="9">
        <v>0</v>
      </c>
      <c r="E38" s="9">
        <v>549843.3200000001</v>
      </c>
      <c r="F38" s="9">
        <v>0</v>
      </c>
      <c r="G38" s="9">
        <v>0</v>
      </c>
      <c r="H38" s="9">
        <f t="shared" si="0"/>
        <v>813993.3200000001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367900</v>
      </c>
      <c r="D39" s="9">
        <v>0</v>
      </c>
      <c r="E39" s="9">
        <v>951156.3200000001</v>
      </c>
      <c r="F39" s="9">
        <v>0</v>
      </c>
      <c r="G39" s="9">
        <v>184277.4</v>
      </c>
      <c r="H39" s="9">
        <f t="shared" si="0"/>
        <v>1503333.72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348800</v>
      </c>
      <c r="D40" s="9">
        <v>0</v>
      </c>
      <c r="E40" s="9">
        <v>141800</v>
      </c>
      <c r="F40" s="9">
        <v>0</v>
      </c>
      <c r="G40" s="9">
        <v>0</v>
      </c>
      <c r="H40" s="9">
        <f t="shared" si="0"/>
        <v>490600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3216145.43</v>
      </c>
      <c r="F41" s="9">
        <v>0</v>
      </c>
      <c r="G41" s="9">
        <v>0</v>
      </c>
      <c r="H41" s="9">
        <f t="shared" si="0"/>
        <v>3216145.43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2443788.0100000002</v>
      </c>
      <c r="F42" s="9">
        <v>0</v>
      </c>
      <c r="G42" s="9">
        <v>82694.6</v>
      </c>
      <c r="H42" s="9">
        <f t="shared" si="0"/>
        <v>2526482.6100000003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498461.32</v>
      </c>
      <c r="D43" s="9">
        <v>0</v>
      </c>
      <c r="E43" s="9">
        <v>250024.45</v>
      </c>
      <c r="F43" s="9">
        <v>78523.06</v>
      </c>
      <c r="G43" s="8">
        <v>0</v>
      </c>
      <c r="H43" s="9">
        <f t="shared" si="0"/>
        <v>827008.8300000001</v>
      </c>
    </row>
    <row r="44" spans="1:15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55567.619999999995</v>
      </c>
      <c r="F44" s="9">
        <v>5606.46</v>
      </c>
      <c r="G44" s="9">
        <v>0</v>
      </c>
      <c r="H44" s="9">
        <f t="shared" si="0"/>
        <v>61174.079999999994</v>
      </c>
      <c r="O44" s="17"/>
    </row>
    <row r="45" spans="1:15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12917.01</v>
      </c>
      <c r="F45" s="9">
        <v>0</v>
      </c>
      <c r="G45" s="9">
        <v>0</v>
      </c>
      <c r="H45" s="9">
        <f t="shared" si="0"/>
        <v>12917.01</v>
      </c>
      <c r="O45" s="17"/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19596907.83</v>
      </c>
      <c r="D46" s="11">
        <f t="shared" si="1"/>
        <v>230048.61</v>
      </c>
      <c r="E46" s="11">
        <f t="shared" si="1"/>
        <v>87006172.59</v>
      </c>
      <c r="F46" s="11">
        <f t="shared" si="1"/>
        <v>542490.31</v>
      </c>
      <c r="G46" s="11">
        <f t="shared" si="1"/>
        <v>8219844.240000001</v>
      </c>
      <c r="H46" s="11">
        <f t="shared" si="1"/>
        <v>115595463.58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25">
      <selection activeCell="A55" sqref="A5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81</v>
      </c>
      <c r="D9" s="41"/>
      <c r="E9" s="41"/>
      <c r="F9" s="41"/>
      <c r="G9" s="41"/>
      <c r="H9" s="33" t="s">
        <v>101</v>
      </c>
    </row>
    <row r="10" spans="1:14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394894.25</v>
      </c>
      <c r="F13" s="9">
        <v>0</v>
      </c>
      <c r="G13" s="9">
        <v>0</v>
      </c>
      <c r="H13" s="9">
        <f t="shared" si="0"/>
        <v>394894.25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3805</v>
      </c>
      <c r="F14" s="9">
        <v>0</v>
      </c>
      <c r="G14" s="9">
        <v>0</v>
      </c>
      <c r="H14" s="9">
        <f t="shared" si="0"/>
        <v>3805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1372617.0700000003</v>
      </c>
      <c r="F16" s="9">
        <v>0</v>
      </c>
      <c r="G16" s="9">
        <v>0</v>
      </c>
      <c r="H16" s="9">
        <f t="shared" si="0"/>
        <v>1372617.0700000003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540891.9299999999</v>
      </c>
      <c r="F17" s="9">
        <v>0</v>
      </c>
      <c r="G17" s="9">
        <v>0</v>
      </c>
      <c r="H17" s="9">
        <f t="shared" si="0"/>
        <v>540891.9299999999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898519.5799999998</v>
      </c>
      <c r="F18" s="9">
        <v>0</v>
      </c>
      <c r="G18" s="9">
        <v>36230</v>
      </c>
      <c r="H18" s="9">
        <f t="shared" si="0"/>
        <v>934749.5799999998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1013032.1</v>
      </c>
      <c r="F19" s="9">
        <v>0</v>
      </c>
      <c r="G19" s="9">
        <v>113717.63</v>
      </c>
      <c r="H19" s="9">
        <f t="shared" si="0"/>
        <v>1126749.73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582043.5700000001</v>
      </c>
      <c r="F21" s="9">
        <v>0</v>
      </c>
      <c r="G21" s="9">
        <v>2300</v>
      </c>
      <c r="H21" s="9">
        <f t="shared" si="0"/>
        <v>584343.5700000001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1273701.2500000002</v>
      </c>
      <c r="F22" s="9">
        <v>0</v>
      </c>
      <c r="G22" s="9">
        <v>102766.8</v>
      </c>
      <c r="H22" s="9">
        <f t="shared" si="0"/>
        <v>1376468.0500000003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51814.78</v>
      </c>
      <c r="F23" s="9">
        <v>0</v>
      </c>
      <c r="G23" s="9">
        <v>0</v>
      </c>
      <c r="H23" s="9">
        <f t="shared" si="0"/>
        <v>51814.78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3164564.58</v>
      </c>
      <c r="F24" s="9">
        <v>0</v>
      </c>
      <c r="G24" s="9">
        <v>0</v>
      </c>
      <c r="H24" s="9">
        <f t="shared" si="0"/>
        <v>3164564.58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1053366.08</v>
      </c>
      <c r="F25" s="9">
        <v>0</v>
      </c>
      <c r="G25" s="9">
        <v>0</v>
      </c>
      <c r="H25" s="9">
        <f t="shared" si="0"/>
        <v>1053366.08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258240.77</v>
      </c>
      <c r="F26" s="9">
        <v>0</v>
      </c>
      <c r="G26" s="9">
        <v>0</v>
      </c>
      <c r="H26" s="9">
        <f t="shared" si="0"/>
        <v>258240.77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1114257.1099999999</v>
      </c>
      <c r="F27" s="9">
        <v>0</v>
      </c>
      <c r="G27" s="9">
        <v>37265</v>
      </c>
      <c r="H27" s="9">
        <f t="shared" si="0"/>
        <v>1151522.1099999999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847058.54</v>
      </c>
      <c r="F28" s="9">
        <v>0</v>
      </c>
      <c r="G28" s="9">
        <v>0</v>
      </c>
      <c r="H28" s="9">
        <f t="shared" si="0"/>
        <v>847058.54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201358.53999999998</v>
      </c>
      <c r="F29" s="9">
        <v>0</v>
      </c>
      <c r="G29" s="9">
        <v>7980.2</v>
      </c>
      <c r="H29" s="9">
        <f t="shared" si="0"/>
        <v>209338.74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160116.53</v>
      </c>
      <c r="F30" s="9">
        <v>0</v>
      </c>
      <c r="G30" s="9">
        <v>0</v>
      </c>
      <c r="H30" s="9">
        <f t="shared" si="0"/>
        <v>160116.53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624476.3400000001</v>
      </c>
      <c r="F32" s="9">
        <v>0</v>
      </c>
      <c r="G32" s="9">
        <v>0</v>
      </c>
      <c r="H32" s="9">
        <f t="shared" si="0"/>
        <v>624476.3400000001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126280.37</v>
      </c>
      <c r="F33" s="9">
        <v>0</v>
      </c>
      <c r="G33" s="9">
        <v>10571</v>
      </c>
      <c r="H33" s="9">
        <f t="shared" si="0"/>
        <v>136851.37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441547.33</v>
      </c>
      <c r="F34" s="9">
        <v>0</v>
      </c>
      <c r="G34" s="9">
        <v>0</v>
      </c>
      <c r="H34" s="9">
        <f t="shared" si="0"/>
        <v>441547.33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180531.72999999998</v>
      </c>
      <c r="F35" s="9">
        <v>0</v>
      </c>
      <c r="G35" s="9">
        <v>2400</v>
      </c>
      <c r="H35" s="9">
        <f t="shared" si="0"/>
        <v>182931.72999999998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175306.51</v>
      </c>
      <c r="F36" s="9">
        <v>25716</v>
      </c>
      <c r="G36" s="9">
        <v>0</v>
      </c>
      <c r="H36" s="9">
        <f t="shared" si="0"/>
        <v>201022.51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364234.6</v>
      </c>
      <c r="F37" s="9">
        <v>0</v>
      </c>
      <c r="G37" s="9">
        <v>8260</v>
      </c>
      <c r="H37" s="9">
        <f t="shared" si="0"/>
        <v>372494.6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199595.03</v>
      </c>
      <c r="F38" s="9">
        <v>0</v>
      </c>
      <c r="G38" s="9">
        <v>0</v>
      </c>
      <c r="H38" s="9">
        <f t="shared" si="0"/>
        <v>199595.03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187601.09999999998</v>
      </c>
      <c r="F39" s="9">
        <v>0</v>
      </c>
      <c r="G39" s="9">
        <v>12615</v>
      </c>
      <c r="H39" s="9">
        <f t="shared" si="0"/>
        <v>200216.09999999998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149043.53999999998</v>
      </c>
      <c r="F40" s="9">
        <v>25245.760000000002</v>
      </c>
      <c r="G40" s="9">
        <v>0</v>
      </c>
      <c r="H40" s="9">
        <f t="shared" si="0"/>
        <v>174289.3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329270.05999999994</v>
      </c>
      <c r="F41" s="9">
        <v>0</v>
      </c>
      <c r="G41" s="9">
        <v>0</v>
      </c>
      <c r="H41" s="9">
        <f t="shared" si="0"/>
        <v>329270.05999999994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271234.41000000003</v>
      </c>
      <c r="F42" s="9">
        <v>0</v>
      </c>
      <c r="G42" s="9">
        <v>2282</v>
      </c>
      <c r="H42" s="9">
        <f t="shared" si="0"/>
        <v>273516.41000000003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60398.770000000004</v>
      </c>
      <c r="F43" s="9">
        <v>0</v>
      </c>
      <c r="G43" s="8">
        <v>0</v>
      </c>
      <c r="H43" s="9">
        <f t="shared" si="0"/>
        <v>60398.770000000004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2103664.0300000003</v>
      </c>
      <c r="F44" s="9">
        <v>0</v>
      </c>
      <c r="G44" s="9">
        <v>1584268</v>
      </c>
      <c r="H44" s="9">
        <f t="shared" si="0"/>
        <v>3687932.0300000003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>SUM(E11:E45)</f>
        <v>18143465.499999996</v>
      </c>
      <c r="F46" s="11">
        <f t="shared" si="1"/>
        <v>50961.76</v>
      </c>
      <c r="G46" s="11">
        <f t="shared" si="1"/>
        <v>1920655.63</v>
      </c>
      <c r="H46" s="11">
        <f t="shared" si="1"/>
        <v>20115082.89</v>
      </c>
    </row>
    <row r="48" ht="12.75">
      <c r="A48" s="13" t="s">
        <v>77</v>
      </c>
    </row>
    <row r="49" spans="1:8" ht="12.75">
      <c r="A49" s="15" t="s">
        <v>102</v>
      </c>
      <c r="H49" s="14"/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spans="1:2" ht="12.75">
      <c r="A56" s="10" t="s">
        <v>111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25">
      <selection activeCell="A55" sqref="A5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81</v>
      </c>
      <c r="D9" s="41"/>
      <c r="E9" s="41"/>
      <c r="F9" s="41"/>
      <c r="G9" s="41"/>
      <c r="H9" s="33" t="s">
        <v>101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2100568.5599999996</v>
      </c>
      <c r="H44" s="9">
        <f t="shared" si="0"/>
        <v>2100568.5599999996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2100568.5599999996</v>
      </c>
      <c r="H46" s="11">
        <f t="shared" si="1"/>
        <v>2100568.5599999996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31">
      <selection activeCell="A55" sqref="A5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3" t="s">
        <v>5</v>
      </c>
      <c r="B9" s="35" t="s">
        <v>6</v>
      </c>
      <c r="C9" s="40" t="s">
        <v>81</v>
      </c>
      <c r="D9" s="41"/>
      <c r="E9" s="41"/>
      <c r="F9" s="41"/>
      <c r="G9" s="41"/>
      <c r="H9" s="33" t="s">
        <v>101</v>
      </c>
    </row>
    <row r="10" spans="1:8" s="1" customFormat="1" ht="12.75">
      <c r="A10" s="34"/>
      <c r="B10" s="36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6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aca="true" t="shared" si="0" ref="H12:H45">SUM(C12:G12)</f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1" t="s">
        <v>76</v>
      </c>
      <c r="B46" s="3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2012-06-18T17:07:12Z</dcterms:modified>
  <cp:category/>
  <cp:version/>
  <cp:contentType/>
  <cp:contentStatus/>
</cp:coreProperties>
</file>