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4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<sst xmlns="http://schemas.openxmlformats.org/spreadsheetml/2006/main" count="184" uniqueCount="51">
  <si>
    <t>MINISTERIO DE SALUD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</si>
  <si>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</si>
  <si>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</si>
  <si>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</si>
  <si>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</si>
  <si>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</si>
  <si>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</si>
  <si>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</si>
  <si>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</si>
  <si>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</si>
  <si>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</si>
  <si>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</si>
  <si>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</si>
  <si>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</si>
  <si>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</si>
  <si>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</si>
  <si>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</si>
  <si>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</si>
  <si>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</si>
  <si>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</si>
  <si>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</si>
  <si>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</si>
  <si>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</si>
  <si>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</si>
  <si>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</si>
  <si>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</si>
  <si>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</si>
  <si>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</si>
  <si>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</si>
  <si>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</si>
  <si>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</si>
  <si>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</si>
  <si>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</si>
  <si>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</si>
  <si>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</si>
  <si>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</si>
  <si>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</si>
  <si>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</si>
  <si>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</si>
  <si>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</si>
  <si>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ADMINISTRACION CENTRAL</t>
  </si>
  <si>
    <t>DISA II LIMA SUR</t>
  </si>
  <si>
    <t>PARSALUD</t>
  </si>
  <si>
    <t>DARES</t>
  </si>
  <si>
    <t>Fuente: SIAF - MPP, 31 de Julio del 2016</t>
  </si>
  <si>
    <t>PRESUPUESTO INSTITUCIONAL MODIFICADO AÑO FISCAL 2016 - AL MES DE JULIO</t>
  </si>
  <si>
    <t>OFICINA GENERAL DE PLANEAMIENTO, PRESUPUESTO Y MODERNIZACIÓN</t>
  </si>
  <si>
    <t>OFICINA DE PRESUPUESTO Y FINANCIAMIENTO</t>
  </si>
  <si>
    <t>PRESUPUESTO INSTITUCIONAL MODIFICADO AÑO FISCAL 2016 - AL MES DE AGOSTO</t>
  </si>
  <si>
    <t>Fuente: SIAF - MPP, 31 de Agosto del 2016</t>
  </si>
  <si>
    <t>EN SOLES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</si>
</sst>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52" fillId="0" borderId="0" xfId="0" applyNumberFormat="1" applyFont="1" applyFill="1" applyBorder="1" applyAlignment="1" applyProtection="1" quotePrefix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34" borderId="0" xfId="0" applyNumberFormat="1" applyFont="1" applyFill="1" applyBorder="1" applyAlignment="1" applyProtection="1" quotePrefix="1">
      <alignment horizontal="center" vertical="center"/>
      <protection/>
    </xf>
    <xf numFmtId="43" fontId="52" fillId="34" borderId="0" xfId="0" applyNumberFormat="1" applyFont="1" applyFill="1" applyBorder="1" applyAlignment="1" applyProtection="1">
      <alignment vertical="center"/>
      <protection/>
    </xf>
    <xf numFmtId="192" fontId="52" fillId="34" borderId="0" xfId="0" applyNumberFormat="1" applyFont="1" applyFill="1" applyBorder="1" applyAlignment="1" applyProtection="1">
      <alignment vertical="center"/>
      <protection/>
    </xf>
    <xf numFmtId="189" fontId="51" fillId="0" borderId="0" xfId="0" applyNumberFormat="1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POR FUENTE DE FINANCIAMIENTO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825"/>
          <c:w val="0.79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FTE'!$C$29:$G$29</c:f>
              <c:numCache/>
            </c:numRef>
          </c:val>
          <c:shape val="box"/>
        </c:ser>
        <c:ser>
          <c:idx val="1"/>
          <c:order val="1"/>
          <c:tx>
            <c:strRef>
              <c:f>'PIM FTE'!$B$30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FTE'!$C$30:$G$30</c:f>
              <c:numCache/>
            </c:numRef>
          </c:val>
          <c:shape val="box"/>
        </c:ser>
        <c:ser>
          <c:idx val="2"/>
          <c:order val="2"/>
          <c:tx>
            <c:strRef>
              <c:f>'PIM FTE'!$B$31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FTE'!$C$31:$G$31</c:f>
              <c:numCache/>
            </c:numRef>
          </c:val>
          <c:shape val="box"/>
        </c:ser>
        <c:ser>
          <c:idx val="3"/>
          <c:order val="3"/>
          <c:tx>
            <c:strRef>
              <c:f>'PIM FTE'!$B$32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FTE'!$C$32:$G$32</c:f>
              <c:numCache/>
            </c:numRef>
          </c:val>
          <c:shape val="box"/>
        </c:ser>
        <c:shape val="box"/>
        <c:axId val="18774853"/>
        <c:axId val="34755950"/>
      </c:bar3D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43375"/>
          <c:w val="0.17625"/>
          <c:h val="0.22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1775"/>
          <c:w val="0.8077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RO'!$C$29:$H$29</c:f>
              <c:numCache/>
            </c:numRef>
          </c:val>
          <c:shape val="box"/>
        </c:ser>
        <c:ser>
          <c:idx val="1"/>
          <c:order val="1"/>
          <c:tx>
            <c:strRef>
              <c:f>'PTO RO'!$B$30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RO'!$C$30:$H$30</c:f>
              <c:numCache/>
            </c:numRef>
          </c:val>
          <c:shape val="box"/>
        </c:ser>
        <c:ser>
          <c:idx val="2"/>
          <c:order val="2"/>
          <c:tx>
            <c:strRef>
              <c:f>'PTO RO'!$B$31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RO'!$C$31:$H$31</c:f>
              <c:numCache/>
            </c:numRef>
          </c:val>
          <c:shape val="box"/>
        </c:ser>
        <c:ser>
          <c:idx val="3"/>
          <c:order val="3"/>
          <c:tx>
            <c:strRef>
              <c:f>'PTO RO'!$B$32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RO'!$C$32:$H$32</c:f>
              <c:numCache/>
            </c:numRef>
          </c:val>
          <c:shape val="box"/>
        </c:ser>
        <c:shape val="box"/>
        <c:axId val="44368095"/>
        <c:axId val="63768536"/>
      </c:bar3D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43275"/>
          <c:w val="0.16525"/>
          <c:h val="0.2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25"/>
          <c:w val="0.80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RDR'!$C$29:$H$29</c:f>
              <c:numCache/>
            </c:numRef>
          </c:val>
          <c:shape val="box"/>
        </c:ser>
        <c:ser>
          <c:idx val="2"/>
          <c:order val="1"/>
          <c:tx>
            <c:strRef>
              <c:f>'PTO RDR'!$B$30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RDR'!$C$30:$H$30</c:f>
              <c:numCache/>
            </c:numRef>
          </c:val>
          <c:shape val="box"/>
        </c:ser>
        <c:ser>
          <c:idx val="3"/>
          <c:order val="2"/>
          <c:tx>
            <c:strRef>
              <c:f>'PTO RDR'!$B$31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RDR'!$C$31:$H$31</c:f>
              <c:numCache/>
            </c:numRef>
          </c:val>
          <c:shape val="box"/>
        </c:ser>
        <c:ser>
          <c:idx val="4"/>
          <c:order val="3"/>
          <c:tx>
            <c:strRef>
              <c:f>'PTO RDR'!$B$32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RDR'!$C$32:$H$32</c:f>
              <c:numCache/>
            </c:numRef>
          </c:val>
          <c:shape val="box"/>
        </c:ser>
        <c:shape val="box"/>
        <c:axId val="37045913"/>
        <c:axId val="64977762"/>
      </c:bar3D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37"/>
          <c:w val="0.16925"/>
          <c:h val="0.20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85"/>
          <c:w val="0.802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DONA'!$B$28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DONA'!$C$28:$D$28</c:f>
              <c:numCache/>
            </c:numRef>
          </c:val>
          <c:shape val="box"/>
        </c:ser>
        <c:ser>
          <c:idx val="3"/>
          <c:order val="1"/>
          <c:tx>
            <c:strRef>
              <c:f>'PTO DONA'!$B$29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DONA'!$C$29:$D$29</c:f>
              <c:numCache/>
            </c:numRef>
          </c:val>
          <c:shape val="box"/>
        </c:ser>
        <c:ser>
          <c:idx val="0"/>
          <c:order val="2"/>
          <c:tx>
            <c:strRef>
              <c:f>'PTO DONA'!$B$30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DONA'!$C$30:$D$30</c:f>
              <c:numCache/>
            </c:numRef>
          </c:val>
          <c:shape val="box"/>
        </c:ser>
        <c:shape val="box"/>
        <c:axId val="47928947"/>
        <c:axId val="28707340"/>
      </c:bar3D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605"/>
          <c:w val="0.1695"/>
          <c:h val="0.1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7</xdr:col>
      <xdr:colOff>838200</xdr:colOff>
      <xdr:row>49</xdr:row>
      <xdr:rowOff>152400</xdr:rowOff>
    </xdr:to>
    <xdr:graphicFrame>
      <xdr:nvGraphicFramePr>
        <xdr:cNvPr id="1" name="12 Gráfico"/>
        <xdr:cNvGraphicFramePr/>
      </xdr:nvGraphicFramePr>
      <xdr:xfrm>
        <a:off x="76200" y="4257675"/>
        <a:ext cx="9439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9</xdr:col>
      <xdr:colOff>38100</xdr:colOff>
      <xdr:row>51</xdr:row>
      <xdr:rowOff>28575</xdr:rowOff>
    </xdr:to>
    <xdr:graphicFrame>
      <xdr:nvGraphicFramePr>
        <xdr:cNvPr id="1" name="1 Gráfico"/>
        <xdr:cNvGraphicFramePr/>
      </xdr:nvGraphicFramePr>
      <xdr:xfrm>
        <a:off x="66675" y="4371975"/>
        <a:ext cx="100584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8</xdr:col>
      <xdr:colOff>714375</xdr:colOff>
      <xdr:row>51</xdr:row>
      <xdr:rowOff>38100</xdr:rowOff>
    </xdr:to>
    <xdr:graphicFrame>
      <xdr:nvGraphicFramePr>
        <xdr:cNvPr id="1" name="5 Gráfico"/>
        <xdr:cNvGraphicFramePr/>
      </xdr:nvGraphicFramePr>
      <xdr:xfrm>
        <a:off x="76200" y="4181475"/>
        <a:ext cx="9820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19050</xdr:rowOff>
    </xdr:from>
    <xdr:to>
      <xdr:col>8</xdr:col>
      <xdr:colOff>685800</xdr:colOff>
      <xdr:row>50</xdr:row>
      <xdr:rowOff>152400</xdr:rowOff>
    </xdr:to>
    <xdr:graphicFrame>
      <xdr:nvGraphicFramePr>
        <xdr:cNvPr id="1" name="2 Gráfico"/>
        <xdr:cNvGraphicFramePr/>
      </xdr:nvGraphicFramePr>
      <xdr:xfrm>
        <a:off x="57150" y="4352925"/>
        <a:ext cx="9810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50</v>
      </c>
      <c r="I8" s="2"/>
      <c r="J8" s="2"/>
      <c r="K8" s="2"/>
      <c r="L8" s="2"/>
      <c r="M8" s="2"/>
      <c r="N8" s="2"/>
    </row>
    <row r="9" spans="1:14" ht="12.75">
      <c r="A9" s="35" t="s">
        <v>3</v>
      </c>
      <c r="B9" s="31" t="s">
        <v>4</v>
      </c>
      <c r="C9" s="37" t="s">
        <v>5</v>
      </c>
      <c r="D9" s="38"/>
      <c r="E9" s="38"/>
      <c r="F9" s="38"/>
      <c r="G9" s="39"/>
      <c r="H9" s="31" t="s">
        <v>6</v>
      </c>
      <c r="I9" s="1"/>
      <c r="J9" s="1"/>
      <c r="K9" s="1"/>
      <c r="L9" s="1"/>
      <c r="M9" s="1"/>
      <c r="N9" s="1"/>
    </row>
    <row r="10" spans="1:14" ht="18.75" customHeight="1">
      <c r="A10" s="36"/>
      <c r="B10" s="3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2"/>
      <c r="I10" s="1"/>
      <c r="J10" s="1"/>
      <c r="K10" s="1"/>
      <c r="L10" s="1"/>
      <c r="M10" s="1"/>
      <c r="N10" s="1"/>
    </row>
    <row r="11" spans="1:14" ht="15" customHeight="1">
      <c r="A11" s="7" t="s">
        <v>7</v>
      </c>
      <c r="B11" s="8" t="s">
        <v>8</v>
      </c>
      <c r="C11" s="21">
        <v>1247331355</v>
      </c>
      <c r="D11" s="21">
        <v>73063949</v>
      </c>
      <c r="E11" s="21">
        <v>209595009</v>
      </c>
      <c r="F11" s="21">
        <v>838996</v>
      </c>
      <c r="G11" s="21"/>
      <c r="H11" s="9">
        <f>SUM(C11:G11)</f>
        <v>1530829309</v>
      </c>
      <c r="I11" s="22"/>
      <c r="J11" s="10"/>
      <c r="K11" s="11"/>
      <c r="L11" s="11"/>
      <c r="M11" s="10"/>
      <c r="N11" s="11"/>
    </row>
    <row r="12" spans="1:14" ht="15" customHeight="1">
      <c r="A12" s="7" t="s">
        <v>9</v>
      </c>
      <c r="B12" s="8" t="s">
        <v>10</v>
      </c>
      <c r="C12" s="21">
        <v>76030431</v>
      </c>
      <c r="D12" s="21">
        <v>5867981</v>
      </c>
      <c r="E12" s="21">
        <v>0</v>
      </c>
      <c r="F12" s="21">
        <v>0</v>
      </c>
      <c r="G12" s="21"/>
      <c r="H12" s="9">
        <f>SUM(C12:G12)</f>
        <v>81898412</v>
      </c>
      <c r="I12" s="10"/>
      <c r="J12" s="10"/>
      <c r="K12" s="11"/>
      <c r="L12" s="11"/>
      <c r="M12" s="10"/>
      <c r="N12" s="11"/>
    </row>
    <row r="13" spans="1:14" ht="15" customHeight="1">
      <c r="A13" s="7" t="s">
        <v>11</v>
      </c>
      <c r="B13" s="8" t="s">
        <v>12</v>
      </c>
      <c r="C13" s="21">
        <v>70736621</v>
      </c>
      <c r="D13" s="21">
        <v>6248107</v>
      </c>
      <c r="E13" s="21">
        <v>0</v>
      </c>
      <c r="F13" s="21">
        <v>745613</v>
      </c>
      <c r="G13" s="21"/>
      <c r="H13" s="9">
        <f>SUM(C13:G13)</f>
        <v>77730341</v>
      </c>
      <c r="I13" s="10"/>
      <c r="J13" s="10"/>
      <c r="K13" s="11"/>
      <c r="L13" s="11"/>
      <c r="M13" s="10"/>
      <c r="N13" s="11"/>
    </row>
    <row r="14" spans="1:14" ht="15" customHeight="1">
      <c r="A14" s="7">
        <v>124</v>
      </c>
      <c r="B14" s="8" t="s">
        <v>32</v>
      </c>
      <c r="C14" s="21">
        <v>441990872</v>
      </c>
      <c r="D14" s="21">
        <v>22726198</v>
      </c>
      <c r="E14" s="21">
        <v>0</v>
      </c>
      <c r="F14" s="21">
        <v>0</v>
      </c>
      <c r="G14" s="21"/>
      <c r="H14" s="9">
        <f>SUM(C14:G14)</f>
        <v>464717070</v>
      </c>
      <c r="I14" s="10"/>
      <c r="J14" s="10"/>
      <c r="K14" s="11"/>
      <c r="L14" s="11"/>
      <c r="M14" s="10"/>
      <c r="N14" s="11"/>
    </row>
    <row r="15" spans="1:14" ht="19.5" customHeight="1">
      <c r="A15" s="33" t="s">
        <v>13</v>
      </c>
      <c r="B15" s="34"/>
      <c r="C15" s="12">
        <f aca="true" t="shared" si="0" ref="C15:H15">SUM(C11:C14)</f>
        <v>1836089279</v>
      </c>
      <c r="D15" s="12">
        <f t="shared" si="0"/>
        <v>107906235</v>
      </c>
      <c r="E15" s="12">
        <f t="shared" si="0"/>
        <v>209595009</v>
      </c>
      <c r="F15" s="12">
        <f t="shared" si="0"/>
        <v>1584609</v>
      </c>
      <c r="G15" s="12">
        <f t="shared" si="0"/>
        <v>0</v>
      </c>
      <c r="H15" s="12">
        <f t="shared" si="0"/>
        <v>2155175132</v>
      </c>
      <c r="I15" s="10"/>
      <c r="J15" s="10"/>
      <c r="K15" s="10"/>
      <c r="L15" s="10"/>
      <c r="M15" s="10"/>
      <c r="N15" s="10"/>
    </row>
    <row r="16" spans="1:8" ht="12.75">
      <c r="A16" s="13" t="s">
        <v>49</v>
      </c>
      <c r="C16" s="19"/>
      <c r="H16" s="19"/>
    </row>
    <row r="17" spans="2:14" ht="12.75">
      <c r="B17" s="2"/>
      <c r="C17" s="14"/>
      <c r="D17" s="14"/>
      <c r="E17" s="14"/>
      <c r="F17" s="14"/>
      <c r="G17" s="14"/>
      <c r="H17" s="14"/>
      <c r="I17" s="2"/>
      <c r="J17" s="2"/>
      <c r="K17" s="2"/>
      <c r="L17" s="2"/>
      <c r="M17" s="2"/>
      <c r="N17" s="2"/>
    </row>
    <row r="18" spans="1:14" ht="12.75">
      <c r="A18" s="13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5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5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5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5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A23" s="13" t="s">
        <v>33</v>
      </c>
    </row>
    <row r="24" ht="12.75">
      <c r="A24" s="23">
        <v>1000000</v>
      </c>
    </row>
    <row r="25" s="23" customFormat="1" ht="12.75"/>
    <row r="26" s="23" customFormat="1" ht="12.75"/>
    <row r="27" s="23" customFormat="1" ht="12.75"/>
    <row r="28" spans="2:7" s="23" customFormat="1" ht="12.75">
      <c r="B28" s="23" t="s">
        <v>39</v>
      </c>
      <c r="C28" s="23" t="s">
        <v>34</v>
      </c>
      <c r="D28" s="23" t="s">
        <v>35</v>
      </c>
      <c r="E28" s="23" t="s">
        <v>36</v>
      </c>
      <c r="F28" s="23" t="s">
        <v>37</v>
      </c>
      <c r="G28" s="23" t="s">
        <v>38</v>
      </c>
    </row>
    <row r="29" spans="2:7" s="23" customFormat="1" ht="12.75">
      <c r="B29" s="23" t="s">
        <v>40</v>
      </c>
      <c r="C29" s="24">
        <f aca="true" t="shared" si="1" ref="C29:G32">C11/$A$24</f>
        <v>1247.331355</v>
      </c>
      <c r="D29" s="24">
        <f t="shared" si="1"/>
        <v>73.063949</v>
      </c>
      <c r="E29" s="24">
        <f t="shared" si="1"/>
        <v>209.595009</v>
      </c>
      <c r="F29" s="24">
        <f t="shared" si="1"/>
        <v>0.838996</v>
      </c>
      <c r="G29" s="24">
        <f t="shared" si="1"/>
        <v>0</v>
      </c>
    </row>
    <row r="30" spans="2:7" s="23" customFormat="1" ht="12.75">
      <c r="B30" s="23" t="s">
        <v>41</v>
      </c>
      <c r="C30" s="24">
        <f t="shared" si="1"/>
        <v>76.030431</v>
      </c>
      <c r="D30" s="24">
        <f t="shared" si="1"/>
        <v>5.867981</v>
      </c>
      <c r="E30" s="24">
        <f t="shared" si="1"/>
        <v>0</v>
      </c>
      <c r="F30" s="24">
        <f t="shared" si="1"/>
        <v>0</v>
      </c>
      <c r="G30" s="24">
        <f t="shared" si="1"/>
        <v>0</v>
      </c>
    </row>
    <row r="31" spans="2:7" s="23" customFormat="1" ht="12.75">
      <c r="B31" s="23" t="s">
        <v>42</v>
      </c>
      <c r="C31" s="24">
        <f t="shared" si="1"/>
        <v>70.736621</v>
      </c>
      <c r="D31" s="24">
        <f t="shared" si="1"/>
        <v>6.248107</v>
      </c>
      <c r="E31" s="24">
        <f t="shared" si="1"/>
        <v>0</v>
      </c>
      <c r="F31" s="24">
        <f t="shared" si="1"/>
        <v>0.745613</v>
      </c>
      <c r="G31" s="24">
        <f t="shared" si="1"/>
        <v>0</v>
      </c>
    </row>
    <row r="32" spans="2:7" s="23" customFormat="1" ht="12.75">
      <c r="B32" s="23" t="s">
        <v>43</v>
      </c>
      <c r="C32" s="24">
        <f t="shared" si="1"/>
        <v>441.990872</v>
      </c>
      <c r="D32" s="24">
        <f t="shared" si="1"/>
        <v>22.726198</v>
      </c>
      <c r="E32" s="24">
        <f t="shared" si="1"/>
        <v>0</v>
      </c>
      <c r="F32" s="24">
        <f t="shared" si="1"/>
        <v>0</v>
      </c>
      <c r="G32" s="24">
        <f t="shared" si="1"/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2" max="2" width="57.7109375" style="0" bestFit="1" customWidth="1"/>
    <col min="3" max="3" width="11.7109375" style="0" bestFit="1" customWidth="1"/>
    <col min="4" max="5" width="11.57421875" style="0" bestFit="1" customWidth="1"/>
    <col min="6" max="6" width="11.421875" style="0" customWidth="1"/>
    <col min="7" max="8" width="11.57421875" style="0" bestFit="1" customWidth="1"/>
    <col min="9" max="9" width="12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46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47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1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50</v>
      </c>
    </row>
    <row r="9" spans="1:9" ht="12.75">
      <c r="A9" s="35" t="s">
        <v>3</v>
      </c>
      <c r="B9" s="31" t="s">
        <v>4</v>
      </c>
      <c r="C9" s="37" t="s">
        <v>16</v>
      </c>
      <c r="D9" s="38"/>
      <c r="E9" s="38"/>
      <c r="F9" s="38"/>
      <c r="G9" s="38"/>
      <c r="H9" s="38"/>
      <c r="I9" s="31" t="s">
        <v>6</v>
      </c>
    </row>
    <row r="10" spans="1:17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2"/>
      <c r="L10" s="17"/>
      <c r="M10" s="17"/>
      <c r="N10" s="17"/>
      <c r="O10" s="17"/>
      <c r="P10" s="17"/>
      <c r="Q10" s="17"/>
    </row>
    <row r="11" spans="1:9" ht="15" customHeight="1">
      <c r="A11" s="7" t="s">
        <v>7</v>
      </c>
      <c r="B11" s="8" t="s">
        <v>8</v>
      </c>
      <c r="C11" s="21">
        <v>772157049</v>
      </c>
      <c r="D11" s="21">
        <v>31651422</v>
      </c>
      <c r="E11" s="21">
        <v>244224835</v>
      </c>
      <c r="F11" s="21">
        <v>63871915</v>
      </c>
      <c r="G11" s="21">
        <v>12207822</v>
      </c>
      <c r="H11" s="21">
        <v>123218312</v>
      </c>
      <c r="I11" s="9">
        <f>SUM(C11:H11)</f>
        <v>1247331355</v>
      </c>
    </row>
    <row r="12" spans="1:9" ht="15" customHeight="1">
      <c r="A12" s="7" t="s">
        <v>9</v>
      </c>
      <c r="B12" s="8" t="s">
        <v>10</v>
      </c>
      <c r="C12" s="21">
        <v>22066564</v>
      </c>
      <c r="D12" s="21">
        <v>11982650</v>
      </c>
      <c r="E12" s="21">
        <v>14600045</v>
      </c>
      <c r="F12" s="21">
        <v>0</v>
      </c>
      <c r="G12" s="21">
        <v>1437072</v>
      </c>
      <c r="H12" s="21">
        <v>25944100</v>
      </c>
      <c r="I12" s="9">
        <f>SUM(C12:H12)</f>
        <v>76030431</v>
      </c>
    </row>
    <row r="13" spans="1:9" ht="15" customHeight="1">
      <c r="A13" s="7" t="s">
        <v>11</v>
      </c>
      <c r="B13" s="8" t="s">
        <v>12</v>
      </c>
      <c r="C13" s="21">
        <v>0</v>
      </c>
      <c r="D13" s="21">
        <v>0</v>
      </c>
      <c r="E13" s="21">
        <v>11442342</v>
      </c>
      <c r="F13" s="21">
        <v>0</v>
      </c>
      <c r="G13" s="21">
        <v>13500</v>
      </c>
      <c r="H13" s="21">
        <v>59280779</v>
      </c>
      <c r="I13" s="9">
        <f>SUM(C13:H13)</f>
        <v>70736621</v>
      </c>
    </row>
    <row r="14" spans="1:9" ht="15" customHeight="1">
      <c r="A14" s="7">
        <v>124</v>
      </c>
      <c r="B14" s="8" t="s">
        <v>32</v>
      </c>
      <c r="C14" s="21">
        <v>0</v>
      </c>
      <c r="D14" s="21">
        <v>0</v>
      </c>
      <c r="E14" s="21">
        <v>401566802</v>
      </c>
      <c r="F14" s="21">
        <v>0</v>
      </c>
      <c r="G14" s="21">
        <v>40424070</v>
      </c>
      <c r="H14" s="21">
        <v>0</v>
      </c>
      <c r="I14" s="9">
        <f>SUM(C14:H14)</f>
        <v>441990872</v>
      </c>
    </row>
    <row r="15" spans="1:9" ht="19.5" customHeight="1">
      <c r="A15" s="33" t="s">
        <v>13</v>
      </c>
      <c r="B15" s="34"/>
      <c r="C15" s="12">
        <f aca="true" t="shared" si="0" ref="C15:I15">SUM(C11:C14)</f>
        <v>794223613</v>
      </c>
      <c r="D15" s="12">
        <f t="shared" si="0"/>
        <v>43634072</v>
      </c>
      <c r="E15" s="12">
        <f t="shared" si="0"/>
        <v>671834024</v>
      </c>
      <c r="F15" s="12">
        <f t="shared" si="0"/>
        <v>63871915</v>
      </c>
      <c r="G15" s="12">
        <f t="shared" si="0"/>
        <v>54082464</v>
      </c>
      <c r="H15" s="12">
        <f t="shared" si="0"/>
        <v>208443191</v>
      </c>
      <c r="I15" s="12">
        <f t="shared" si="0"/>
        <v>1836089279</v>
      </c>
    </row>
    <row r="16" spans="1:9" ht="12.75">
      <c r="A16" s="13" t="s">
        <v>49</v>
      </c>
      <c r="I16" s="19"/>
    </row>
    <row r="17" spans="2:9" ht="12.75">
      <c r="B17" s="2"/>
      <c r="C17" s="2"/>
      <c r="D17" s="2"/>
      <c r="E17" s="2"/>
      <c r="F17" s="2"/>
      <c r="G17" s="2"/>
      <c r="H17" s="2"/>
      <c r="I17" s="14"/>
    </row>
    <row r="18" spans="1:9" ht="12.75">
      <c r="A18" s="13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25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26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27</v>
      </c>
      <c r="B21" s="2"/>
      <c r="C21" s="2"/>
      <c r="D21" s="2"/>
      <c r="E21" s="2"/>
      <c r="F21" s="2"/>
      <c r="G21" s="2"/>
      <c r="H21" s="2"/>
      <c r="I21" s="2"/>
    </row>
    <row r="22" ht="12.75">
      <c r="A22" s="20" t="s">
        <v>31</v>
      </c>
    </row>
    <row r="23" ht="12.75">
      <c r="A23" s="15" t="s">
        <v>28</v>
      </c>
    </row>
    <row r="24" ht="12.75">
      <c r="A24" s="15" t="s">
        <v>29</v>
      </c>
    </row>
    <row r="25" s="23" customFormat="1" ht="12.75">
      <c r="A25" s="23">
        <v>1000000</v>
      </c>
    </row>
    <row r="26" s="23" customFormat="1" ht="12.75">
      <c r="A26" s="25"/>
    </row>
    <row r="27" s="23" customFormat="1" ht="12.75"/>
    <row r="28" spans="2:8" s="23" customFormat="1" ht="12.75">
      <c r="B28" s="23" t="s">
        <v>39</v>
      </c>
      <c r="C28" s="27">
        <v>2.1</v>
      </c>
      <c r="D28" s="27">
        <v>2.2</v>
      </c>
      <c r="E28" s="27">
        <v>2.3</v>
      </c>
      <c r="F28" s="27">
        <v>2.4</v>
      </c>
      <c r="G28" s="27">
        <v>2.5</v>
      </c>
      <c r="H28" s="27">
        <v>2.6</v>
      </c>
    </row>
    <row r="29" spans="2:8" s="23" customFormat="1" ht="12.75">
      <c r="B29" s="23" t="s">
        <v>40</v>
      </c>
      <c r="C29" s="30">
        <f aca="true" t="shared" si="1" ref="C29:G32">+C11/$A$25</f>
        <v>772.157049</v>
      </c>
      <c r="D29" s="30">
        <f t="shared" si="1"/>
        <v>31.651422</v>
      </c>
      <c r="E29" s="30">
        <f t="shared" si="1"/>
        <v>244.224835</v>
      </c>
      <c r="F29" s="30">
        <f t="shared" si="1"/>
        <v>63.871915</v>
      </c>
      <c r="G29" s="30">
        <f t="shared" si="1"/>
        <v>12.207822</v>
      </c>
      <c r="H29" s="30">
        <f>+H11/$A$25</f>
        <v>123.218312</v>
      </c>
    </row>
    <row r="30" spans="2:8" s="23" customFormat="1" ht="12.75">
      <c r="B30" s="23" t="s">
        <v>41</v>
      </c>
      <c r="C30" s="30">
        <f t="shared" si="1"/>
        <v>22.066564</v>
      </c>
      <c r="D30" s="30">
        <f t="shared" si="1"/>
        <v>11.98265</v>
      </c>
      <c r="E30" s="30">
        <f t="shared" si="1"/>
        <v>14.600045</v>
      </c>
      <c r="F30" s="30">
        <f t="shared" si="1"/>
        <v>0</v>
      </c>
      <c r="G30" s="30">
        <f t="shared" si="1"/>
        <v>1.437072</v>
      </c>
      <c r="H30" s="30">
        <f>+H12/$A$25</f>
        <v>25.9441</v>
      </c>
    </row>
    <row r="31" spans="2:8" s="23" customFormat="1" ht="12.75">
      <c r="B31" s="23" t="s">
        <v>42</v>
      </c>
      <c r="C31" s="30">
        <f t="shared" si="1"/>
        <v>0</v>
      </c>
      <c r="D31" s="30">
        <f t="shared" si="1"/>
        <v>0</v>
      </c>
      <c r="E31" s="30">
        <f t="shared" si="1"/>
        <v>11.442342</v>
      </c>
      <c r="F31" s="30">
        <f t="shared" si="1"/>
        <v>0</v>
      </c>
      <c r="G31" s="30">
        <f t="shared" si="1"/>
        <v>0.0135</v>
      </c>
      <c r="H31" s="30">
        <f>+H13/$A$25</f>
        <v>59.280779</v>
      </c>
    </row>
    <row r="32" spans="2:8" s="23" customFormat="1" ht="12.75">
      <c r="B32" s="23" t="s">
        <v>43</v>
      </c>
      <c r="C32" s="30">
        <f t="shared" si="1"/>
        <v>0</v>
      </c>
      <c r="D32" s="30">
        <f t="shared" si="1"/>
        <v>0</v>
      </c>
      <c r="E32" s="30">
        <f t="shared" si="1"/>
        <v>401.566802</v>
      </c>
      <c r="F32" s="30">
        <f t="shared" si="1"/>
        <v>0</v>
      </c>
      <c r="G32" s="30">
        <f t="shared" si="1"/>
        <v>40.42407</v>
      </c>
      <c r="H32" s="30">
        <f>+H14/$A$25</f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46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47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1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50</v>
      </c>
    </row>
    <row r="9" spans="1:9" ht="12.75">
      <c r="A9" s="35" t="s">
        <v>3</v>
      </c>
      <c r="B9" s="31" t="s">
        <v>4</v>
      </c>
      <c r="C9" s="37" t="s">
        <v>16</v>
      </c>
      <c r="D9" s="38"/>
      <c r="E9" s="38"/>
      <c r="F9" s="38"/>
      <c r="G9" s="38"/>
      <c r="H9" s="38"/>
      <c r="I9" s="31" t="s">
        <v>6</v>
      </c>
    </row>
    <row r="10" spans="1:9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2"/>
    </row>
    <row r="11" spans="1:9" ht="15" customHeight="1">
      <c r="A11" s="7" t="s">
        <v>7</v>
      </c>
      <c r="B11" s="8" t="s">
        <v>8</v>
      </c>
      <c r="C11" s="21">
        <v>200000</v>
      </c>
      <c r="D11" s="21">
        <v>850000</v>
      </c>
      <c r="E11" s="21">
        <v>56625868</v>
      </c>
      <c r="F11" s="21">
        <v>7898111</v>
      </c>
      <c r="G11" s="21">
        <v>1806401</v>
      </c>
      <c r="H11" s="21">
        <v>5683569</v>
      </c>
      <c r="I11" s="9">
        <f>SUM(C11:H11)</f>
        <v>73063949</v>
      </c>
    </row>
    <row r="12" spans="1:9" ht="15" customHeight="1">
      <c r="A12" s="7" t="s">
        <v>9</v>
      </c>
      <c r="B12" s="8" t="s">
        <v>10</v>
      </c>
      <c r="C12" s="21">
        <v>0</v>
      </c>
      <c r="D12" s="21">
        <v>0</v>
      </c>
      <c r="E12" s="21">
        <v>5829621</v>
      </c>
      <c r="F12" s="21">
        <v>0</v>
      </c>
      <c r="G12" s="21">
        <v>3360</v>
      </c>
      <c r="H12" s="21">
        <v>35000</v>
      </c>
      <c r="I12" s="9">
        <f>SUM(C12:H12)</f>
        <v>5867981</v>
      </c>
    </row>
    <row r="13" spans="1:9" ht="15" customHeight="1">
      <c r="A13" s="7" t="s">
        <v>11</v>
      </c>
      <c r="B13" s="8" t="s">
        <v>12</v>
      </c>
      <c r="C13" s="21">
        <v>0</v>
      </c>
      <c r="D13" s="21">
        <v>0</v>
      </c>
      <c r="E13" s="21">
        <v>6232694</v>
      </c>
      <c r="F13" s="21">
        <v>0</v>
      </c>
      <c r="G13" s="21">
        <v>0</v>
      </c>
      <c r="H13" s="21">
        <v>15413</v>
      </c>
      <c r="I13" s="9">
        <f>SUM(C13:H13)</f>
        <v>6248107</v>
      </c>
    </row>
    <row r="14" spans="1:9" ht="15" customHeight="1">
      <c r="A14" s="7">
        <v>124</v>
      </c>
      <c r="B14" s="8" t="s">
        <v>32</v>
      </c>
      <c r="C14" s="21">
        <v>0</v>
      </c>
      <c r="D14" s="21">
        <v>0</v>
      </c>
      <c r="E14" s="21">
        <v>19356587</v>
      </c>
      <c r="F14" s="21">
        <v>0</v>
      </c>
      <c r="G14" s="21">
        <v>2614911</v>
      </c>
      <c r="H14" s="21">
        <v>754700</v>
      </c>
      <c r="I14" s="9">
        <f>SUM(C14:H14)</f>
        <v>22726198</v>
      </c>
    </row>
    <row r="15" spans="1:9" ht="19.5" customHeight="1">
      <c r="A15" s="33" t="s">
        <v>13</v>
      </c>
      <c r="B15" s="34"/>
      <c r="C15" s="12">
        <f aca="true" t="shared" si="0" ref="C15:I15">SUM(C11:C14)</f>
        <v>200000</v>
      </c>
      <c r="D15" s="12">
        <f t="shared" si="0"/>
        <v>850000</v>
      </c>
      <c r="E15" s="12">
        <f t="shared" si="0"/>
        <v>88044770</v>
      </c>
      <c r="F15" s="12">
        <f t="shared" si="0"/>
        <v>7898111</v>
      </c>
      <c r="G15" s="12">
        <f t="shared" si="0"/>
        <v>4424672</v>
      </c>
      <c r="H15" s="12">
        <f t="shared" si="0"/>
        <v>6488682</v>
      </c>
      <c r="I15" s="12">
        <f t="shared" si="0"/>
        <v>107906235</v>
      </c>
    </row>
    <row r="16" ht="12.75">
      <c r="A16" s="13" t="s">
        <v>49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25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26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27</v>
      </c>
      <c r="B21" s="2"/>
      <c r="C21" s="2"/>
      <c r="D21" s="2"/>
      <c r="E21" s="2"/>
      <c r="F21" s="2"/>
      <c r="G21" s="2"/>
      <c r="H21" s="2"/>
      <c r="I21" s="2"/>
    </row>
    <row r="22" ht="12.75">
      <c r="A22" s="15" t="s">
        <v>28</v>
      </c>
    </row>
    <row r="23" ht="12.75">
      <c r="A23" s="15" t="s">
        <v>29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>
      <c r="C27" s="23">
        <v>1000000</v>
      </c>
    </row>
    <row r="28" spans="2:8" s="23" customFormat="1" ht="12.75">
      <c r="B28" s="23" t="s">
        <v>39</v>
      </c>
      <c r="C28" s="23">
        <v>2.1</v>
      </c>
      <c r="D28" s="23">
        <v>2.2</v>
      </c>
      <c r="E28" s="23">
        <v>2.3</v>
      </c>
      <c r="F28" s="23">
        <v>2.4</v>
      </c>
      <c r="G28" s="23">
        <v>2.5</v>
      </c>
      <c r="H28" s="23">
        <v>2.6</v>
      </c>
    </row>
    <row r="29" spans="2:8" s="23" customFormat="1" ht="12.75">
      <c r="B29" s="23" t="s">
        <v>40</v>
      </c>
      <c r="C29" s="30">
        <f aca="true" t="shared" si="1" ref="C29:H29">C11/$C$27</f>
        <v>0.2</v>
      </c>
      <c r="D29" s="30">
        <f t="shared" si="1"/>
        <v>0.85</v>
      </c>
      <c r="E29" s="30">
        <f t="shared" si="1"/>
        <v>56.625868</v>
      </c>
      <c r="F29" s="30">
        <f t="shared" si="1"/>
        <v>7.898111</v>
      </c>
      <c r="G29" s="30">
        <f t="shared" si="1"/>
        <v>1.806401</v>
      </c>
      <c r="H29" s="30">
        <f t="shared" si="1"/>
        <v>5.683569</v>
      </c>
    </row>
    <row r="30" spans="2:8" s="23" customFormat="1" ht="12.75">
      <c r="B30" s="23" t="s">
        <v>41</v>
      </c>
      <c r="C30" s="30">
        <f aca="true" t="shared" si="2" ref="C30:H30">C12/$C$27</f>
        <v>0</v>
      </c>
      <c r="D30" s="30">
        <f t="shared" si="2"/>
        <v>0</v>
      </c>
      <c r="E30" s="30">
        <f t="shared" si="2"/>
        <v>5.829621</v>
      </c>
      <c r="F30" s="30">
        <f t="shared" si="2"/>
        <v>0</v>
      </c>
      <c r="G30" s="30">
        <f t="shared" si="2"/>
        <v>0.00336</v>
      </c>
      <c r="H30" s="30">
        <f t="shared" si="2"/>
        <v>0.035</v>
      </c>
    </row>
    <row r="31" spans="2:8" s="23" customFormat="1" ht="12.75">
      <c r="B31" s="23" t="s">
        <v>42</v>
      </c>
      <c r="C31" s="30">
        <f aca="true" t="shared" si="3" ref="C31:H31">C13/$C$27</f>
        <v>0</v>
      </c>
      <c r="D31" s="30">
        <f t="shared" si="3"/>
        <v>0</v>
      </c>
      <c r="E31" s="30">
        <f t="shared" si="3"/>
        <v>6.232694</v>
      </c>
      <c r="F31" s="30">
        <f t="shared" si="3"/>
        <v>0</v>
      </c>
      <c r="G31" s="30">
        <f t="shared" si="3"/>
        <v>0</v>
      </c>
      <c r="H31" s="30">
        <f t="shared" si="3"/>
        <v>0.015413</v>
      </c>
    </row>
    <row r="32" spans="2:8" s="23" customFormat="1" ht="12.75">
      <c r="B32" s="23" t="s">
        <v>43</v>
      </c>
      <c r="C32" s="30">
        <f aca="true" t="shared" si="4" ref="C32:H32">C14/$C$27</f>
        <v>0</v>
      </c>
      <c r="D32" s="30">
        <f t="shared" si="4"/>
        <v>0</v>
      </c>
      <c r="E32" s="30">
        <f t="shared" si="4"/>
        <v>19.356587</v>
      </c>
      <c r="F32" s="30">
        <f t="shared" si="4"/>
        <v>0</v>
      </c>
      <c r="G32" s="30">
        <f t="shared" si="4"/>
        <v>2.614911</v>
      </c>
      <c r="H32" s="30">
        <f t="shared" si="4"/>
        <v>0.7547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46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47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48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18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1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50</v>
      </c>
    </row>
    <row r="9" spans="1:9" ht="12.75">
      <c r="A9" s="35" t="s">
        <v>3</v>
      </c>
      <c r="B9" s="31" t="s">
        <v>4</v>
      </c>
      <c r="C9" s="37" t="s">
        <v>16</v>
      </c>
      <c r="D9" s="38"/>
      <c r="E9" s="38"/>
      <c r="F9" s="38"/>
      <c r="G9" s="38"/>
      <c r="H9" s="38"/>
      <c r="I9" s="31" t="s">
        <v>6</v>
      </c>
    </row>
    <row r="10" spans="1:15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 t="s">
        <v>30</v>
      </c>
      <c r="H10" s="16">
        <v>2.6</v>
      </c>
      <c r="I10" s="32"/>
      <c r="L10" s="18"/>
      <c r="M10" s="18"/>
      <c r="N10" s="18"/>
      <c r="O10" s="18"/>
    </row>
    <row r="11" spans="1:9" ht="15" customHeight="1">
      <c r="A11" s="7" t="s">
        <v>7</v>
      </c>
      <c r="B11" s="8" t="s">
        <v>8</v>
      </c>
      <c r="C11" s="21">
        <v>0</v>
      </c>
      <c r="D11" s="21">
        <v>0</v>
      </c>
      <c r="E11" s="21">
        <v>838996</v>
      </c>
      <c r="F11" s="21">
        <v>0</v>
      </c>
      <c r="G11" s="21">
        <v>0</v>
      </c>
      <c r="H11" s="21">
        <v>0</v>
      </c>
      <c r="I11" s="9">
        <f>SUM(C11:H11)</f>
        <v>838996</v>
      </c>
    </row>
    <row r="12" spans="1:9" ht="15" customHeight="1">
      <c r="A12" s="7" t="s">
        <v>9</v>
      </c>
      <c r="B12" s="8" t="s">
        <v>10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9">
        <f>SUM(C12:H12)</f>
        <v>0</v>
      </c>
    </row>
    <row r="13" spans="1:9" ht="15" customHeight="1">
      <c r="A13" s="7" t="s">
        <v>11</v>
      </c>
      <c r="B13" s="8" t="s">
        <v>12</v>
      </c>
      <c r="C13" s="21">
        <v>0</v>
      </c>
      <c r="D13" s="21">
        <v>0</v>
      </c>
      <c r="E13" s="21">
        <v>27750</v>
      </c>
      <c r="F13" s="21">
        <v>0</v>
      </c>
      <c r="G13" s="21">
        <v>0</v>
      </c>
      <c r="H13" s="21">
        <v>717863</v>
      </c>
      <c r="I13" s="9">
        <f>SUM(C13:H13)</f>
        <v>745613</v>
      </c>
    </row>
    <row r="14" spans="1:9" ht="15" customHeight="1">
      <c r="A14" s="7">
        <v>124</v>
      </c>
      <c r="B14" s="8" t="s">
        <v>32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9">
        <f>SUM(C14:H14)</f>
        <v>0</v>
      </c>
    </row>
    <row r="15" spans="1:9" ht="19.5" customHeight="1">
      <c r="A15" s="33" t="s">
        <v>13</v>
      </c>
      <c r="B15" s="34"/>
      <c r="C15" s="12">
        <f aca="true" t="shared" si="0" ref="C15:I15">SUM(C11:C14)</f>
        <v>0</v>
      </c>
      <c r="D15" s="12">
        <f t="shared" si="0"/>
        <v>0</v>
      </c>
      <c r="E15" s="12">
        <f t="shared" si="0"/>
        <v>866746</v>
      </c>
      <c r="F15" s="12">
        <f t="shared" si="0"/>
        <v>0</v>
      </c>
      <c r="G15" s="12">
        <f t="shared" si="0"/>
        <v>0</v>
      </c>
      <c r="H15" s="12">
        <f t="shared" si="0"/>
        <v>717863</v>
      </c>
      <c r="I15" s="12">
        <f t="shared" si="0"/>
        <v>1584609</v>
      </c>
    </row>
    <row r="16" ht="12.75">
      <c r="A16" s="13" t="s">
        <v>49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25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26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27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15" t="s">
        <v>31</v>
      </c>
      <c r="B22" s="2"/>
      <c r="C22" s="2"/>
      <c r="D22" s="2"/>
      <c r="E22" s="2"/>
      <c r="F22" s="2"/>
      <c r="G22" s="2"/>
      <c r="H22" s="2"/>
      <c r="I22" s="2"/>
    </row>
    <row r="23" ht="12.75">
      <c r="A23" s="15" t="s">
        <v>28</v>
      </c>
    </row>
    <row r="24" ht="12.75">
      <c r="A24" s="15" t="s">
        <v>29</v>
      </c>
    </row>
    <row r="25" s="23" customFormat="1" ht="12.75"/>
    <row r="26" spans="1:3" s="23" customFormat="1" ht="12.75">
      <c r="A26" s="26"/>
      <c r="C26" s="23">
        <v>1000000</v>
      </c>
    </row>
    <row r="27" spans="1:4" s="23" customFormat="1" ht="12.75">
      <c r="A27" s="25"/>
      <c r="B27" s="23" t="s">
        <v>39</v>
      </c>
      <c r="C27" s="27">
        <v>2.3</v>
      </c>
      <c r="D27" s="27">
        <v>2.6</v>
      </c>
    </row>
    <row r="28" spans="2:4" s="23" customFormat="1" ht="12.75">
      <c r="B28" s="23" t="s">
        <v>40</v>
      </c>
      <c r="C28" s="28">
        <f>E11/$C$26</f>
        <v>0.838996</v>
      </c>
      <c r="D28" s="29">
        <f>+H11/$C$26</f>
        <v>0</v>
      </c>
    </row>
    <row r="29" spans="2:4" s="23" customFormat="1" ht="12.75">
      <c r="B29" s="23" t="s">
        <v>41</v>
      </c>
      <c r="C29" s="28">
        <f>E12/$C$26</f>
        <v>0</v>
      </c>
      <c r="D29" s="29">
        <f>+H12/$C$26</f>
        <v>0</v>
      </c>
    </row>
    <row r="30" spans="2:4" s="23" customFormat="1" ht="12.75">
      <c r="B30" s="23" t="s">
        <v>42</v>
      </c>
      <c r="C30" s="28">
        <f>E13/$C$26</f>
        <v>0.02775</v>
      </c>
      <c r="D30" s="29">
        <f>+H13/$C$26</f>
        <v>0.717863</v>
      </c>
    </row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46</v>
      </c>
      <c r="B2" s="2"/>
      <c r="C2" s="2"/>
      <c r="D2" s="2"/>
      <c r="E2" s="2"/>
      <c r="F2" s="2"/>
      <c r="G2" s="2"/>
      <c r="H2" s="2"/>
    </row>
    <row r="3" spans="1:8" ht="12.75">
      <c r="A3" s="1" t="s">
        <v>47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48</v>
      </c>
      <c r="B5" s="2"/>
      <c r="C5" s="2"/>
      <c r="D5" s="2"/>
      <c r="E5" s="2"/>
      <c r="F5" s="2"/>
      <c r="G5" s="2"/>
      <c r="H5" s="2"/>
    </row>
    <row r="6" spans="1:8" ht="15.75">
      <c r="A6" s="3" t="s">
        <v>19</v>
      </c>
      <c r="B6" s="2"/>
      <c r="C6" s="2"/>
      <c r="D6" s="2"/>
      <c r="E6" s="2"/>
      <c r="F6" s="2"/>
      <c r="G6" s="2"/>
      <c r="H6" s="2"/>
    </row>
    <row r="7" spans="1:8" ht="12.75">
      <c r="A7" s="4" t="s">
        <v>1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50</v>
      </c>
    </row>
    <row r="9" spans="1:8" ht="12.75">
      <c r="A9" s="35" t="s">
        <v>3</v>
      </c>
      <c r="B9" s="31" t="s">
        <v>4</v>
      </c>
      <c r="C9" s="37" t="s">
        <v>16</v>
      </c>
      <c r="D9" s="38"/>
      <c r="E9" s="38"/>
      <c r="F9" s="38"/>
      <c r="G9" s="38"/>
      <c r="H9" s="31" t="s">
        <v>6</v>
      </c>
    </row>
    <row r="10" spans="1:8" ht="12.75">
      <c r="A10" s="36"/>
      <c r="B10" s="32"/>
      <c r="C10" s="16">
        <v>2.1</v>
      </c>
      <c r="D10" s="16">
        <v>2.2</v>
      </c>
      <c r="E10" s="16">
        <v>2.3</v>
      </c>
      <c r="F10" s="16">
        <v>2.4</v>
      </c>
      <c r="G10" s="16">
        <v>2.6</v>
      </c>
      <c r="H10" s="32"/>
    </row>
    <row r="11" spans="1:8" ht="15" customHeight="1">
      <c r="A11" s="7" t="s">
        <v>7</v>
      </c>
      <c r="B11" s="8" t="s">
        <v>8</v>
      </c>
      <c r="C11" s="21">
        <v>0</v>
      </c>
      <c r="D11" s="21">
        <v>0</v>
      </c>
      <c r="E11" s="21">
        <v>0</v>
      </c>
      <c r="F11" s="21">
        <v>130313121</v>
      </c>
      <c r="G11" s="21">
        <v>79281888</v>
      </c>
      <c r="H11" s="9">
        <f>SUM(C11:G11)</f>
        <v>209595009</v>
      </c>
    </row>
    <row r="12" spans="1:8" ht="15" customHeight="1">
      <c r="A12" s="7" t="s">
        <v>9</v>
      </c>
      <c r="B12" s="8" t="s">
        <v>10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11</v>
      </c>
      <c r="B13" s="8" t="s">
        <v>12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>SUM(C13:G13)</f>
        <v>0</v>
      </c>
    </row>
    <row r="14" spans="1:8" ht="15" customHeight="1">
      <c r="A14" s="7">
        <v>124</v>
      </c>
      <c r="B14" s="8" t="s">
        <v>32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33" t="s">
        <v>13</v>
      </c>
      <c r="B15" s="34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130313121</v>
      </c>
      <c r="G15" s="12">
        <f t="shared" si="0"/>
        <v>79281888</v>
      </c>
      <c r="H15" s="12">
        <f t="shared" si="0"/>
        <v>209595009</v>
      </c>
    </row>
    <row r="16" ht="12.75">
      <c r="A16" s="13" t="s">
        <v>49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14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25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26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27</v>
      </c>
      <c r="B21" s="2"/>
      <c r="C21" s="2"/>
      <c r="D21" s="2"/>
      <c r="E21" s="2"/>
      <c r="F21" s="2"/>
      <c r="G21" s="2"/>
      <c r="H21" s="2"/>
    </row>
    <row r="22" ht="12.75">
      <c r="A22" s="15" t="s">
        <v>28</v>
      </c>
    </row>
    <row r="23" ht="12.75">
      <c r="A23" s="15" t="s">
        <v>29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46</v>
      </c>
      <c r="B2" s="2"/>
      <c r="C2" s="2"/>
      <c r="D2" s="2"/>
      <c r="E2" s="2"/>
      <c r="F2" s="2"/>
      <c r="G2" s="2"/>
      <c r="H2" s="2"/>
    </row>
    <row r="3" spans="1:8" ht="12.75">
      <c r="A3" s="1" t="s">
        <v>47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45</v>
      </c>
      <c r="B5" s="2"/>
      <c r="C5" s="2"/>
      <c r="D5" s="2"/>
      <c r="E5" s="2"/>
      <c r="F5" s="2"/>
      <c r="G5" s="2"/>
      <c r="H5" s="2"/>
    </row>
    <row r="6" spans="1:8" ht="15.75">
      <c r="A6" s="3" t="s">
        <v>19</v>
      </c>
      <c r="B6" s="2"/>
      <c r="C6" s="2"/>
      <c r="D6" s="2"/>
      <c r="E6" s="2"/>
      <c r="F6" s="2"/>
      <c r="G6" s="2"/>
      <c r="H6" s="2"/>
    </row>
    <row r="7" spans="1:8" ht="12.75">
      <c r="A7" s="4" t="s">
        <v>1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2</v>
      </c>
    </row>
    <row r="9" spans="1:8" ht="12.75">
      <c r="A9" s="35" t="s">
        <v>3</v>
      </c>
      <c r="B9" s="31" t="s">
        <v>4</v>
      </c>
      <c r="C9" s="37" t="s">
        <v>16</v>
      </c>
      <c r="D9" s="38"/>
      <c r="E9" s="38"/>
      <c r="F9" s="38"/>
      <c r="G9" s="38"/>
      <c r="H9" s="31" t="s">
        <v>6</v>
      </c>
    </row>
    <row r="10" spans="1:8" ht="12.75">
      <c r="A10" s="36"/>
      <c r="B10" s="32"/>
      <c r="C10" s="16">
        <v>2.1</v>
      </c>
      <c r="D10" s="16">
        <v>2.2</v>
      </c>
      <c r="E10" s="16">
        <v>2.3</v>
      </c>
      <c r="F10" s="16" t="s">
        <v>30</v>
      </c>
      <c r="G10" s="16">
        <v>2.6</v>
      </c>
      <c r="H10" s="32"/>
    </row>
    <row r="11" spans="1:8" ht="15" customHeight="1">
      <c r="A11" s="7" t="s">
        <v>7</v>
      </c>
      <c r="B11" s="8" t="s">
        <v>8</v>
      </c>
      <c r="C11" s="21">
        <v>0</v>
      </c>
      <c r="D11" s="21">
        <v>0</v>
      </c>
      <c r="E11" s="21">
        <v>0</v>
      </c>
      <c r="F11" s="21">
        <v>0</v>
      </c>
      <c r="G11" s="21"/>
      <c r="H11" s="9">
        <f>SUM(C11:G11)</f>
        <v>0</v>
      </c>
    </row>
    <row r="12" spans="1:8" ht="15" customHeight="1">
      <c r="A12" s="7" t="s">
        <v>9</v>
      </c>
      <c r="B12" s="8" t="s">
        <v>10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11</v>
      </c>
      <c r="B13" s="8" t="s">
        <v>12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>SUM(C13:G13)</f>
        <v>0</v>
      </c>
    </row>
    <row r="14" spans="1:8" ht="15" customHeight="1">
      <c r="A14" s="7">
        <v>124</v>
      </c>
      <c r="B14" s="8" t="s">
        <v>32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33" t="s">
        <v>13</v>
      </c>
      <c r="B15" s="34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44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14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25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26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27</v>
      </c>
      <c r="B21" s="2"/>
      <c r="C21" s="2"/>
      <c r="D21" s="2"/>
      <c r="E21" s="2"/>
      <c r="F21" s="2"/>
      <c r="G21" s="2"/>
      <c r="H21" s="2"/>
    </row>
    <row r="22" ht="12.75">
      <c r="A22" s="15" t="s">
        <v>28</v>
      </c>
    </row>
    <row r="23" ht="12.75">
      <c r="A23" s="15" t="s">
        <v>29</v>
      </c>
    </row>
    <row r="24" ht="12.75">
      <c r="A24" s="13"/>
    </row>
    <row r="25" s="23" customFormat="1" ht="12.75"/>
    <row r="26" s="23" customFormat="1" ht="12.75">
      <c r="A26" s="25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2016-12-28T13:59:38Z</dcterms:modified>
  <cp:category/>
  <cp:version/>
  <cp:contentType/>
  <cp:contentStatus/>
</cp:coreProperties>
</file>