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<sst xmlns="http://schemas.openxmlformats.org/spreadsheetml/2006/main" count="482" uniqueCount="138">
  <si>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</si>
  <si>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</si>
  <si>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</si>
  <si>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</si>
  <si>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</si>
  <si>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</si>
  <si>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</si>
  <si>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</si>
  <si>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</si>
  <si>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</si>
  <si>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</si>
  <si>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</si>
  <si>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</si>
  <si>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</si>
  <si>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</si>
  <si>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</si>
  <si>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</si>
  <si>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</si>
  <si>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</si>
  <si>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</si>
  <si>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</si>
  <si>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</si>
  <si>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</si>
  <si>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</si>
  <si>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</si>
  <si>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</si>
  <si>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</si>
  <si>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</si>
  <si>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</si>
  <si>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</si>
  <si>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</si>
  <si>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</si>
  <si>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</si>
  <si>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</si>
  <si>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</si>
  <si>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</si>
  <si>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UNIDADES EJECUTORAS</t>
  </si>
  <si>
    <t>Fuente: SIAF - MPP, 30 de Setiembre del 2015</t>
  </si>
  <si>
    <t>PRESUPUESTO INSTITUCIONAL MODIFICADO AÑO FISCAL 2016 - MES DE ENERO</t>
  </si>
  <si>
    <t>(*)  Contiene en Gasto de Capital : 2.4 Donaciones y Transferencias y '2.6 Adquisición de Activos No Financieros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</si>
  <si>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</si>
  <si>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</si>
  <si>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</si>
  <si>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</si>
  <si>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</si>
  <si>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</si>
  <si>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</si>
  <si>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</si>
  <si>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</si>
  <si>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</si>
  <si>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</si>
  <si>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</si>
  <si>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</si>
  <si>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</si>
  <si>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</si>
  <si>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</si>
  <si>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</si>
  <si>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</si>
  <si>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</si>
  <si>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</si>
  <si>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</si>
  <si>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</si>
  <si>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</si>
  <si>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</si>
  <si>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</si>
  <si>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</si>
  <si>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</si>
  <si>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</si>
  <si>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</si>
  <si>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</si>
  <si>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</si>
  <si>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</si>
  <si>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</si>
  <si>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124</t>
  </si>
  <si>
    <t>125</t>
  </si>
  <si>
    <t>139</t>
  </si>
  <si>
    <t>140</t>
  </si>
  <si>
    <t>141</t>
  </si>
  <si>
    <t>142</t>
  </si>
  <si>
    <t>147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</si>
  <si>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</si>
  <si>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</si>
  <si>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</si>
  <si>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</si>
  <si>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</si>
  <si>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</si>
  <si>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</si>
  <si>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</si>
  <si>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</si>
  <si>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</si>
  <si>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DIRECCION DE SALUD DE LIMA METROPOLITANA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</si>
  <si>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</si>
  <si>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</si>
  <si>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</si>
  <si>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</si>
  <si>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</si>
  <si>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</si>
  <si>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</si>
  <si>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</si>
  <si>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</si>
  <si>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</si>
  <si>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RED DE SALUD SAN JUAN DE LURIGANCHO</t>
  </si>
  <si>
    <t>RED DE SALUD RIMAC - SAN MARTIN DE PORRES - LOS OLIVOS</t>
  </si>
  <si>
    <t>RED DE SALUD TUPAC AMARU</t>
  </si>
  <si>
    <t>RED DE SERVICIOS DE SALUD  " BARRANCO-CHORRILLOS-SURCO"</t>
  </si>
  <si>
    <t>RED DE SERVICIOS DE SALUD "SAN JUAN DE MIRAFLORES-VILLA MARIA DEL TRIUNFO"</t>
  </si>
  <si>
    <t>RED DE SERVICIOS DE SALUD "VILLA EL SALVADOR - LURIN -PACHACAMAC-PUCUSANA"</t>
  </si>
  <si>
    <t>HOSPITAL SAN JUAN DE LURIGANCHO</t>
  </si>
  <si>
    <t>HOSPITAL VITARTE</t>
  </si>
  <si>
    <t>RED DE SALUD LIMA CIUDAD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</si>
  <si>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</si>
  <si>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</si>
  <si>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</si>
  <si>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</si>
  <si>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RED DE SALUD LIMA NORTE IV</t>
  </si>
  <si>
    <t>HOSPITAL DE EMERGENCIAS VILLA EL SALVADOR</t>
  </si>
  <si>
    <t>RED DE SALUD LIMA ESTE METROPOLITANA</t>
  </si>
  <si>
    <t>(EN SOLES)</t>
  </si>
  <si>
    <t>2.6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</si>
  <si>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</si>
  <si>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</si>
  <si>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</si>
  <si>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</si>
  <si>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143</t>
  </si>
  <si>
    <t>144</t>
  </si>
  <si>
    <t>145</t>
  </si>
  <si>
    <t>146</t>
  </si>
  <si>
    <t>RO</t>
  </si>
  <si>
    <t>RDR</t>
  </si>
  <si>
    <t>ROOC</t>
  </si>
  <si>
    <t>DYT</t>
  </si>
  <si>
    <t>2.1</t>
  </si>
  <si>
    <t>2.2</t>
  </si>
  <si>
    <t>2.3</t>
  </si>
  <si>
    <t>2.4</t>
  </si>
  <si>
    <t>RD</t>
  </si>
  <si>
    <t>Fuente: SIAF - MPP al cierre del mes de Noviembre de 2017</t>
  </si>
  <si>
    <t>PRESUPUESTO INSTITUCIONAL MODIFICADO AÑO FISCAL 2017 - MES DE NOVIEMBRE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</si>
</sst>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.0"/>
    <numFmt numFmtId="198" formatCode="#,##0.000"/>
    <numFmt numFmtId="199" formatCode="#,##0.0000"/>
    <numFmt numFmtId="200" formatCode="#,##0.00000"/>
    <numFmt numFmtId="201" formatCode="0.0000000000"/>
    <numFmt numFmtId="202" formatCode="0.000000000"/>
    <numFmt numFmtId="203" formatCode="0.00000000"/>
    <numFmt numFmtId="204" formatCode="0.00000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4"/>
      <color indexed="8"/>
      <name val="Calibri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5" applyNumberFormat="1" applyFill="1" applyBorder="1" applyAlignment="1" applyProtection="1">
      <alignment vertical="center"/>
      <protection/>
    </xf>
    <xf numFmtId="0" fontId="55" fillId="0" borderId="0" xfId="0" applyFont="1" applyAlignment="1">
      <alignment/>
    </xf>
    <xf numFmtId="0" fontId="56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5" fillId="0" borderId="0" xfId="0" applyFont="1" applyAlignment="1">
      <alignment vertical="center"/>
    </xf>
    <xf numFmtId="0" fontId="56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3" fontId="55" fillId="0" borderId="0" xfId="0" applyNumberFormat="1" applyFont="1" applyAlignment="1">
      <alignment vertical="center"/>
    </xf>
    <xf numFmtId="0" fontId="55" fillId="0" borderId="0" xfId="0" applyFont="1" applyAlignment="1" quotePrefix="1">
      <alignment vertical="center"/>
    </xf>
    <xf numFmtId="2" fontId="56" fillId="0" borderId="0" xfId="0" applyNumberFormat="1" applyFont="1" applyFill="1" applyBorder="1" applyAlignment="1" applyProtection="1">
      <alignment vertical="center"/>
      <protection/>
    </xf>
    <xf numFmtId="3" fontId="56" fillId="0" borderId="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187" fontId="56" fillId="0" borderId="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/>
      <protection/>
    </xf>
    <xf numFmtId="0" fontId="7" fillId="33" borderId="1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PRESUPUESTO INSTITUCIONAL MODIFICADO A NIVEL DE FTE. FTO. - 2017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225"/>
          <c:w val="0.985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FTE'!$C$54:$F$54</c:f>
              <c:strCache/>
            </c:strRef>
          </c:cat>
          <c:val>
            <c:numRef>
              <c:f>'PIM FTE'!$C$55:$F$55</c:f>
              <c:numCache/>
            </c:numRef>
          </c:val>
        </c:ser>
        <c:axId val="12743900"/>
        <c:axId val="47586237"/>
      </c:bar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743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PRESUPUESTO INSTITUCIONAL MODIFICADO - RO A NIVEL DE GENERICAS DE GASTO - 2017</a:t>
            </a:r>
          </a:p>
        </c:rich>
      </c:tx>
      <c:layout>
        <c:manualLayout>
          <c:xMode val="factor"/>
          <c:yMode val="factor"/>
          <c:x val="-0.00175"/>
          <c:y val="-0.016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5925"/>
          <c:w val="0.982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RO'!$C$54:$H$54</c:f>
              <c:strCache/>
            </c:strRef>
          </c:cat>
          <c:val>
            <c:numRef>
              <c:f>'PTO RO'!$C$55:$H$55</c:f>
              <c:numCache/>
            </c:numRef>
          </c:val>
          <c:shape val="box"/>
        </c:ser>
        <c:shape val="box"/>
        <c:axId val="25622950"/>
        <c:axId val="29279959"/>
      </c:bar3D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6229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PRESUPUESTO INSTITUCIONAL MODIFICADO - RDR A NIVEL DE GENERICAS DE GASTO - 2017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55"/>
          <c:w val="0.98225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RDR'!$C$53:$H$53</c:f>
              <c:strCache/>
            </c:strRef>
          </c:cat>
          <c:val>
            <c:numRef>
              <c:f>'PTO RDR'!$C$54:$H$54</c:f>
              <c:numCache/>
            </c:numRef>
          </c:val>
          <c:shape val="box"/>
        </c:ser>
        <c:shape val="box"/>
        <c:axId val="62193040"/>
        <c:axId val="22866449"/>
      </c:bar3D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66449"/>
        <c:crosses val="autoZero"/>
        <c:auto val="1"/>
        <c:lblOffset val="100"/>
        <c:tickLblSkip val="1"/>
        <c:noMultiLvlLbl val="0"/>
      </c:catAx>
      <c:valAx>
        <c:axId val="22866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1930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61</xdr:row>
      <xdr:rowOff>152400</xdr:rowOff>
    </xdr:from>
    <xdr:to>
      <xdr:col>8</xdr:col>
      <xdr:colOff>57150</xdr:colOff>
      <xdr:row>95</xdr:row>
      <xdr:rowOff>9525</xdr:rowOff>
    </xdr:to>
    <xdr:grpSp>
      <xdr:nvGrpSpPr>
        <xdr:cNvPr id="1" name="Grupo 15"/>
        <xdr:cNvGrpSpPr>
          <a:grpSpLocks/>
        </xdr:cNvGrpSpPr>
      </xdr:nvGrpSpPr>
      <xdr:grpSpPr>
        <a:xfrm>
          <a:off x="104775" y="11572875"/>
          <a:ext cx="9610725" cy="5362575"/>
          <a:chOff x="57149" y="11437284"/>
          <a:chExt cx="9600641" cy="5186641"/>
        </a:xfrm>
        <a:solidFill>
          <a:srgbClr val="FFFFFF"/>
        </a:solidFill>
      </xdr:grpSpPr>
      <xdr:graphicFrame>
        <xdr:nvGraphicFramePr>
          <xdr:cNvPr id="2" name="Gráfico 6"/>
          <xdr:cNvGraphicFramePr/>
        </xdr:nvGraphicFramePr>
        <xdr:xfrm>
          <a:off x="57149" y="11437284"/>
          <a:ext cx="9600641" cy="51866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upo 14"/>
          <xdr:cNvGrpSpPr>
            <a:grpSpLocks/>
          </xdr:cNvGrpSpPr>
        </xdr:nvGrpSpPr>
        <xdr:grpSpPr>
          <a:xfrm>
            <a:off x="1696458" y="12112844"/>
            <a:ext cx="6641243" cy="4167466"/>
            <a:chOff x="1695450" y="12112438"/>
            <a:chExt cx="6640046" cy="4167325"/>
          </a:xfrm>
          <a:solidFill>
            <a:srgbClr val="FFFFFF"/>
          </a:solidFill>
        </xdr:grpSpPr>
        <xdr:sp>
          <xdr:nvSpPr>
            <xdr:cNvPr id="4" name="Conector recto 8"/>
            <xdr:cNvSpPr>
              <a:spLocks/>
            </xdr:cNvSpPr>
          </xdr:nvSpPr>
          <xdr:spPr>
            <a:xfrm>
              <a:off x="1695450" y="12110355"/>
              <a:ext cx="2302436" cy="3970419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Conector recto 10"/>
            <xdr:cNvSpPr>
              <a:spLocks/>
            </xdr:cNvSpPr>
          </xdr:nvSpPr>
          <xdr:spPr>
            <a:xfrm>
              <a:off x="3996226" y="16071397"/>
              <a:ext cx="2141415" cy="203157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Conector recto 12"/>
            <xdr:cNvSpPr>
              <a:spLocks/>
            </xdr:cNvSpPr>
          </xdr:nvSpPr>
          <xdr:spPr>
            <a:xfrm flipV="1">
              <a:off x="6137641" y="15951586"/>
              <a:ext cx="2197855" cy="33130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62</xdr:row>
      <xdr:rowOff>76200</xdr:rowOff>
    </xdr:from>
    <xdr:to>
      <xdr:col>8</xdr:col>
      <xdr:colOff>733425</xdr:colOff>
      <xdr:row>107</xdr:row>
      <xdr:rowOff>0</xdr:rowOff>
    </xdr:to>
    <xdr:grpSp>
      <xdr:nvGrpSpPr>
        <xdr:cNvPr id="1" name="Grupo 14"/>
        <xdr:cNvGrpSpPr>
          <a:grpSpLocks/>
        </xdr:cNvGrpSpPr>
      </xdr:nvGrpSpPr>
      <xdr:grpSpPr>
        <a:xfrm>
          <a:off x="19050" y="11658600"/>
          <a:ext cx="11191875" cy="7210425"/>
          <a:chOff x="23811" y="11658601"/>
          <a:chExt cx="11187114" cy="7210424"/>
        </a:xfrm>
        <a:solidFill>
          <a:srgbClr val="FFFFFF"/>
        </a:solidFill>
      </xdr:grpSpPr>
      <xdr:graphicFrame>
        <xdr:nvGraphicFramePr>
          <xdr:cNvPr id="2" name="Gráfico 2"/>
          <xdr:cNvGraphicFramePr/>
        </xdr:nvGraphicFramePr>
        <xdr:xfrm>
          <a:off x="23811" y="11658601"/>
          <a:ext cx="11187114" cy="721042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upo 13"/>
          <xdr:cNvGrpSpPr>
            <a:grpSpLocks/>
          </xdr:cNvGrpSpPr>
        </xdr:nvGrpSpPr>
        <xdr:grpSpPr>
          <a:xfrm>
            <a:off x="1601194" y="13344038"/>
            <a:ext cx="8200155" cy="4782314"/>
            <a:chOff x="1600200" y="13344525"/>
            <a:chExt cx="8201025" cy="4781550"/>
          </a:xfrm>
          <a:solidFill>
            <a:srgbClr val="FFFFFF"/>
          </a:solidFill>
        </xdr:grpSpPr>
        <xdr:sp>
          <xdr:nvSpPr>
            <xdr:cNvPr id="4" name="Conector recto 4"/>
            <xdr:cNvSpPr>
              <a:spLocks/>
            </xdr:cNvSpPr>
          </xdr:nvSpPr>
          <xdr:spPr>
            <a:xfrm>
              <a:off x="1604301" y="13344525"/>
              <a:ext cx="1656607" cy="459148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Conector recto 6"/>
            <xdr:cNvSpPr>
              <a:spLocks/>
            </xdr:cNvSpPr>
          </xdr:nvSpPr>
          <xdr:spPr>
            <a:xfrm flipV="1">
              <a:off x="3260908" y="13935046"/>
              <a:ext cx="1562295" cy="400096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Conector recto 8"/>
            <xdr:cNvSpPr>
              <a:spLocks/>
            </xdr:cNvSpPr>
          </xdr:nvSpPr>
          <xdr:spPr>
            <a:xfrm>
              <a:off x="4812952" y="13925483"/>
              <a:ext cx="1685311" cy="3886205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Conector recto 10"/>
            <xdr:cNvSpPr>
              <a:spLocks/>
            </xdr:cNvSpPr>
          </xdr:nvSpPr>
          <xdr:spPr>
            <a:xfrm>
              <a:off x="6526966" y="17821251"/>
              <a:ext cx="1609451" cy="304824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Conector recto 12"/>
            <xdr:cNvSpPr>
              <a:spLocks/>
            </xdr:cNvSpPr>
          </xdr:nvSpPr>
          <xdr:spPr>
            <a:xfrm flipV="1">
              <a:off x="8126166" y="17392107"/>
              <a:ext cx="1675059" cy="733968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60</xdr:row>
      <xdr:rowOff>85725</xdr:rowOff>
    </xdr:from>
    <xdr:to>
      <xdr:col>8</xdr:col>
      <xdr:colOff>733425</xdr:colOff>
      <xdr:row>108</xdr:row>
      <xdr:rowOff>95250</xdr:rowOff>
    </xdr:to>
    <xdr:grpSp>
      <xdr:nvGrpSpPr>
        <xdr:cNvPr id="1" name="Grupo 15"/>
        <xdr:cNvGrpSpPr>
          <a:grpSpLocks/>
        </xdr:cNvGrpSpPr>
      </xdr:nvGrpSpPr>
      <xdr:grpSpPr>
        <a:xfrm>
          <a:off x="28575" y="11315700"/>
          <a:ext cx="11125200" cy="7781925"/>
          <a:chOff x="33337" y="10553700"/>
          <a:chExt cx="11120438" cy="7786687"/>
        </a:xfrm>
        <a:solidFill>
          <a:srgbClr val="FFFFFF"/>
        </a:solidFill>
      </xdr:grpSpPr>
      <xdr:graphicFrame>
        <xdr:nvGraphicFramePr>
          <xdr:cNvPr id="2" name="Gráfico 2"/>
          <xdr:cNvGraphicFramePr/>
        </xdr:nvGraphicFramePr>
        <xdr:xfrm>
          <a:off x="33337" y="10553700"/>
          <a:ext cx="11120438" cy="778668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upo 14"/>
          <xdr:cNvGrpSpPr>
            <a:grpSpLocks/>
          </xdr:cNvGrpSpPr>
        </xdr:nvGrpSpPr>
        <xdr:grpSpPr>
          <a:xfrm>
            <a:off x="1848749" y="11992290"/>
            <a:ext cx="8020616" cy="5820549"/>
            <a:chOff x="1847850" y="11991975"/>
            <a:chExt cx="8020050" cy="5819775"/>
          </a:xfrm>
          <a:solidFill>
            <a:srgbClr val="FFFFFF"/>
          </a:solidFill>
        </xdr:grpSpPr>
        <xdr:sp>
          <xdr:nvSpPr>
            <xdr:cNvPr id="4" name="Conector recto 4"/>
            <xdr:cNvSpPr>
              <a:spLocks/>
            </xdr:cNvSpPr>
          </xdr:nvSpPr>
          <xdr:spPr>
            <a:xfrm flipV="1">
              <a:off x="1851860" y="17778286"/>
              <a:ext cx="1485714" cy="10185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Conector recto 7"/>
            <xdr:cNvSpPr>
              <a:spLocks/>
            </xdr:cNvSpPr>
          </xdr:nvSpPr>
          <xdr:spPr>
            <a:xfrm flipV="1">
              <a:off x="3347599" y="12002160"/>
              <a:ext cx="1541855" cy="5776127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Conector recto 9"/>
            <xdr:cNvSpPr>
              <a:spLocks/>
            </xdr:cNvSpPr>
          </xdr:nvSpPr>
          <xdr:spPr>
            <a:xfrm>
              <a:off x="4889454" y="11993430"/>
              <a:ext cx="1551880" cy="580377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Conector recto 11"/>
            <xdr:cNvSpPr>
              <a:spLocks/>
            </xdr:cNvSpPr>
          </xdr:nvSpPr>
          <xdr:spPr>
            <a:xfrm flipV="1">
              <a:off x="6459379" y="17797201"/>
              <a:ext cx="1780451" cy="18914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Conector recto 13"/>
            <xdr:cNvSpPr>
              <a:spLocks/>
            </xdr:cNvSpPr>
          </xdr:nvSpPr>
          <xdr:spPr>
            <a:xfrm flipV="1">
              <a:off x="8239830" y="17464018"/>
              <a:ext cx="1628070" cy="343367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69.140625" style="21" bestFit="1" customWidth="1"/>
    <col min="3" max="3" width="14.421875" style="21" bestFit="1" customWidth="1"/>
    <col min="4" max="4" width="12.140625" style="21" bestFit="1" customWidth="1"/>
    <col min="5" max="6" width="12.140625" style="21" customWidth="1"/>
    <col min="7" max="7" width="11.8515625" style="21" hidden="1" customWidth="1"/>
    <col min="8" max="8" width="13.421875" style="21" bestFit="1" customWidth="1"/>
    <col min="9" max="16384" width="11.421875" style="21" customWidth="1"/>
  </cols>
  <sheetData>
    <row r="1" spans="1:14" ht="12.75">
      <c r="A1" s="2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2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2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2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22" t="s">
        <v>137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22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3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3.5">
      <c r="A8" s="23"/>
      <c r="B8" s="10"/>
      <c r="C8" s="10"/>
      <c r="D8" s="10"/>
      <c r="E8" s="10"/>
      <c r="F8" s="10"/>
      <c r="G8" s="10"/>
      <c r="H8" s="24" t="s">
        <v>117</v>
      </c>
      <c r="I8" s="10"/>
      <c r="J8" s="10"/>
      <c r="K8" s="10"/>
      <c r="L8" s="10"/>
      <c r="M8" s="10"/>
      <c r="N8" s="10"/>
    </row>
    <row r="9" spans="1:14" ht="19.5" customHeight="1">
      <c r="A9" s="55" t="s">
        <v>5</v>
      </c>
      <c r="B9" s="60" t="s">
        <v>36</v>
      </c>
      <c r="C9" s="57" t="s">
        <v>7</v>
      </c>
      <c r="D9" s="61"/>
      <c r="E9" s="61"/>
      <c r="F9" s="61"/>
      <c r="G9" s="58"/>
      <c r="H9" s="55" t="s">
        <v>43</v>
      </c>
      <c r="I9" s="20"/>
      <c r="J9" s="20"/>
      <c r="K9" s="20"/>
      <c r="L9" s="20"/>
      <c r="M9" s="20"/>
      <c r="N9" s="20"/>
    </row>
    <row r="10" spans="1:14" ht="19.5" customHeight="1">
      <c r="A10" s="59"/>
      <c r="B10" s="56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56"/>
      <c r="I10" s="20"/>
      <c r="J10" s="20"/>
      <c r="K10" s="20"/>
      <c r="L10" s="20"/>
      <c r="M10" s="20"/>
      <c r="N10" s="20"/>
    </row>
    <row r="11" spans="1:14" ht="15" customHeight="1">
      <c r="A11" s="7" t="s">
        <v>9</v>
      </c>
      <c r="B11" s="8" t="s">
        <v>10</v>
      </c>
      <c r="C11" s="16">
        <v>1377286123</v>
      </c>
      <c r="D11" s="16">
        <v>61165827</v>
      </c>
      <c r="E11" s="16">
        <v>0</v>
      </c>
      <c r="F11" s="16">
        <v>0</v>
      </c>
      <c r="G11" s="16"/>
      <c r="H11" s="9">
        <f>SUM(C11:G11)</f>
        <v>1438451950</v>
      </c>
      <c r="I11" s="17"/>
      <c r="J11" s="10"/>
      <c r="K11" s="11"/>
      <c r="L11" s="11"/>
      <c r="M11" s="10"/>
      <c r="N11" s="11"/>
    </row>
    <row r="12" spans="1:14" ht="15" customHeight="1">
      <c r="A12" s="7" t="s">
        <v>44</v>
      </c>
      <c r="B12" s="8" t="s">
        <v>80</v>
      </c>
      <c r="C12" s="16">
        <v>36152353</v>
      </c>
      <c r="D12" s="16">
        <v>4391036</v>
      </c>
      <c r="E12" s="16">
        <v>0</v>
      </c>
      <c r="F12" s="16">
        <v>5865794</v>
      </c>
      <c r="G12" s="16"/>
      <c r="H12" s="9">
        <f aca="true" t="shared" si="0" ref="H12:H52">SUM(C12:G12)</f>
        <v>46409183</v>
      </c>
      <c r="I12" s="17"/>
      <c r="J12" s="10"/>
      <c r="K12" s="11"/>
      <c r="L12" s="11"/>
      <c r="M12" s="10"/>
      <c r="N12" s="11"/>
    </row>
    <row r="13" spans="1:14" ht="15" customHeight="1">
      <c r="A13" s="7" t="s">
        <v>45</v>
      </c>
      <c r="B13" s="8" t="s">
        <v>81</v>
      </c>
      <c r="C13" s="16">
        <v>38558194</v>
      </c>
      <c r="D13" s="16">
        <v>5889403</v>
      </c>
      <c r="E13" s="16">
        <v>279196</v>
      </c>
      <c r="F13" s="16">
        <v>8613701</v>
      </c>
      <c r="G13" s="16"/>
      <c r="H13" s="9">
        <f t="shared" si="0"/>
        <v>53340494</v>
      </c>
      <c r="I13" s="17"/>
      <c r="J13" s="10"/>
      <c r="K13" s="11"/>
      <c r="L13" s="11"/>
      <c r="M13" s="10"/>
      <c r="N13" s="11"/>
    </row>
    <row r="14" spans="1:14" ht="15" customHeight="1">
      <c r="A14" s="7" t="s">
        <v>46</v>
      </c>
      <c r="B14" s="8" t="s">
        <v>82</v>
      </c>
      <c r="C14" s="16">
        <v>27490724</v>
      </c>
      <c r="D14" s="16">
        <v>18224177</v>
      </c>
      <c r="E14" s="16">
        <v>0</v>
      </c>
      <c r="F14" s="16">
        <v>11582921</v>
      </c>
      <c r="G14" s="16"/>
      <c r="H14" s="9">
        <f t="shared" si="0"/>
        <v>57297822</v>
      </c>
      <c r="I14" s="17"/>
      <c r="J14" s="10"/>
      <c r="K14" s="11"/>
      <c r="L14" s="11"/>
      <c r="M14" s="10"/>
      <c r="N14" s="11"/>
    </row>
    <row r="15" spans="1:14" ht="15" customHeight="1">
      <c r="A15" s="7" t="s">
        <v>47</v>
      </c>
      <c r="B15" s="8" t="s">
        <v>83</v>
      </c>
      <c r="C15" s="16">
        <v>49590144</v>
      </c>
      <c r="D15" s="16">
        <v>4648040</v>
      </c>
      <c r="E15" s="16">
        <v>0</v>
      </c>
      <c r="F15" s="16">
        <v>2126676</v>
      </c>
      <c r="G15" s="16"/>
      <c r="H15" s="9">
        <f t="shared" si="0"/>
        <v>56364860</v>
      </c>
      <c r="I15" s="17"/>
      <c r="J15" s="10"/>
      <c r="K15" s="11"/>
      <c r="L15" s="11"/>
      <c r="M15" s="10"/>
      <c r="N15" s="11"/>
    </row>
    <row r="16" spans="1:14" ht="15" customHeight="1">
      <c r="A16" s="7" t="s">
        <v>48</v>
      </c>
      <c r="B16" s="8" t="s">
        <v>84</v>
      </c>
      <c r="C16" s="16">
        <v>141007616</v>
      </c>
      <c r="D16" s="16">
        <v>21797382</v>
      </c>
      <c r="E16" s="16">
        <v>0</v>
      </c>
      <c r="F16" s="16">
        <v>26644536</v>
      </c>
      <c r="G16" s="16"/>
      <c r="H16" s="9">
        <f t="shared" si="0"/>
        <v>189449534</v>
      </c>
      <c r="I16" s="17"/>
      <c r="J16" s="10"/>
      <c r="K16" s="11"/>
      <c r="L16" s="11"/>
      <c r="M16" s="10"/>
      <c r="N16" s="11"/>
    </row>
    <row r="17" spans="1:14" ht="15" customHeight="1">
      <c r="A17" s="7" t="s">
        <v>49</v>
      </c>
      <c r="B17" s="8" t="s">
        <v>85</v>
      </c>
      <c r="C17" s="16">
        <v>99088207</v>
      </c>
      <c r="D17" s="16">
        <v>18756876</v>
      </c>
      <c r="E17" s="16">
        <v>0</v>
      </c>
      <c r="F17" s="16">
        <v>27526828</v>
      </c>
      <c r="G17" s="16"/>
      <c r="H17" s="9">
        <f t="shared" si="0"/>
        <v>145371911</v>
      </c>
      <c r="I17" s="17"/>
      <c r="J17" s="10"/>
      <c r="K17" s="11"/>
      <c r="L17" s="11"/>
      <c r="M17" s="10"/>
      <c r="N17" s="11"/>
    </row>
    <row r="18" spans="1:14" ht="15" customHeight="1">
      <c r="A18" s="7" t="s">
        <v>50</v>
      </c>
      <c r="B18" s="8" t="s">
        <v>86</v>
      </c>
      <c r="C18" s="16">
        <v>113997984</v>
      </c>
      <c r="D18" s="16">
        <v>10485659</v>
      </c>
      <c r="E18" s="16">
        <v>0</v>
      </c>
      <c r="F18" s="16">
        <v>29968403</v>
      </c>
      <c r="G18" s="16"/>
      <c r="H18" s="9">
        <f t="shared" si="0"/>
        <v>154452046</v>
      </c>
      <c r="I18" s="17"/>
      <c r="J18" s="10"/>
      <c r="K18" s="11"/>
      <c r="L18" s="11"/>
      <c r="M18" s="10"/>
      <c r="N18" s="11"/>
    </row>
    <row r="19" spans="1:14" ht="15" customHeight="1">
      <c r="A19" s="7" t="s">
        <v>51</v>
      </c>
      <c r="B19" s="8" t="s">
        <v>87</v>
      </c>
      <c r="C19" s="16">
        <v>33823309</v>
      </c>
      <c r="D19" s="16">
        <v>6808900</v>
      </c>
      <c r="E19" s="16">
        <v>0</v>
      </c>
      <c r="F19" s="16">
        <v>5405311</v>
      </c>
      <c r="G19" s="16"/>
      <c r="H19" s="9">
        <f t="shared" si="0"/>
        <v>46037520</v>
      </c>
      <c r="I19" s="17"/>
      <c r="J19" s="10"/>
      <c r="K19" s="11"/>
      <c r="L19" s="11"/>
      <c r="M19" s="10"/>
      <c r="N19" s="11"/>
    </row>
    <row r="20" spans="1:14" ht="15" customHeight="1">
      <c r="A20" s="7" t="s">
        <v>52</v>
      </c>
      <c r="B20" s="8" t="s">
        <v>88</v>
      </c>
      <c r="C20" s="16">
        <v>68351763</v>
      </c>
      <c r="D20" s="16">
        <v>4821218</v>
      </c>
      <c r="E20" s="16">
        <v>0</v>
      </c>
      <c r="F20" s="16">
        <v>14707248</v>
      </c>
      <c r="G20" s="16"/>
      <c r="H20" s="9">
        <f t="shared" si="0"/>
        <v>87880229</v>
      </c>
      <c r="I20" s="17"/>
      <c r="J20" s="10"/>
      <c r="K20" s="11"/>
      <c r="L20" s="11"/>
      <c r="M20" s="10"/>
      <c r="N20" s="11"/>
    </row>
    <row r="21" spans="1:14" ht="15" customHeight="1">
      <c r="A21" s="7" t="s">
        <v>53</v>
      </c>
      <c r="B21" s="8" t="s">
        <v>89</v>
      </c>
      <c r="C21" s="16">
        <v>141155317</v>
      </c>
      <c r="D21" s="16">
        <v>8631801</v>
      </c>
      <c r="E21" s="16">
        <v>0</v>
      </c>
      <c r="F21" s="16">
        <v>30362638</v>
      </c>
      <c r="G21" s="16"/>
      <c r="H21" s="9">
        <f t="shared" si="0"/>
        <v>180149756</v>
      </c>
      <c r="I21" s="17"/>
      <c r="J21" s="10"/>
      <c r="K21" s="11"/>
      <c r="L21" s="11"/>
      <c r="M21" s="10"/>
      <c r="N21" s="11"/>
    </row>
    <row r="22" spans="1:14" ht="15" customHeight="1">
      <c r="A22" s="7" t="s">
        <v>11</v>
      </c>
      <c r="B22" s="8" t="s">
        <v>90</v>
      </c>
      <c r="C22" s="16">
        <v>45806732</v>
      </c>
      <c r="D22" s="16">
        <v>5026798</v>
      </c>
      <c r="E22" s="16">
        <v>0</v>
      </c>
      <c r="F22" s="16">
        <v>5072</v>
      </c>
      <c r="G22" s="16"/>
      <c r="H22" s="9">
        <f t="shared" si="0"/>
        <v>50838602</v>
      </c>
      <c r="I22" s="17"/>
      <c r="J22" s="10"/>
      <c r="K22" s="11"/>
      <c r="L22" s="11"/>
      <c r="M22" s="10"/>
      <c r="N22" s="11"/>
    </row>
    <row r="23" spans="1:14" ht="15" customHeight="1">
      <c r="A23" s="7" t="s">
        <v>54</v>
      </c>
      <c r="B23" s="8" t="s">
        <v>91</v>
      </c>
      <c r="C23" s="16">
        <v>115100378</v>
      </c>
      <c r="D23" s="16">
        <v>5370443</v>
      </c>
      <c r="E23" s="16">
        <v>0</v>
      </c>
      <c r="F23" s="16">
        <v>31843572</v>
      </c>
      <c r="G23" s="16"/>
      <c r="H23" s="9">
        <f t="shared" si="0"/>
        <v>152314393</v>
      </c>
      <c r="I23" s="17"/>
      <c r="J23" s="10"/>
      <c r="K23" s="11"/>
      <c r="L23" s="11"/>
      <c r="M23" s="10"/>
      <c r="N23" s="11"/>
    </row>
    <row r="24" spans="1:14" ht="15" customHeight="1">
      <c r="A24" s="7" t="s">
        <v>55</v>
      </c>
      <c r="B24" s="8" t="s">
        <v>92</v>
      </c>
      <c r="C24" s="16">
        <v>161133605</v>
      </c>
      <c r="D24" s="16">
        <v>13549464</v>
      </c>
      <c r="E24" s="16">
        <v>122861</v>
      </c>
      <c r="F24" s="16">
        <v>64208199</v>
      </c>
      <c r="G24" s="16"/>
      <c r="H24" s="9">
        <f t="shared" si="0"/>
        <v>239014129</v>
      </c>
      <c r="I24" s="17"/>
      <c r="J24" s="10"/>
      <c r="K24" s="11"/>
      <c r="L24" s="11"/>
      <c r="M24" s="10"/>
      <c r="N24" s="11"/>
    </row>
    <row r="25" spans="1:14" ht="15" customHeight="1">
      <c r="A25" s="7" t="s">
        <v>56</v>
      </c>
      <c r="B25" s="8" t="s">
        <v>93</v>
      </c>
      <c r="C25" s="16">
        <v>150807819</v>
      </c>
      <c r="D25" s="16">
        <v>12494103</v>
      </c>
      <c r="E25" s="16">
        <v>0</v>
      </c>
      <c r="F25" s="16">
        <v>29369716</v>
      </c>
      <c r="G25" s="16"/>
      <c r="H25" s="9">
        <f t="shared" si="0"/>
        <v>192671638</v>
      </c>
      <c r="I25" s="17"/>
      <c r="J25" s="10"/>
      <c r="K25" s="11"/>
      <c r="L25" s="11"/>
      <c r="M25" s="10"/>
      <c r="N25" s="11"/>
    </row>
    <row r="26" spans="1:14" ht="15" customHeight="1">
      <c r="A26" s="7" t="s">
        <v>57</v>
      </c>
      <c r="B26" s="8" t="s">
        <v>94</v>
      </c>
      <c r="C26" s="16">
        <v>72932128</v>
      </c>
      <c r="D26" s="16">
        <v>7846509</v>
      </c>
      <c r="E26" s="16">
        <v>0</v>
      </c>
      <c r="F26" s="16">
        <v>6843295</v>
      </c>
      <c r="G26" s="16"/>
      <c r="H26" s="9">
        <f t="shared" si="0"/>
        <v>87621932</v>
      </c>
      <c r="I26" s="17"/>
      <c r="J26" s="10"/>
      <c r="K26" s="11"/>
      <c r="L26" s="11"/>
      <c r="M26" s="10"/>
      <c r="N26" s="11"/>
    </row>
    <row r="27" spans="1:14" ht="15" customHeight="1">
      <c r="A27" s="7" t="s">
        <v>58</v>
      </c>
      <c r="B27" s="8" t="s">
        <v>95</v>
      </c>
      <c r="C27" s="16">
        <v>53747823</v>
      </c>
      <c r="D27" s="16">
        <v>7547095</v>
      </c>
      <c r="E27" s="16">
        <v>689817</v>
      </c>
      <c r="F27" s="16">
        <v>3908280</v>
      </c>
      <c r="G27" s="16"/>
      <c r="H27" s="9">
        <f t="shared" si="0"/>
        <v>65893015</v>
      </c>
      <c r="I27" s="17"/>
      <c r="J27" s="10"/>
      <c r="K27" s="11"/>
      <c r="L27" s="11"/>
      <c r="M27" s="10"/>
      <c r="N27" s="11"/>
    </row>
    <row r="28" spans="1:14" ht="15" customHeight="1">
      <c r="A28" s="7" t="s">
        <v>59</v>
      </c>
      <c r="B28" s="8" t="s">
        <v>96</v>
      </c>
      <c r="C28" s="16">
        <v>37260525</v>
      </c>
      <c r="D28" s="16">
        <v>1889565</v>
      </c>
      <c r="E28" s="16">
        <v>0</v>
      </c>
      <c r="F28" s="16">
        <v>3013901</v>
      </c>
      <c r="G28" s="16"/>
      <c r="H28" s="9">
        <f t="shared" si="0"/>
        <v>42163991</v>
      </c>
      <c r="I28" s="17"/>
      <c r="J28" s="10"/>
      <c r="K28" s="11"/>
      <c r="L28" s="11"/>
      <c r="M28" s="10"/>
      <c r="N28" s="11"/>
    </row>
    <row r="29" spans="1:14" ht="15" customHeight="1">
      <c r="A29" s="7" t="s">
        <v>60</v>
      </c>
      <c r="B29" s="8" t="s">
        <v>97</v>
      </c>
      <c r="C29" s="16">
        <v>46063041</v>
      </c>
      <c r="D29" s="16">
        <v>3862706</v>
      </c>
      <c r="E29" s="16">
        <v>0</v>
      </c>
      <c r="F29" s="16">
        <v>5692831</v>
      </c>
      <c r="G29" s="16"/>
      <c r="H29" s="9">
        <f t="shared" si="0"/>
        <v>55618578</v>
      </c>
      <c r="I29" s="17"/>
      <c r="J29" s="10"/>
      <c r="K29" s="11"/>
      <c r="L29" s="11"/>
      <c r="M29" s="10"/>
      <c r="N29" s="11"/>
    </row>
    <row r="30" spans="1:14" ht="15" customHeight="1">
      <c r="A30" s="7" t="s">
        <v>61</v>
      </c>
      <c r="B30" s="8" t="s">
        <v>98</v>
      </c>
      <c r="C30" s="16">
        <v>78230828</v>
      </c>
      <c r="D30" s="16">
        <v>6623537</v>
      </c>
      <c r="E30" s="16">
        <v>0</v>
      </c>
      <c r="F30" s="16">
        <v>14405560</v>
      </c>
      <c r="G30" s="16"/>
      <c r="H30" s="9">
        <f t="shared" si="0"/>
        <v>99259925</v>
      </c>
      <c r="I30" s="17"/>
      <c r="J30" s="10"/>
      <c r="K30" s="11"/>
      <c r="L30" s="11"/>
      <c r="M30" s="10"/>
      <c r="N30" s="11"/>
    </row>
    <row r="31" spans="1:14" ht="15" customHeight="1">
      <c r="A31" s="7" t="s">
        <v>62</v>
      </c>
      <c r="B31" s="8" t="s">
        <v>99</v>
      </c>
      <c r="C31" s="16">
        <v>38879346</v>
      </c>
      <c r="D31" s="16">
        <v>3682637</v>
      </c>
      <c r="E31" s="16">
        <v>0</v>
      </c>
      <c r="F31" s="16">
        <v>9009156</v>
      </c>
      <c r="G31" s="16"/>
      <c r="H31" s="9">
        <f t="shared" si="0"/>
        <v>51571139</v>
      </c>
      <c r="I31" s="17"/>
      <c r="J31" s="10"/>
      <c r="K31" s="11"/>
      <c r="L31" s="11"/>
      <c r="M31" s="10"/>
      <c r="N31" s="11"/>
    </row>
    <row r="32" spans="1:14" ht="15" customHeight="1">
      <c r="A32" s="7" t="s">
        <v>63</v>
      </c>
      <c r="B32" s="8" t="s">
        <v>100</v>
      </c>
      <c r="C32" s="16">
        <v>25687757</v>
      </c>
      <c r="D32" s="16">
        <v>2187244</v>
      </c>
      <c r="E32" s="16">
        <v>0</v>
      </c>
      <c r="F32" s="16">
        <v>3029198</v>
      </c>
      <c r="G32" s="16"/>
      <c r="H32" s="9">
        <f t="shared" si="0"/>
        <v>30904199</v>
      </c>
      <c r="I32" s="17"/>
      <c r="J32" s="10"/>
      <c r="K32" s="11"/>
      <c r="L32" s="11"/>
      <c r="M32" s="10"/>
      <c r="N32" s="11"/>
    </row>
    <row r="33" spans="1:14" ht="15" customHeight="1">
      <c r="A33" s="7" t="s">
        <v>64</v>
      </c>
      <c r="B33" s="8" t="s">
        <v>101</v>
      </c>
      <c r="C33" s="16">
        <v>42007710</v>
      </c>
      <c r="D33" s="16">
        <v>1203824</v>
      </c>
      <c r="E33" s="16">
        <v>1977047</v>
      </c>
      <c r="F33" s="16">
        <v>1160657</v>
      </c>
      <c r="G33" s="16"/>
      <c r="H33" s="9">
        <f t="shared" si="0"/>
        <v>46349238</v>
      </c>
      <c r="I33" s="17"/>
      <c r="J33" s="10"/>
      <c r="K33" s="11"/>
      <c r="L33" s="11"/>
      <c r="M33" s="10"/>
      <c r="N33" s="11"/>
    </row>
    <row r="34" spans="1:14" ht="15" customHeight="1">
      <c r="A34" s="7" t="s">
        <v>65</v>
      </c>
      <c r="B34" s="8" t="s">
        <v>102</v>
      </c>
      <c r="C34" s="16">
        <v>53105227</v>
      </c>
      <c r="D34" s="16">
        <v>1748386</v>
      </c>
      <c r="E34" s="16">
        <v>0</v>
      </c>
      <c r="F34" s="16">
        <v>509854</v>
      </c>
      <c r="G34" s="16"/>
      <c r="H34" s="9">
        <f t="shared" si="0"/>
        <v>55363467</v>
      </c>
      <c r="I34" s="17"/>
      <c r="J34" s="10"/>
      <c r="K34" s="11"/>
      <c r="L34" s="11"/>
      <c r="M34" s="10"/>
      <c r="N34" s="11"/>
    </row>
    <row r="35" spans="1:14" ht="15" customHeight="1">
      <c r="A35" s="7" t="s">
        <v>66</v>
      </c>
      <c r="B35" s="8" t="s">
        <v>103</v>
      </c>
      <c r="C35" s="16">
        <v>64147870</v>
      </c>
      <c r="D35" s="16">
        <v>1576712</v>
      </c>
      <c r="E35" s="16">
        <v>0</v>
      </c>
      <c r="F35" s="16">
        <v>1429686</v>
      </c>
      <c r="G35" s="16"/>
      <c r="H35" s="9">
        <f t="shared" si="0"/>
        <v>67154268</v>
      </c>
      <c r="I35" s="17"/>
      <c r="J35" s="10"/>
      <c r="K35" s="11"/>
      <c r="L35" s="11"/>
      <c r="M35" s="10"/>
      <c r="N35" s="11"/>
    </row>
    <row r="36" spans="1:14" ht="15" customHeight="1">
      <c r="A36" s="7" t="s">
        <v>67</v>
      </c>
      <c r="B36" s="8" t="s">
        <v>104</v>
      </c>
      <c r="C36" s="16">
        <v>29731595</v>
      </c>
      <c r="D36" s="16">
        <v>1813579</v>
      </c>
      <c r="E36" s="16">
        <v>0</v>
      </c>
      <c r="F36" s="16">
        <v>1184676</v>
      </c>
      <c r="G36" s="16"/>
      <c r="H36" s="9">
        <f t="shared" si="0"/>
        <v>32729850</v>
      </c>
      <c r="I36" s="17"/>
      <c r="J36" s="10"/>
      <c r="K36" s="11"/>
      <c r="L36" s="11"/>
      <c r="M36" s="10"/>
      <c r="N36" s="11"/>
    </row>
    <row r="37" spans="1:14" ht="15" customHeight="1">
      <c r="A37" s="7" t="s">
        <v>68</v>
      </c>
      <c r="B37" s="8" t="s">
        <v>105</v>
      </c>
      <c r="C37" s="16">
        <v>45119877</v>
      </c>
      <c r="D37" s="16">
        <v>1459078</v>
      </c>
      <c r="E37" s="16">
        <v>0</v>
      </c>
      <c r="F37" s="16">
        <v>653040</v>
      </c>
      <c r="G37" s="16"/>
      <c r="H37" s="9">
        <f t="shared" si="0"/>
        <v>47231995</v>
      </c>
      <c r="I37" s="17"/>
      <c r="J37" s="10"/>
      <c r="K37" s="11"/>
      <c r="L37" s="11"/>
      <c r="M37" s="10"/>
      <c r="N37" s="11"/>
    </row>
    <row r="38" spans="1:14" ht="15" customHeight="1">
      <c r="A38" s="7" t="s">
        <v>69</v>
      </c>
      <c r="B38" s="8" t="s">
        <v>106</v>
      </c>
      <c r="C38" s="16">
        <v>38482337</v>
      </c>
      <c r="D38" s="16">
        <v>1440359</v>
      </c>
      <c r="E38" s="16">
        <v>0</v>
      </c>
      <c r="F38" s="16">
        <v>1106958</v>
      </c>
      <c r="G38" s="16"/>
      <c r="H38" s="9">
        <f t="shared" si="0"/>
        <v>41029654</v>
      </c>
      <c r="I38" s="17"/>
      <c r="J38" s="10"/>
      <c r="K38" s="11"/>
      <c r="L38" s="11"/>
      <c r="M38" s="10"/>
      <c r="N38" s="11"/>
    </row>
    <row r="39" spans="1:14" ht="15" customHeight="1">
      <c r="A39" s="7" t="s">
        <v>70</v>
      </c>
      <c r="B39" s="8" t="s">
        <v>107</v>
      </c>
      <c r="C39" s="16">
        <v>48663541</v>
      </c>
      <c r="D39" s="16">
        <v>3544924</v>
      </c>
      <c r="E39" s="16">
        <v>0</v>
      </c>
      <c r="F39" s="16">
        <v>19617180</v>
      </c>
      <c r="G39" s="16"/>
      <c r="H39" s="9">
        <f t="shared" si="0"/>
        <v>71825645</v>
      </c>
      <c r="I39" s="17"/>
      <c r="J39" s="10"/>
      <c r="K39" s="11"/>
      <c r="L39" s="11"/>
      <c r="M39" s="10"/>
      <c r="N39" s="11"/>
    </row>
    <row r="40" spans="1:14" ht="15" customHeight="1">
      <c r="A40" s="7" t="s">
        <v>71</v>
      </c>
      <c r="B40" s="8" t="s">
        <v>108</v>
      </c>
      <c r="C40" s="16">
        <v>47412767</v>
      </c>
      <c r="D40" s="16">
        <v>7426876</v>
      </c>
      <c r="E40" s="16">
        <v>0</v>
      </c>
      <c r="F40" s="16">
        <v>6864838</v>
      </c>
      <c r="G40" s="16"/>
      <c r="H40" s="9">
        <f t="shared" si="0"/>
        <v>61704481</v>
      </c>
      <c r="I40" s="17"/>
      <c r="J40" s="10"/>
      <c r="K40" s="11"/>
      <c r="L40" s="11"/>
      <c r="M40" s="10"/>
      <c r="N40" s="11"/>
    </row>
    <row r="41" spans="1:14" ht="15" customHeight="1">
      <c r="A41" s="7" t="s">
        <v>72</v>
      </c>
      <c r="B41" s="8" t="s">
        <v>109</v>
      </c>
      <c r="C41" s="16">
        <v>53329767</v>
      </c>
      <c r="D41" s="16">
        <v>1396023</v>
      </c>
      <c r="E41" s="16">
        <v>0</v>
      </c>
      <c r="F41" s="16">
        <v>506486</v>
      </c>
      <c r="G41" s="16"/>
      <c r="H41" s="9">
        <f t="shared" si="0"/>
        <v>55232276</v>
      </c>
      <c r="I41" s="17"/>
      <c r="J41" s="10"/>
      <c r="K41" s="11"/>
      <c r="L41" s="11"/>
      <c r="M41" s="10"/>
      <c r="N41" s="11"/>
    </row>
    <row r="42" spans="1:14" ht="15" customHeight="1">
      <c r="A42" s="7" t="s">
        <v>73</v>
      </c>
      <c r="B42" s="8" t="s">
        <v>110</v>
      </c>
      <c r="C42" s="16">
        <v>702116573</v>
      </c>
      <c r="D42" s="16">
        <v>4678829</v>
      </c>
      <c r="E42" s="16">
        <v>0</v>
      </c>
      <c r="F42" s="16">
        <v>0</v>
      </c>
      <c r="G42" s="16"/>
      <c r="H42" s="9">
        <f t="shared" si="0"/>
        <v>706795402</v>
      </c>
      <c r="I42" s="17"/>
      <c r="J42" s="10"/>
      <c r="K42" s="11"/>
      <c r="L42" s="11"/>
      <c r="M42" s="10"/>
      <c r="N42" s="11"/>
    </row>
    <row r="43" spans="1:14" ht="15" customHeight="1">
      <c r="A43" s="7" t="s">
        <v>74</v>
      </c>
      <c r="B43" s="8" t="s">
        <v>111</v>
      </c>
      <c r="C43" s="16">
        <v>101076227</v>
      </c>
      <c r="D43" s="16">
        <v>879715</v>
      </c>
      <c r="E43" s="16">
        <v>0</v>
      </c>
      <c r="F43" s="16">
        <v>0</v>
      </c>
      <c r="G43" s="16"/>
      <c r="H43" s="9">
        <f t="shared" si="0"/>
        <v>101955942</v>
      </c>
      <c r="I43" s="17"/>
      <c r="J43" s="10"/>
      <c r="K43" s="11"/>
      <c r="L43" s="11"/>
      <c r="M43" s="10"/>
      <c r="N43" s="11"/>
    </row>
    <row r="44" spans="1:14" ht="15" customHeight="1">
      <c r="A44" s="7" t="s">
        <v>75</v>
      </c>
      <c r="B44" s="8" t="s">
        <v>112</v>
      </c>
      <c r="C44" s="16">
        <v>130820500</v>
      </c>
      <c r="D44" s="16">
        <v>5902068</v>
      </c>
      <c r="E44" s="16">
        <v>0</v>
      </c>
      <c r="F44" s="16">
        <v>29142564</v>
      </c>
      <c r="G44" s="16"/>
      <c r="H44" s="9">
        <f t="shared" si="0"/>
        <v>165865132</v>
      </c>
      <c r="I44" s="17"/>
      <c r="J44" s="10"/>
      <c r="K44" s="11"/>
      <c r="L44" s="11"/>
      <c r="M44" s="10"/>
      <c r="N44" s="11"/>
    </row>
    <row r="45" spans="1:14" ht="15" customHeight="1">
      <c r="A45" s="7" t="s">
        <v>76</v>
      </c>
      <c r="B45" s="8" t="s">
        <v>113</v>
      </c>
      <c r="C45" s="16">
        <v>22283908</v>
      </c>
      <c r="D45" s="16">
        <v>1122051</v>
      </c>
      <c r="E45" s="16">
        <v>0</v>
      </c>
      <c r="F45" s="16">
        <v>3552721</v>
      </c>
      <c r="G45" s="16"/>
      <c r="H45" s="9">
        <f t="shared" si="0"/>
        <v>26958680</v>
      </c>
      <c r="I45" s="17"/>
      <c r="J45" s="10"/>
      <c r="K45" s="11"/>
      <c r="L45" s="11"/>
      <c r="M45" s="10"/>
      <c r="N45" s="11"/>
    </row>
    <row r="46" spans="1:14" ht="15" customHeight="1">
      <c r="A46" s="7" t="s">
        <v>77</v>
      </c>
      <c r="B46" s="8" t="s">
        <v>114</v>
      </c>
      <c r="C46" s="16">
        <v>18892638</v>
      </c>
      <c r="D46" s="16">
        <v>325043</v>
      </c>
      <c r="E46" s="16">
        <v>0</v>
      </c>
      <c r="F46" s="16">
        <v>1159236</v>
      </c>
      <c r="G46" s="16"/>
      <c r="H46" s="9">
        <f t="shared" si="0"/>
        <v>20376917</v>
      </c>
      <c r="I46" s="17"/>
      <c r="J46" s="10"/>
      <c r="K46" s="11"/>
      <c r="L46" s="11"/>
      <c r="M46" s="10"/>
      <c r="N46" s="11"/>
    </row>
    <row r="47" spans="1:14" ht="15" customHeight="1">
      <c r="A47" s="7" t="s">
        <v>78</v>
      </c>
      <c r="B47" s="8" t="s">
        <v>115</v>
      </c>
      <c r="C47" s="16">
        <v>59147359</v>
      </c>
      <c r="D47" s="16">
        <v>0</v>
      </c>
      <c r="E47" s="16">
        <v>0</v>
      </c>
      <c r="F47" s="16">
        <v>2617993</v>
      </c>
      <c r="G47" s="16"/>
      <c r="H47" s="9">
        <f t="shared" si="0"/>
        <v>61765352</v>
      </c>
      <c r="I47" s="17"/>
      <c r="J47" s="10"/>
      <c r="K47" s="11"/>
      <c r="L47" s="11"/>
      <c r="M47" s="10"/>
      <c r="N47" s="11"/>
    </row>
    <row r="48" spans="1:14" ht="15" customHeight="1">
      <c r="A48" s="7" t="s">
        <v>123</v>
      </c>
      <c r="B48" s="8" t="s">
        <v>119</v>
      </c>
      <c r="C48" s="16">
        <v>68422458</v>
      </c>
      <c r="D48" s="16">
        <v>4664499</v>
      </c>
      <c r="E48" s="16">
        <v>97304</v>
      </c>
      <c r="F48" s="16">
        <v>7797001</v>
      </c>
      <c r="G48" s="16"/>
      <c r="H48" s="9">
        <f t="shared" si="0"/>
        <v>80981262</v>
      </c>
      <c r="I48" s="17"/>
      <c r="J48" s="10"/>
      <c r="K48" s="11"/>
      <c r="L48" s="11"/>
      <c r="M48" s="10"/>
      <c r="N48" s="11"/>
    </row>
    <row r="49" spans="1:14" ht="15" customHeight="1">
      <c r="A49" s="7" t="s">
        <v>124</v>
      </c>
      <c r="B49" s="8" t="s">
        <v>120</v>
      </c>
      <c r="C49" s="16">
        <v>65898544</v>
      </c>
      <c r="D49" s="16">
        <v>3895580</v>
      </c>
      <c r="E49" s="16">
        <v>0</v>
      </c>
      <c r="F49" s="16">
        <v>10502330</v>
      </c>
      <c r="G49" s="16"/>
      <c r="H49" s="9">
        <f t="shared" si="0"/>
        <v>80296454</v>
      </c>
      <c r="I49" s="17"/>
      <c r="J49" s="10"/>
      <c r="K49" s="11"/>
      <c r="L49" s="11"/>
      <c r="M49" s="10"/>
      <c r="N49" s="11"/>
    </row>
    <row r="50" spans="1:14" ht="15" customHeight="1">
      <c r="A50" s="7" t="s">
        <v>125</v>
      </c>
      <c r="B50" s="8" t="s">
        <v>121</v>
      </c>
      <c r="C50" s="16">
        <v>84339671</v>
      </c>
      <c r="D50" s="16">
        <v>7086483</v>
      </c>
      <c r="E50" s="16">
        <v>0</v>
      </c>
      <c r="F50" s="16">
        <v>7338066</v>
      </c>
      <c r="G50" s="16"/>
      <c r="H50" s="9">
        <f t="shared" si="0"/>
        <v>98764220</v>
      </c>
      <c r="I50" s="17"/>
      <c r="J50" s="10"/>
      <c r="K50" s="11"/>
      <c r="L50" s="11"/>
      <c r="M50" s="10"/>
      <c r="N50" s="11"/>
    </row>
    <row r="51" spans="1:14" ht="15" customHeight="1">
      <c r="A51" s="7" t="s">
        <v>126</v>
      </c>
      <c r="B51" s="8" t="s">
        <v>122</v>
      </c>
      <c r="C51" s="16">
        <v>39245059</v>
      </c>
      <c r="D51" s="16">
        <v>1074662</v>
      </c>
      <c r="E51" s="16">
        <v>0</v>
      </c>
      <c r="F51" s="16">
        <v>2738850</v>
      </c>
      <c r="G51" s="16"/>
      <c r="H51" s="9">
        <f t="shared" si="0"/>
        <v>43058571</v>
      </c>
      <c r="I51" s="17"/>
      <c r="J51" s="10"/>
      <c r="K51" s="11"/>
      <c r="L51" s="11"/>
      <c r="M51" s="10"/>
      <c r="N51" s="11"/>
    </row>
    <row r="52" spans="1:14" ht="15" customHeight="1">
      <c r="A52" s="7" t="s">
        <v>79</v>
      </c>
      <c r="B52" s="8" t="s">
        <v>116</v>
      </c>
      <c r="C52" s="16">
        <v>56684666</v>
      </c>
      <c r="D52" s="16">
        <v>1930441</v>
      </c>
      <c r="E52" s="16">
        <v>0</v>
      </c>
      <c r="F52" s="16">
        <v>4044035</v>
      </c>
      <c r="G52" s="16"/>
      <c r="H52" s="9">
        <f t="shared" si="0"/>
        <v>62659142</v>
      </c>
      <c r="I52" s="17"/>
      <c r="J52" s="10"/>
      <c r="K52" s="11"/>
      <c r="L52" s="11"/>
      <c r="M52" s="10"/>
      <c r="N52" s="11"/>
    </row>
    <row r="53" spans="1:14" ht="19.5" customHeight="1">
      <c r="A53" s="57" t="s">
        <v>15</v>
      </c>
      <c r="B53" s="58"/>
      <c r="C53" s="12">
        <f aca="true" t="shared" si="1" ref="C53:H53">SUM(C11:C52)</f>
        <v>4723080010</v>
      </c>
      <c r="D53" s="12">
        <f t="shared" si="1"/>
        <v>288869552</v>
      </c>
      <c r="E53" s="12">
        <f t="shared" si="1"/>
        <v>3166225</v>
      </c>
      <c r="F53" s="12">
        <f t="shared" si="1"/>
        <v>436059007</v>
      </c>
      <c r="G53" s="12">
        <f t="shared" si="1"/>
        <v>0</v>
      </c>
      <c r="H53" s="12">
        <f t="shared" si="1"/>
        <v>5451174794</v>
      </c>
      <c r="I53" s="11"/>
      <c r="J53" s="10"/>
      <c r="K53" s="10"/>
      <c r="L53" s="10"/>
      <c r="M53" s="10"/>
      <c r="N53" s="10"/>
    </row>
    <row r="54" spans="1:10" ht="12.75">
      <c r="A54" s="25" t="s">
        <v>136</v>
      </c>
      <c r="C54" s="49" t="s">
        <v>127</v>
      </c>
      <c r="D54" s="49" t="s">
        <v>128</v>
      </c>
      <c r="E54" s="49" t="s">
        <v>129</v>
      </c>
      <c r="F54" s="49" t="s">
        <v>130</v>
      </c>
      <c r="G54" s="49" t="s">
        <v>135</v>
      </c>
      <c r="H54" s="49"/>
      <c r="I54" s="31"/>
      <c r="J54" s="31"/>
    </row>
    <row r="55" spans="2:14" ht="12.75">
      <c r="B55" s="10"/>
      <c r="C55" s="50">
        <f>+C53/$C$56</f>
        <v>4.72308001</v>
      </c>
      <c r="D55" s="50">
        <f>+D53/$C$56</f>
        <v>0.288869552</v>
      </c>
      <c r="E55" s="50">
        <f>+E53/$C$56</f>
        <v>0.003166225</v>
      </c>
      <c r="F55" s="50">
        <f>+F53/$C$56</f>
        <v>0.436059007</v>
      </c>
      <c r="G55" s="50">
        <f>+G53/$C$56</f>
        <v>0</v>
      </c>
      <c r="H55" s="50"/>
      <c r="I55" s="10"/>
      <c r="J55" s="10"/>
      <c r="K55" s="10"/>
      <c r="L55" s="10"/>
      <c r="M55" s="10"/>
      <c r="N55" s="10"/>
    </row>
    <row r="56" spans="1:14" ht="12.75">
      <c r="A56" s="25" t="s">
        <v>16</v>
      </c>
      <c r="B56" s="10"/>
      <c r="C56" s="52">
        <v>1000000000</v>
      </c>
      <c r="D56" s="52"/>
      <c r="E56" s="52"/>
      <c r="F56" s="52"/>
      <c r="G56" s="52"/>
      <c r="H56" s="52"/>
      <c r="I56" s="10"/>
      <c r="J56" s="10"/>
      <c r="K56" s="10"/>
      <c r="L56" s="10"/>
      <c r="M56" s="10"/>
      <c r="N56" s="10"/>
    </row>
    <row r="57" spans="1:14" ht="12.75">
      <c r="A57" s="26" t="s">
        <v>22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26" t="s">
        <v>23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2.75">
      <c r="A59" s="26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26" t="s">
        <v>24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0" ht="12.75">
      <c r="A61" s="25" t="s">
        <v>35</v>
      </c>
      <c r="C61" s="31"/>
      <c r="D61" s="31"/>
      <c r="E61" s="31"/>
      <c r="F61" s="31"/>
      <c r="G61" s="31"/>
      <c r="H61" s="31"/>
      <c r="I61" s="31"/>
      <c r="J61" s="31"/>
    </row>
    <row r="62" spans="3:10" s="27" customFormat="1" ht="12.75">
      <c r="C62" s="31"/>
      <c r="D62" s="31"/>
      <c r="E62" s="31"/>
      <c r="F62" s="31"/>
      <c r="G62" s="31"/>
      <c r="H62" s="31"/>
      <c r="I62" s="31"/>
      <c r="J62" s="31"/>
    </row>
    <row r="63" spans="3:10" s="27" customFormat="1" ht="12.75">
      <c r="C63" s="31"/>
      <c r="D63" s="31"/>
      <c r="E63" s="31"/>
      <c r="F63" s="31"/>
      <c r="G63" s="31"/>
      <c r="H63" s="31"/>
      <c r="I63" s="31"/>
      <c r="J63" s="31"/>
    </row>
    <row r="64" spans="3:10" s="27" customFormat="1" ht="12.75">
      <c r="C64" s="31"/>
      <c r="D64" s="31"/>
      <c r="E64" s="31"/>
      <c r="F64" s="31"/>
      <c r="G64" s="31"/>
      <c r="H64" s="31"/>
      <c r="I64" s="31"/>
      <c r="J64" s="31"/>
    </row>
    <row r="65" spans="3:10" s="27" customFormat="1" ht="12.75">
      <c r="C65" s="31"/>
      <c r="D65" s="31"/>
      <c r="E65" s="31"/>
      <c r="F65" s="31"/>
      <c r="G65" s="31"/>
      <c r="H65" s="31"/>
      <c r="I65" s="31"/>
      <c r="J65" s="31"/>
    </row>
    <row r="66" spans="3:10" s="27" customFormat="1" ht="12.75">
      <c r="C66" s="31"/>
      <c r="D66" s="31"/>
      <c r="E66" s="31"/>
      <c r="F66" s="31"/>
      <c r="G66" s="31"/>
      <c r="H66" s="31"/>
      <c r="I66" s="31"/>
      <c r="J66" s="31"/>
    </row>
    <row r="67" spans="3:10" s="27" customFormat="1" ht="12.75">
      <c r="C67" s="31"/>
      <c r="D67" s="31"/>
      <c r="E67" s="31"/>
      <c r="F67" s="31"/>
      <c r="G67" s="31"/>
      <c r="H67" s="31"/>
      <c r="I67" s="31"/>
      <c r="J67" s="31"/>
    </row>
    <row r="68" spans="3:10" ht="12.75">
      <c r="C68" s="31"/>
      <c r="D68" s="31"/>
      <c r="E68" s="31"/>
      <c r="F68" s="31"/>
      <c r="G68" s="31"/>
      <c r="H68" s="31"/>
      <c r="I68" s="31"/>
      <c r="J68" s="31"/>
    </row>
    <row r="69" spans="3:10" ht="12.75">
      <c r="C69" s="31"/>
      <c r="D69" s="31"/>
      <c r="E69" s="31"/>
      <c r="F69" s="31"/>
      <c r="G69" s="31"/>
      <c r="H69" s="31"/>
      <c r="I69" s="31"/>
      <c r="J69" s="31"/>
    </row>
    <row r="70" spans="3:10" ht="12.75">
      <c r="C70" s="31"/>
      <c r="D70" s="31"/>
      <c r="E70" s="31"/>
      <c r="F70" s="31"/>
      <c r="G70" s="31"/>
      <c r="H70" s="31"/>
      <c r="I70" s="31"/>
      <c r="J70" s="31"/>
    </row>
    <row r="71" spans="3:10" ht="12.75">
      <c r="C71" s="31"/>
      <c r="D71" s="31"/>
      <c r="E71" s="31"/>
      <c r="F71" s="31"/>
      <c r="G71" s="31"/>
      <c r="H71" s="31"/>
      <c r="I71" s="31"/>
      <c r="J71" s="31"/>
    </row>
    <row r="72" spans="3:10" ht="12.75">
      <c r="C72" s="31"/>
      <c r="D72" s="31"/>
      <c r="E72" s="31"/>
      <c r="F72" s="31"/>
      <c r="G72" s="31"/>
      <c r="H72" s="31"/>
      <c r="I72" s="31"/>
      <c r="J72" s="31"/>
    </row>
    <row r="73" spans="3:10" ht="12.75">
      <c r="C73" s="31"/>
      <c r="D73" s="31"/>
      <c r="E73" s="31"/>
      <c r="F73" s="31"/>
      <c r="G73" s="31"/>
      <c r="H73" s="31"/>
      <c r="I73" s="31"/>
      <c r="J73" s="31"/>
    </row>
    <row r="74" spans="3:10" ht="12.75">
      <c r="C74" s="31"/>
      <c r="D74" s="31"/>
      <c r="E74" s="31"/>
      <c r="F74" s="31"/>
      <c r="G74" s="31"/>
      <c r="H74" s="31"/>
      <c r="I74" s="31"/>
      <c r="J74" s="31"/>
    </row>
    <row r="75" spans="3:10" ht="12.75">
      <c r="C75" s="31"/>
      <c r="D75" s="31"/>
      <c r="E75" s="31"/>
      <c r="F75" s="31"/>
      <c r="G75" s="31"/>
      <c r="H75" s="31"/>
      <c r="I75" s="31"/>
      <c r="J75" s="31"/>
    </row>
    <row r="76" spans="3:10" ht="12.75">
      <c r="C76" s="31"/>
      <c r="D76" s="31"/>
      <c r="E76" s="31"/>
      <c r="F76" s="31"/>
      <c r="G76" s="31"/>
      <c r="H76" s="31"/>
      <c r="I76" s="31"/>
      <c r="J76" s="31"/>
    </row>
    <row r="77" spans="3:10" ht="12.75">
      <c r="C77" s="31"/>
      <c r="D77" s="31"/>
      <c r="E77" s="31"/>
      <c r="F77" s="31"/>
      <c r="G77" s="31"/>
      <c r="H77" s="31"/>
      <c r="I77" s="31"/>
      <c r="J77" s="31"/>
    </row>
    <row r="78" spans="3:10" ht="12.75">
      <c r="C78" s="31"/>
      <c r="D78" s="31"/>
      <c r="E78" s="31"/>
      <c r="F78" s="31"/>
      <c r="G78" s="31"/>
      <c r="H78" s="31"/>
      <c r="I78" s="31"/>
      <c r="J78" s="31"/>
    </row>
    <row r="79" spans="3:10" ht="12.75">
      <c r="C79" s="31"/>
      <c r="D79" s="31"/>
      <c r="E79" s="31"/>
      <c r="F79" s="31"/>
      <c r="G79" s="31"/>
      <c r="H79" s="31"/>
      <c r="I79" s="31"/>
      <c r="J79" s="31"/>
    </row>
    <row r="80" spans="3:10" ht="12.75">
      <c r="C80" s="31"/>
      <c r="D80" s="31"/>
      <c r="E80" s="31"/>
      <c r="F80" s="31"/>
      <c r="G80" s="31"/>
      <c r="H80" s="31"/>
      <c r="I80" s="31"/>
      <c r="J80" s="31"/>
    </row>
    <row r="81" spans="3:10" ht="12.75">
      <c r="C81" s="31"/>
      <c r="D81" s="31"/>
      <c r="E81" s="31"/>
      <c r="F81" s="31"/>
      <c r="G81" s="31"/>
      <c r="H81" s="31"/>
      <c r="I81" s="31"/>
      <c r="J81" s="31"/>
    </row>
    <row r="82" spans="3:10" ht="12.75">
      <c r="C82" s="31"/>
      <c r="D82" s="31"/>
      <c r="E82" s="31"/>
      <c r="F82" s="31"/>
      <c r="G82" s="31"/>
      <c r="H82" s="31"/>
      <c r="I82" s="31"/>
      <c r="J82" s="31"/>
    </row>
    <row r="83" spans="3:10" ht="12.75">
      <c r="C83" s="31"/>
      <c r="D83" s="31"/>
      <c r="E83" s="31"/>
      <c r="F83" s="31"/>
      <c r="G83" s="31"/>
      <c r="H83" s="31"/>
      <c r="I83" s="31"/>
      <c r="J83" s="31"/>
    </row>
    <row r="84" spans="3:10" ht="12.75">
      <c r="C84" s="31"/>
      <c r="D84" s="31"/>
      <c r="E84" s="31"/>
      <c r="F84" s="31"/>
      <c r="G84" s="31"/>
      <c r="H84" s="31"/>
      <c r="I84" s="31"/>
      <c r="J84" s="31"/>
    </row>
  </sheetData>
  <sheetProtection/>
  <mergeCells count="5">
    <mergeCell ref="H9:H10"/>
    <mergeCell ref="A53:B53"/>
    <mergeCell ref="A9:A10"/>
    <mergeCell ref="B9:B10"/>
    <mergeCell ref="C9:G9"/>
  </mergeCells>
  <conditionalFormatting sqref="C55:G55">
    <cfRule type="cellIs" priority="1" dxfId="0" operator="equal" stopIfTrue="1">
      <formula>0</formula>
    </cfRule>
  </conditionalFormatting>
  <printOptions horizontalCentered="1"/>
  <pageMargins left="0.4724409448818898" right="0.31496062992125984" top="0.4330708661417323" bottom="0.3937007874015748" header="0" footer="0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3" width="11.7109375" style="21" bestFit="1" customWidth="1"/>
    <col min="4" max="5" width="11.57421875" style="21" bestFit="1" customWidth="1"/>
    <col min="6" max="6" width="11.421875" style="21" customWidth="1"/>
    <col min="7" max="8" width="11.57421875" style="21" bestFit="1" customWidth="1"/>
    <col min="9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137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5" t="s">
        <v>5</v>
      </c>
      <c r="B9" s="60" t="s">
        <v>36</v>
      </c>
      <c r="C9" s="57" t="s">
        <v>18</v>
      </c>
      <c r="D9" s="61"/>
      <c r="E9" s="61"/>
      <c r="F9" s="61"/>
      <c r="G9" s="61"/>
      <c r="H9" s="61"/>
      <c r="I9" s="55" t="s">
        <v>43</v>
      </c>
    </row>
    <row r="10" spans="1:17" ht="19.5" customHeight="1">
      <c r="A10" s="59"/>
      <c r="B10" s="56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56"/>
      <c r="L10" s="30"/>
      <c r="M10" s="30"/>
      <c r="N10" s="30"/>
      <c r="O10" s="30"/>
      <c r="P10" s="30"/>
      <c r="Q10" s="30"/>
    </row>
    <row r="11" spans="1:10" ht="15" customHeight="1">
      <c r="A11" s="32" t="s">
        <v>9</v>
      </c>
      <c r="B11" s="33" t="s">
        <v>10</v>
      </c>
      <c r="C11" s="34">
        <v>655099499</v>
      </c>
      <c r="D11" s="34">
        <v>32232711</v>
      </c>
      <c r="E11" s="34">
        <v>342134349</v>
      </c>
      <c r="F11" s="34">
        <v>191806820</v>
      </c>
      <c r="G11" s="34">
        <v>15236699</v>
      </c>
      <c r="H11" s="34">
        <v>140776045</v>
      </c>
      <c r="I11" s="35">
        <f>SUM(C11:H11)</f>
        <v>1377286123</v>
      </c>
      <c r="J11" s="43"/>
    </row>
    <row r="12" spans="1:10" ht="15" customHeight="1">
      <c r="A12" s="36" t="s">
        <v>44</v>
      </c>
      <c r="B12" s="37" t="s">
        <v>80</v>
      </c>
      <c r="C12" s="38">
        <v>19488463</v>
      </c>
      <c r="D12" s="38">
        <v>914145</v>
      </c>
      <c r="E12" s="38">
        <v>13815060</v>
      </c>
      <c r="F12" s="38">
        <v>0</v>
      </c>
      <c r="G12" s="38">
        <v>476621</v>
      </c>
      <c r="H12" s="38">
        <v>1458064</v>
      </c>
      <c r="I12" s="39">
        <f aca="true" t="shared" si="0" ref="I12:I52">SUM(C12:H12)</f>
        <v>36152353</v>
      </c>
      <c r="J12" s="43"/>
    </row>
    <row r="13" spans="1:10" ht="15" customHeight="1">
      <c r="A13" s="36" t="s">
        <v>45</v>
      </c>
      <c r="B13" s="37" t="s">
        <v>81</v>
      </c>
      <c r="C13" s="38">
        <v>22014067</v>
      </c>
      <c r="D13" s="38">
        <v>1896242</v>
      </c>
      <c r="E13" s="38">
        <v>12178378</v>
      </c>
      <c r="F13" s="38">
        <v>0</v>
      </c>
      <c r="G13" s="38">
        <v>1502393</v>
      </c>
      <c r="H13" s="38">
        <v>967114</v>
      </c>
      <c r="I13" s="39">
        <f t="shared" si="0"/>
        <v>38558194</v>
      </c>
      <c r="J13" s="43"/>
    </row>
    <row r="14" spans="1:10" ht="15" customHeight="1">
      <c r="A14" s="36" t="s">
        <v>46</v>
      </c>
      <c r="B14" s="37" t="s">
        <v>82</v>
      </c>
      <c r="C14" s="38">
        <v>11277600</v>
      </c>
      <c r="D14" s="38">
        <v>529803</v>
      </c>
      <c r="E14" s="38">
        <v>14618424</v>
      </c>
      <c r="F14" s="38">
        <v>0</v>
      </c>
      <c r="G14" s="38">
        <v>153168</v>
      </c>
      <c r="H14" s="38">
        <v>911729</v>
      </c>
      <c r="I14" s="39">
        <f t="shared" si="0"/>
        <v>27490724</v>
      </c>
      <c r="J14" s="43"/>
    </row>
    <row r="15" spans="1:10" ht="15" customHeight="1">
      <c r="A15" s="36" t="s">
        <v>47</v>
      </c>
      <c r="B15" s="37" t="s">
        <v>83</v>
      </c>
      <c r="C15" s="38">
        <v>16272946</v>
      </c>
      <c r="D15" s="38">
        <v>1334909</v>
      </c>
      <c r="E15" s="38">
        <v>11254534</v>
      </c>
      <c r="F15" s="38">
        <v>0</v>
      </c>
      <c r="G15" s="38">
        <v>380215</v>
      </c>
      <c r="H15" s="38">
        <v>20347540</v>
      </c>
      <c r="I15" s="39">
        <f t="shared" si="0"/>
        <v>49590144</v>
      </c>
      <c r="J15" s="43"/>
    </row>
    <row r="16" spans="1:10" ht="15" customHeight="1">
      <c r="A16" s="36" t="s">
        <v>48</v>
      </c>
      <c r="B16" s="37" t="s">
        <v>84</v>
      </c>
      <c r="C16" s="38">
        <v>85887517</v>
      </c>
      <c r="D16" s="38">
        <v>12034296</v>
      </c>
      <c r="E16" s="38">
        <v>40012291</v>
      </c>
      <c r="F16" s="38">
        <v>0</v>
      </c>
      <c r="G16" s="38">
        <v>1581696</v>
      </c>
      <c r="H16" s="38">
        <v>1491816</v>
      </c>
      <c r="I16" s="39">
        <f t="shared" si="0"/>
        <v>141007616</v>
      </c>
      <c r="J16" s="43"/>
    </row>
    <row r="17" spans="1:10" ht="15" customHeight="1">
      <c r="A17" s="36" t="s">
        <v>49</v>
      </c>
      <c r="B17" s="37" t="s">
        <v>85</v>
      </c>
      <c r="C17" s="38">
        <v>64013495</v>
      </c>
      <c r="D17" s="38">
        <v>7614669</v>
      </c>
      <c r="E17" s="38">
        <v>26667497</v>
      </c>
      <c r="F17" s="38">
        <v>0</v>
      </c>
      <c r="G17" s="38">
        <v>775046</v>
      </c>
      <c r="H17" s="38">
        <v>17500</v>
      </c>
      <c r="I17" s="39">
        <f t="shared" si="0"/>
        <v>99088207</v>
      </c>
      <c r="J17" s="43"/>
    </row>
    <row r="18" spans="1:10" ht="15" customHeight="1">
      <c r="A18" s="36" t="s">
        <v>50</v>
      </c>
      <c r="B18" s="37" t="s">
        <v>86</v>
      </c>
      <c r="C18" s="38">
        <v>66712454</v>
      </c>
      <c r="D18" s="38">
        <v>7843727</v>
      </c>
      <c r="E18" s="38">
        <v>38249360</v>
      </c>
      <c r="F18" s="38">
        <v>0</v>
      </c>
      <c r="G18" s="38">
        <v>636077</v>
      </c>
      <c r="H18" s="38">
        <v>556366</v>
      </c>
      <c r="I18" s="39">
        <f t="shared" si="0"/>
        <v>113997984</v>
      </c>
      <c r="J18" s="43"/>
    </row>
    <row r="19" spans="1:10" ht="15" customHeight="1">
      <c r="A19" s="36" t="s">
        <v>51</v>
      </c>
      <c r="B19" s="37" t="s">
        <v>87</v>
      </c>
      <c r="C19" s="38">
        <v>18361411</v>
      </c>
      <c r="D19" s="38">
        <v>2387763</v>
      </c>
      <c r="E19" s="38">
        <v>12394872</v>
      </c>
      <c r="F19" s="38">
        <v>0</v>
      </c>
      <c r="G19" s="38">
        <v>562539</v>
      </c>
      <c r="H19" s="38">
        <v>116724</v>
      </c>
      <c r="I19" s="39">
        <f t="shared" si="0"/>
        <v>33823309</v>
      </c>
      <c r="J19" s="43"/>
    </row>
    <row r="20" spans="1:10" ht="15" customHeight="1">
      <c r="A20" s="36" t="s">
        <v>52</v>
      </c>
      <c r="B20" s="37" t="s">
        <v>88</v>
      </c>
      <c r="C20" s="38">
        <v>42485586</v>
      </c>
      <c r="D20" s="38">
        <v>4442124</v>
      </c>
      <c r="E20" s="38">
        <v>18579424</v>
      </c>
      <c r="F20" s="38">
        <v>0</v>
      </c>
      <c r="G20" s="38">
        <v>2368079</v>
      </c>
      <c r="H20" s="38">
        <v>476550</v>
      </c>
      <c r="I20" s="39">
        <f t="shared" si="0"/>
        <v>68351763</v>
      </c>
      <c r="J20" s="43"/>
    </row>
    <row r="21" spans="1:10" ht="15" customHeight="1">
      <c r="A21" s="36" t="s">
        <v>53</v>
      </c>
      <c r="B21" s="37" t="s">
        <v>89</v>
      </c>
      <c r="C21" s="38">
        <v>68254757</v>
      </c>
      <c r="D21" s="38">
        <v>8064716</v>
      </c>
      <c r="E21" s="38">
        <v>57589735</v>
      </c>
      <c r="F21" s="38">
        <v>0</v>
      </c>
      <c r="G21" s="38">
        <v>1871221</v>
      </c>
      <c r="H21" s="38">
        <v>5374888</v>
      </c>
      <c r="I21" s="39">
        <f t="shared" si="0"/>
        <v>141155317</v>
      </c>
      <c r="J21" s="43"/>
    </row>
    <row r="22" spans="1:10" ht="15" customHeight="1">
      <c r="A22" s="36" t="s">
        <v>11</v>
      </c>
      <c r="B22" s="37" t="s">
        <v>90</v>
      </c>
      <c r="C22" s="38">
        <v>14027790</v>
      </c>
      <c r="D22" s="38">
        <v>8932819</v>
      </c>
      <c r="E22" s="38">
        <v>8677000</v>
      </c>
      <c r="F22" s="38">
        <v>0</v>
      </c>
      <c r="G22" s="38">
        <v>1002691</v>
      </c>
      <c r="H22" s="38">
        <v>13166432</v>
      </c>
      <c r="I22" s="39">
        <f t="shared" si="0"/>
        <v>45806732</v>
      </c>
      <c r="J22" s="43"/>
    </row>
    <row r="23" spans="1:10" ht="15" customHeight="1">
      <c r="A23" s="36" t="s">
        <v>54</v>
      </c>
      <c r="B23" s="37" t="s">
        <v>91</v>
      </c>
      <c r="C23" s="38">
        <v>65397147</v>
      </c>
      <c r="D23" s="38">
        <v>4949052</v>
      </c>
      <c r="E23" s="38">
        <v>33490095</v>
      </c>
      <c r="F23" s="38">
        <v>0</v>
      </c>
      <c r="G23" s="38">
        <v>2968742</v>
      </c>
      <c r="H23" s="38">
        <v>8295342</v>
      </c>
      <c r="I23" s="39">
        <f t="shared" si="0"/>
        <v>115100378</v>
      </c>
      <c r="J23" s="43"/>
    </row>
    <row r="24" spans="1:10" ht="15" customHeight="1">
      <c r="A24" s="36" t="s">
        <v>55</v>
      </c>
      <c r="B24" s="37" t="s">
        <v>92</v>
      </c>
      <c r="C24" s="38">
        <v>104372269</v>
      </c>
      <c r="D24" s="38">
        <v>14301216</v>
      </c>
      <c r="E24" s="38">
        <v>36080985</v>
      </c>
      <c r="F24" s="38">
        <v>0</v>
      </c>
      <c r="G24" s="38">
        <v>1294887</v>
      </c>
      <c r="H24" s="38">
        <v>5084248</v>
      </c>
      <c r="I24" s="39">
        <f t="shared" si="0"/>
        <v>161133605</v>
      </c>
      <c r="J24" s="43"/>
    </row>
    <row r="25" spans="1:10" ht="15" customHeight="1">
      <c r="A25" s="36" t="s">
        <v>56</v>
      </c>
      <c r="B25" s="37" t="s">
        <v>93</v>
      </c>
      <c r="C25" s="38">
        <v>76292665</v>
      </c>
      <c r="D25" s="38">
        <v>12144295</v>
      </c>
      <c r="E25" s="38">
        <v>47193049</v>
      </c>
      <c r="F25" s="38">
        <v>0</v>
      </c>
      <c r="G25" s="38">
        <v>1999125</v>
      </c>
      <c r="H25" s="38">
        <v>13178685</v>
      </c>
      <c r="I25" s="39">
        <f t="shared" si="0"/>
        <v>150807819</v>
      </c>
      <c r="J25" s="43"/>
    </row>
    <row r="26" spans="1:10" ht="15" customHeight="1">
      <c r="A26" s="36" t="s">
        <v>57</v>
      </c>
      <c r="B26" s="37" t="s">
        <v>94</v>
      </c>
      <c r="C26" s="38">
        <v>39309867</v>
      </c>
      <c r="D26" s="38">
        <v>10711604</v>
      </c>
      <c r="E26" s="38">
        <v>20266835</v>
      </c>
      <c r="F26" s="38">
        <v>0</v>
      </c>
      <c r="G26" s="38">
        <v>1050504</v>
      </c>
      <c r="H26" s="38">
        <v>1593318</v>
      </c>
      <c r="I26" s="39">
        <f t="shared" si="0"/>
        <v>72932128</v>
      </c>
      <c r="J26" s="43"/>
    </row>
    <row r="27" spans="1:10" ht="15" customHeight="1">
      <c r="A27" s="36" t="s">
        <v>58</v>
      </c>
      <c r="B27" s="37" t="s">
        <v>95</v>
      </c>
      <c r="C27" s="38">
        <v>28822644</v>
      </c>
      <c r="D27" s="38">
        <v>2235625</v>
      </c>
      <c r="E27" s="38">
        <v>19682862</v>
      </c>
      <c r="F27" s="38">
        <v>0</v>
      </c>
      <c r="G27" s="38">
        <v>17620</v>
      </c>
      <c r="H27" s="38">
        <v>2989072</v>
      </c>
      <c r="I27" s="39">
        <f t="shared" si="0"/>
        <v>53747823</v>
      </c>
      <c r="J27" s="43"/>
    </row>
    <row r="28" spans="1:10" ht="15" customHeight="1">
      <c r="A28" s="36" t="s">
        <v>59</v>
      </c>
      <c r="B28" s="37" t="s">
        <v>96</v>
      </c>
      <c r="C28" s="38">
        <v>19323149</v>
      </c>
      <c r="D28" s="38">
        <v>139079</v>
      </c>
      <c r="E28" s="38">
        <v>17107781</v>
      </c>
      <c r="F28" s="38">
        <v>0</v>
      </c>
      <c r="G28" s="38">
        <v>25200</v>
      </c>
      <c r="H28" s="38">
        <v>665316</v>
      </c>
      <c r="I28" s="39">
        <f t="shared" si="0"/>
        <v>37260525</v>
      </c>
      <c r="J28" s="43"/>
    </row>
    <row r="29" spans="1:10" ht="15" customHeight="1">
      <c r="A29" s="36" t="s">
        <v>60</v>
      </c>
      <c r="B29" s="37" t="s">
        <v>97</v>
      </c>
      <c r="C29" s="38">
        <v>29030000</v>
      </c>
      <c r="D29" s="38">
        <v>4051665</v>
      </c>
      <c r="E29" s="38">
        <v>12250520</v>
      </c>
      <c r="F29" s="38">
        <v>0</v>
      </c>
      <c r="G29" s="38">
        <v>591501</v>
      </c>
      <c r="H29" s="38">
        <v>139355</v>
      </c>
      <c r="I29" s="39">
        <f t="shared" si="0"/>
        <v>46063041</v>
      </c>
      <c r="J29" s="43"/>
    </row>
    <row r="30" spans="1:10" ht="15" customHeight="1">
      <c r="A30" s="36" t="s">
        <v>61</v>
      </c>
      <c r="B30" s="37" t="s">
        <v>98</v>
      </c>
      <c r="C30" s="38">
        <v>48538871</v>
      </c>
      <c r="D30" s="38">
        <v>5631766</v>
      </c>
      <c r="E30" s="38">
        <v>23643787</v>
      </c>
      <c r="F30" s="38">
        <v>0</v>
      </c>
      <c r="G30" s="38">
        <v>116587</v>
      </c>
      <c r="H30" s="38">
        <v>299817</v>
      </c>
      <c r="I30" s="39">
        <f t="shared" si="0"/>
        <v>78230828</v>
      </c>
      <c r="J30" s="43"/>
    </row>
    <row r="31" spans="1:10" ht="15" customHeight="1">
      <c r="A31" s="36" t="s">
        <v>62</v>
      </c>
      <c r="B31" s="37" t="s">
        <v>99</v>
      </c>
      <c r="C31" s="38">
        <v>20406556</v>
      </c>
      <c r="D31" s="38">
        <v>827402</v>
      </c>
      <c r="E31" s="38">
        <v>17555415</v>
      </c>
      <c r="F31" s="38">
        <v>0</v>
      </c>
      <c r="G31" s="38">
        <v>39744</v>
      </c>
      <c r="H31" s="38">
        <v>50229</v>
      </c>
      <c r="I31" s="39">
        <f t="shared" si="0"/>
        <v>38879346</v>
      </c>
      <c r="J31" s="43"/>
    </row>
    <row r="32" spans="1:10" ht="15" customHeight="1">
      <c r="A32" s="36" t="s">
        <v>63</v>
      </c>
      <c r="B32" s="37" t="s">
        <v>100</v>
      </c>
      <c r="C32" s="38">
        <v>11471688</v>
      </c>
      <c r="D32" s="38">
        <v>4955</v>
      </c>
      <c r="E32" s="38">
        <v>14119975</v>
      </c>
      <c r="F32" s="38">
        <v>0</v>
      </c>
      <c r="G32" s="38">
        <v>18904</v>
      </c>
      <c r="H32" s="38">
        <v>72235</v>
      </c>
      <c r="I32" s="39">
        <f t="shared" si="0"/>
        <v>25687757</v>
      </c>
      <c r="J32" s="43"/>
    </row>
    <row r="33" spans="1:10" ht="15" customHeight="1">
      <c r="A33" s="36" t="s">
        <v>64</v>
      </c>
      <c r="B33" s="37" t="s">
        <v>101</v>
      </c>
      <c r="C33" s="38">
        <v>25504215</v>
      </c>
      <c r="D33" s="38">
        <v>472702</v>
      </c>
      <c r="E33" s="38">
        <v>14769906</v>
      </c>
      <c r="F33" s="38">
        <v>0</v>
      </c>
      <c r="G33" s="38">
        <v>31360</v>
      </c>
      <c r="H33" s="38">
        <v>1229527</v>
      </c>
      <c r="I33" s="39">
        <f t="shared" si="0"/>
        <v>42007710</v>
      </c>
      <c r="J33" s="43"/>
    </row>
    <row r="34" spans="1:10" ht="15" customHeight="1">
      <c r="A34" s="36" t="s">
        <v>65</v>
      </c>
      <c r="B34" s="37" t="s">
        <v>102</v>
      </c>
      <c r="C34" s="38">
        <v>26736574</v>
      </c>
      <c r="D34" s="38">
        <v>841444</v>
      </c>
      <c r="E34" s="38">
        <v>12646917</v>
      </c>
      <c r="F34" s="38">
        <v>0</v>
      </c>
      <c r="G34" s="38">
        <v>283832</v>
      </c>
      <c r="H34" s="38">
        <v>12596460</v>
      </c>
      <c r="I34" s="39">
        <f t="shared" si="0"/>
        <v>53105227</v>
      </c>
      <c r="J34" s="43"/>
    </row>
    <row r="35" spans="1:10" ht="15" customHeight="1">
      <c r="A35" s="36" t="s">
        <v>66</v>
      </c>
      <c r="B35" s="37" t="s">
        <v>103</v>
      </c>
      <c r="C35" s="38">
        <v>30802806</v>
      </c>
      <c r="D35" s="38">
        <v>651543</v>
      </c>
      <c r="E35" s="38">
        <v>31104108</v>
      </c>
      <c r="F35" s="38">
        <v>0</v>
      </c>
      <c r="G35" s="38">
        <v>26202</v>
      </c>
      <c r="H35" s="38">
        <v>1563211</v>
      </c>
      <c r="I35" s="39">
        <f t="shared" si="0"/>
        <v>64147870</v>
      </c>
      <c r="J35" s="43"/>
    </row>
    <row r="36" spans="1:10" ht="15" customHeight="1">
      <c r="A36" s="36" t="s">
        <v>67</v>
      </c>
      <c r="B36" s="37" t="s">
        <v>104</v>
      </c>
      <c r="C36" s="38">
        <v>20861265</v>
      </c>
      <c r="D36" s="38">
        <v>205088</v>
      </c>
      <c r="E36" s="38">
        <v>8108680</v>
      </c>
      <c r="F36" s="38">
        <v>0</v>
      </c>
      <c r="G36" s="38">
        <v>390956</v>
      </c>
      <c r="H36" s="38">
        <v>165606</v>
      </c>
      <c r="I36" s="39">
        <f t="shared" si="0"/>
        <v>29731595</v>
      </c>
      <c r="J36" s="43"/>
    </row>
    <row r="37" spans="1:10" ht="15" customHeight="1">
      <c r="A37" s="36" t="s">
        <v>68</v>
      </c>
      <c r="B37" s="37" t="s">
        <v>105</v>
      </c>
      <c r="C37" s="38">
        <v>28295922</v>
      </c>
      <c r="D37" s="38">
        <v>101509</v>
      </c>
      <c r="E37" s="38">
        <v>16100427</v>
      </c>
      <c r="F37" s="38">
        <v>0</v>
      </c>
      <c r="G37" s="38">
        <v>159794</v>
      </c>
      <c r="H37" s="38">
        <v>462225</v>
      </c>
      <c r="I37" s="39">
        <f t="shared" si="0"/>
        <v>45119877</v>
      </c>
      <c r="J37" s="43"/>
    </row>
    <row r="38" spans="1:10" ht="15" customHeight="1">
      <c r="A38" s="36" t="s">
        <v>69</v>
      </c>
      <c r="B38" s="37" t="s">
        <v>106</v>
      </c>
      <c r="C38" s="38">
        <v>26903446</v>
      </c>
      <c r="D38" s="38">
        <v>51207</v>
      </c>
      <c r="E38" s="38">
        <v>10768490</v>
      </c>
      <c r="F38" s="38">
        <v>0</v>
      </c>
      <c r="G38" s="38">
        <v>722674</v>
      </c>
      <c r="H38" s="38">
        <v>36520</v>
      </c>
      <c r="I38" s="39">
        <f t="shared" si="0"/>
        <v>38482337</v>
      </c>
      <c r="J38" s="43"/>
    </row>
    <row r="39" spans="1:10" ht="15" customHeight="1">
      <c r="A39" s="36" t="s">
        <v>70</v>
      </c>
      <c r="B39" s="37" t="s">
        <v>107</v>
      </c>
      <c r="C39" s="38">
        <v>23242710</v>
      </c>
      <c r="D39" s="38">
        <v>132959</v>
      </c>
      <c r="E39" s="38">
        <v>24648606</v>
      </c>
      <c r="F39" s="38">
        <v>0</v>
      </c>
      <c r="G39" s="38">
        <v>85710</v>
      </c>
      <c r="H39" s="38">
        <v>553556</v>
      </c>
      <c r="I39" s="39">
        <f t="shared" si="0"/>
        <v>48663541</v>
      </c>
      <c r="J39" s="43"/>
    </row>
    <row r="40" spans="1:10" ht="15" customHeight="1">
      <c r="A40" s="36" t="s">
        <v>71</v>
      </c>
      <c r="B40" s="37" t="s">
        <v>108</v>
      </c>
      <c r="C40" s="38">
        <v>22654630</v>
      </c>
      <c r="D40" s="38">
        <v>0</v>
      </c>
      <c r="E40" s="38">
        <v>24116332</v>
      </c>
      <c r="F40" s="38">
        <v>0</v>
      </c>
      <c r="G40" s="38">
        <v>36109</v>
      </c>
      <c r="H40" s="38">
        <v>605696</v>
      </c>
      <c r="I40" s="39">
        <f t="shared" si="0"/>
        <v>47412767</v>
      </c>
      <c r="J40" s="43"/>
    </row>
    <row r="41" spans="1:10" ht="15" customHeight="1">
      <c r="A41" s="36" t="s">
        <v>72</v>
      </c>
      <c r="B41" s="37" t="s">
        <v>109</v>
      </c>
      <c r="C41" s="38">
        <v>41657784</v>
      </c>
      <c r="D41" s="38">
        <v>3776059</v>
      </c>
      <c r="E41" s="38">
        <v>7316138</v>
      </c>
      <c r="F41" s="38">
        <v>0</v>
      </c>
      <c r="G41" s="38">
        <v>577306</v>
      </c>
      <c r="H41" s="38">
        <v>2480</v>
      </c>
      <c r="I41" s="39">
        <f t="shared" si="0"/>
        <v>53329767</v>
      </c>
      <c r="J41" s="43"/>
    </row>
    <row r="42" spans="1:10" ht="15" customHeight="1">
      <c r="A42" s="36" t="s">
        <v>73</v>
      </c>
      <c r="B42" s="37" t="s">
        <v>110</v>
      </c>
      <c r="C42" s="38">
        <v>0</v>
      </c>
      <c r="D42" s="38">
        <v>0</v>
      </c>
      <c r="E42" s="38">
        <v>634118727</v>
      </c>
      <c r="F42" s="38">
        <v>0</v>
      </c>
      <c r="G42" s="38">
        <v>67964846</v>
      </c>
      <c r="H42" s="38">
        <v>33000</v>
      </c>
      <c r="I42" s="39">
        <f t="shared" si="0"/>
        <v>702116573</v>
      </c>
      <c r="J42" s="43"/>
    </row>
    <row r="43" spans="1:10" ht="15" customHeight="1">
      <c r="A43" s="36" t="s">
        <v>74</v>
      </c>
      <c r="B43" s="37" t="s">
        <v>111</v>
      </c>
      <c r="C43" s="38">
        <v>0</v>
      </c>
      <c r="D43" s="38">
        <v>0</v>
      </c>
      <c r="E43" s="38">
        <v>14383409</v>
      </c>
      <c r="F43" s="38">
        <v>0</v>
      </c>
      <c r="G43" s="38">
        <v>31037</v>
      </c>
      <c r="H43" s="38">
        <v>86661781</v>
      </c>
      <c r="I43" s="39">
        <f t="shared" si="0"/>
        <v>101076227</v>
      </c>
      <c r="J43" s="43"/>
    </row>
    <row r="44" spans="1:10" ht="15" customHeight="1">
      <c r="A44" s="36" t="s">
        <v>75</v>
      </c>
      <c r="B44" s="37" t="s">
        <v>112</v>
      </c>
      <c r="C44" s="38">
        <v>6232862</v>
      </c>
      <c r="D44" s="38">
        <v>0</v>
      </c>
      <c r="E44" s="38">
        <v>123490297</v>
      </c>
      <c r="F44" s="38">
        <v>0</v>
      </c>
      <c r="G44" s="38">
        <v>0</v>
      </c>
      <c r="H44" s="38">
        <v>1097341</v>
      </c>
      <c r="I44" s="39">
        <f t="shared" si="0"/>
        <v>130820500</v>
      </c>
      <c r="J44" s="43"/>
    </row>
    <row r="45" spans="1:10" ht="15" customHeight="1">
      <c r="A45" s="36" t="s">
        <v>76</v>
      </c>
      <c r="B45" s="37" t="s">
        <v>113</v>
      </c>
      <c r="C45" s="38">
        <v>8726262</v>
      </c>
      <c r="D45" s="38">
        <v>12610</v>
      </c>
      <c r="E45" s="38">
        <v>13158522</v>
      </c>
      <c r="F45" s="38">
        <v>0</v>
      </c>
      <c r="G45" s="38">
        <v>15550</v>
      </c>
      <c r="H45" s="38">
        <v>370964</v>
      </c>
      <c r="I45" s="39">
        <f t="shared" si="0"/>
        <v>22283908</v>
      </c>
      <c r="J45" s="43"/>
    </row>
    <row r="46" spans="1:10" ht="15" customHeight="1">
      <c r="A46" s="36" t="s">
        <v>77</v>
      </c>
      <c r="B46" s="37" t="s">
        <v>114</v>
      </c>
      <c r="C46" s="38">
        <v>9561157</v>
      </c>
      <c r="D46" s="38">
        <v>0</v>
      </c>
      <c r="E46" s="38">
        <v>9284358</v>
      </c>
      <c r="F46" s="38">
        <v>0</v>
      </c>
      <c r="G46" s="38">
        <v>3471</v>
      </c>
      <c r="H46" s="38">
        <v>43652</v>
      </c>
      <c r="I46" s="39">
        <f t="shared" si="0"/>
        <v>18892638</v>
      </c>
      <c r="J46" s="43"/>
    </row>
    <row r="47" spans="1:10" ht="15" customHeight="1">
      <c r="A47" s="36" t="s">
        <v>78</v>
      </c>
      <c r="B47" s="37" t="s">
        <v>115</v>
      </c>
      <c r="C47" s="38">
        <v>0</v>
      </c>
      <c r="D47" s="38">
        <v>0</v>
      </c>
      <c r="E47" s="38">
        <v>58911366</v>
      </c>
      <c r="F47" s="38">
        <v>0</v>
      </c>
      <c r="G47" s="38">
        <v>2500</v>
      </c>
      <c r="H47" s="38">
        <v>233493</v>
      </c>
      <c r="I47" s="39">
        <f t="shared" si="0"/>
        <v>59147359</v>
      </c>
      <c r="J47" s="43"/>
    </row>
    <row r="48" spans="1:10" ht="15" customHeight="1">
      <c r="A48" s="36" t="s">
        <v>123</v>
      </c>
      <c r="B48" s="37" t="s">
        <v>119</v>
      </c>
      <c r="C48" s="38">
        <v>39071588</v>
      </c>
      <c r="D48" s="38">
        <v>1971097</v>
      </c>
      <c r="E48" s="38">
        <v>25202678</v>
      </c>
      <c r="F48" s="38">
        <v>0</v>
      </c>
      <c r="G48" s="38">
        <v>104301</v>
      </c>
      <c r="H48" s="38">
        <v>2072794</v>
      </c>
      <c r="I48" s="39">
        <f t="shared" si="0"/>
        <v>68422458</v>
      </c>
      <c r="J48" s="43"/>
    </row>
    <row r="49" spans="1:10" ht="15" customHeight="1">
      <c r="A49" s="36" t="s">
        <v>124</v>
      </c>
      <c r="B49" s="37" t="s">
        <v>120</v>
      </c>
      <c r="C49" s="38">
        <v>38915250</v>
      </c>
      <c r="D49" s="38">
        <v>1174412</v>
      </c>
      <c r="E49" s="38">
        <v>22448021</v>
      </c>
      <c r="F49" s="38">
        <v>0</v>
      </c>
      <c r="G49" s="38">
        <v>121805</v>
      </c>
      <c r="H49" s="38">
        <v>3239056</v>
      </c>
      <c r="I49" s="39">
        <f t="shared" si="0"/>
        <v>65898544</v>
      </c>
      <c r="J49" s="43"/>
    </row>
    <row r="50" spans="1:10" ht="15" customHeight="1">
      <c r="A50" s="36" t="s">
        <v>125</v>
      </c>
      <c r="B50" s="37" t="s">
        <v>121</v>
      </c>
      <c r="C50" s="38">
        <v>49980891</v>
      </c>
      <c r="D50" s="38">
        <v>3025651</v>
      </c>
      <c r="E50" s="38">
        <v>30962325</v>
      </c>
      <c r="F50" s="38">
        <v>0</v>
      </c>
      <c r="G50" s="38">
        <v>303449</v>
      </c>
      <c r="H50" s="38">
        <v>67355</v>
      </c>
      <c r="I50" s="39">
        <f t="shared" si="0"/>
        <v>84339671</v>
      </c>
      <c r="J50" s="43"/>
    </row>
    <row r="51" spans="1:10" ht="15" customHeight="1">
      <c r="A51" s="36" t="s">
        <v>126</v>
      </c>
      <c r="B51" s="37" t="s">
        <v>122</v>
      </c>
      <c r="C51" s="38">
        <v>24255622</v>
      </c>
      <c r="D51" s="38">
        <v>710276</v>
      </c>
      <c r="E51" s="38">
        <v>12945377</v>
      </c>
      <c r="F51" s="38">
        <v>0</v>
      </c>
      <c r="G51" s="38">
        <v>29325</v>
      </c>
      <c r="H51" s="38">
        <v>1304459</v>
      </c>
      <c r="I51" s="39">
        <f t="shared" si="0"/>
        <v>39245059</v>
      </c>
      <c r="J51" s="43"/>
    </row>
    <row r="52" spans="1:10" ht="15" customHeight="1">
      <c r="A52" s="54" t="s">
        <v>79</v>
      </c>
      <c r="B52" s="40" t="s">
        <v>116</v>
      </c>
      <c r="C52" s="41">
        <v>36497883</v>
      </c>
      <c r="D52" s="41">
        <v>1155</v>
      </c>
      <c r="E52" s="41">
        <v>20054752</v>
      </c>
      <c r="F52" s="41">
        <v>0</v>
      </c>
      <c r="G52" s="41">
        <v>45876</v>
      </c>
      <c r="H52" s="41">
        <v>85000</v>
      </c>
      <c r="I52" s="42">
        <f t="shared" si="0"/>
        <v>56684666</v>
      </c>
      <c r="J52" s="43"/>
    </row>
    <row r="53" spans="1:9" ht="19.5" customHeight="1">
      <c r="A53" s="57" t="s">
        <v>15</v>
      </c>
      <c r="B53" s="58"/>
      <c r="C53" s="12">
        <f>SUM(C11:C52)</f>
        <v>1986761308</v>
      </c>
      <c r="D53" s="12">
        <f aca="true" t="shared" si="1" ref="D53:I53">SUM(D11:D52)</f>
        <v>156352295</v>
      </c>
      <c r="E53" s="12">
        <f t="shared" si="1"/>
        <v>1952101664</v>
      </c>
      <c r="F53" s="12">
        <f t="shared" si="1"/>
        <v>191806820</v>
      </c>
      <c r="G53" s="12">
        <f t="shared" si="1"/>
        <v>105605362</v>
      </c>
      <c r="H53" s="12">
        <f t="shared" si="1"/>
        <v>330452561</v>
      </c>
      <c r="I53" s="12">
        <f t="shared" si="1"/>
        <v>4723080010</v>
      </c>
    </row>
    <row r="54" spans="1:10" ht="12.75">
      <c r="A54" s="25" t="s">
        <v>136</v>
      </c>
      <c r="B54" s="31"/>
      <c r="C54" s="49" t="s">
        <v>131</v>
      </c>
      <c r="D54" s="49" t="s">
        <v>132</v>
      </c>
      <c r="E54" s="49" t="s">
        <v>133</v>
      </c>
      <c r="F54" s="49" t="s">
        <v>134</v>
      </c>
      <c r="G54" s="49" t="s">
        <v>32</v>
      </c>
      <c r="H54" s="49" t="s">
        <v>118</v>
      </c>
      <c r="I54" s="48"/>
      <c r="J54" s="31"/>
    </row>
    <row r="55" spans="2:10" ht="12.75">
      <c r="B55" s="10"/>
      <c r="C55" s="50">
        <f aca="true" t="shared" si="2" ref="C55:H55">+C53/$C$56</f>
        <v>1.986761308</v>
      </c>
      <c r="D55" s="50">
        <f t="shared" si="2"/>
        <v>0.156352295</v>
      </c>
      <c r="E55" s="50">
        <f t="shared" si="2"/>
        <v>1.952101664</v>
      </c>
      <c r="F55" s="50">
        <f t="shared" si="2"/>
        <v>0.19180682</v>
      </c>
      <c r="G55" s="50">
        <f t="shared" si="2"/>
        <v>0.105605362</v>
      </c>
      <c r="H55" s="50">
        <f t="shared" si="2"/>
        <v>0.330452561</v>
      </c>
      <c r="I55" s="51"/>
      <c r="J55" s="31"/>
    </row>
    <row r="56" spans="1:10" ht="12.75">
      <c r="A56" s="25" t="s">
        <v>16</v>
      </c>
      <c r="B56" s="10"/>
      <c r="C56" s="52">
        <v>1000000000</v>
      </c>
      <c r="D56" s="52"/>
      <c r="E56" s="52"/>
      <c r="F56" s="52"/>
      <c r="G56" s="52"/>
      <c r="H56" s="52"/>
      <c r="I56" s="52"/>
      <c r="J56" s="31"/>
    </row>
    <row r="57" spans="1:10" ht="12.75">
      <c r="A57" s="26" t="s">
        <v>27</v>
      </c>
      <c r="B57" s="10"/>
      <c r="C57" s="52"/>
      <c r="D57" s="52"/>
      <c r="E57" s="52"/>
      <c r="F57" s="52"/>
      <c r="G57" s="52"/>
      <c r="H57" s="52"/>
      <c r="I57" s="52"/>
      <c r="J57" s="31"/>
    </row>
    <row r="58" spans="1:9" ht="12.75">
      <c r="A58" s="26" t="s">
        <v>28</v>
      </c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26" t="s">
        <v>29</v>
      </c>
      <c r="B59" s="10"/>
      <c r="C59" s="10"/>
      <c r="D59" s="10"/>
      <c r="E59" s="10"/>
      <c r="F59" s="10"/>
      <c r="G59" s="10"/>
      <c r="H59" s="10"/>
      <c r="I59" s="10"/>
    </row>
    <row r="60" ht="12.75">
      <c r="A60" s="26" t="s">
        <v>33</v>
      </c>
    </row>
    <row r="61" ht="12.75">
      <c r="A61" s="26" t="s">
        <v>30</v>
      </c>
    </row>
    <row r="62" ht="12.75">
      <c r="A62" s="26" t="s">
        <v>31</v>
      </c>
    </row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5">
    <mergeCell ref="I9:I10"/>
    <mergeCell ref="A53:B53"/>
    <mergeCell ref="A9:A10"/>
    <mergeCell ref="B9:B10"/>
    <mergeCell ref="C9:H9"/>
  </mergeCells>
  <printOptions horizontalCentered="1"/>
  <pageMargins left="0.2755905511811024" right="0.2755905511811024" top="0.46" bottom="0.65" header="0" footer="0"/>
  <pageSetup fitToHeight="1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137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5" t="s">
        <v>5</v>
      </c>
      <c r="B9" s="60" t="s">
        <v>36</v>
      </c>
      <c r="C9" s="57" t="s">
        <v>18</v>
      </c>
      <c r="D9" s="61"/>
      <c r="E9" s="61"/>
      <c r="F9" s="61"/>
      <c r="G9" s="61"/>
      <c r="H9" s="61"/>
      <c r="I9" s="55" t="s">
        <v>43</v>
      </c>
    </row>
    <row r="10" spans="1:9" ht="19.5" customHeight="1">
      <c r="A10" s="59"/>
      <c r="B10" s="56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56"/>
    </row>
    <row r="11" spans="1:9" ht="15" customHeight="1">
      <c r="A11" s="32" t="s">
        <v>9</v>
      </c>
      <c r="B11" s="44" t="s">
        <v>10</v>
      </c>
      <c r="C11" s="34">
        <v>200000</v>
      </c>
      <c r="D11" s="34">
        <v>850000</v>
      </c>
      <c r="E11" s="34">
        <v>51553821</v>
      </c>
      <c r="F11" s="34">
        <v>0</v>
      </c>
      <c r="G11" s="34">
        <v>229914</v>
      </c>
      <c r="H11" s="34">
        <v>8332092</v>
      </c>
      <c r="I11" s="35">
        <f>SUM(C11:H11)</f>
        <v>61165827</v>
      </c>
    </row>
    <row r="12" spans="1:9" ht="15" customHeight="1">
      <c r="A12" s="36" t="s">
        <v>44</v>
      </c>
      <c r="B12" s="45" t="s">
        <v>80</v>
      </c>
      <c r="C12" s="38">
        <v>0</v>
      </c>
      <c r="D12" s="38">
        <v>0</v>
      </c>
      <c r="E12" s="38">
        <v>3825065</v>
      </c>
      <c r="F12" s="38">
        <v>0</v>
      </c>
      <c r="G12" s="38">
        <v>3005</v>
      </c>
      <c r="H12" s="38">
        <v>562966</v>
      </c>
      <c r="I12" s="39">
        <f aca="true" t="shared" si="0" ref="I12:I51">SUM(C12:H12)</f>
        <v>4391036</v>
      </c>
    </row>
    <row r="13" spans="1:9" ht="15" customHeight="1">
      <c r="A13" s="36" t="s">
        <v>45</v>
      </c>
      <c r="B13" s="45" t="s">
        <v>81</v>
      </c>
      <c r="C13" s="38">
        <v>0</v>
      </c>
      <c r="D13" s="38">
        <v>0</v>
      </c>
      <c r="E13" s="38">
        <v>5000523</v>
      </c>
      <c r="F13" s="38">
        <v>0</v>
      </c>
      <c r="G13" s="38">
        <v>4501</v>
      </c>
      <c r="H13" s="38">
        <v>884379</v>
      </c>
      <c r="I13" s="39">
        <f t="shared" si="0"/>
        <v>5889403</v>
      </c>
    </row>
    <row r="14" spans="1:9" ht="15" customHeight="1">
      <c r="A14" s="36" t="s">
        <v>46</v>
      </c>
      <c r="B14" s="45" t="s">
        <v>82</v>
      </c>
      <c r="C14" s="38">
        <v>0</v>
      </c>
      <c r="D14" s="38">
        <v>0</v>
      </c>
      <c r="E14" s="38">
        <v>16693532</v>
      </c>
      <c r="F14" s="38">
        <v>0</v>
      </c>
      <c r="G14" s="38">
        <v>0</v>
      </c>
      <c r="H14" s="38">
        <v>1530645</v>
      </c>
      <c r="I14" s="39">
        <f t="shared" si="0"/>
        <v>18224177</v>
      </c>
    </row>
    <row r="15" spans="1:9" ht="15" customHeight="1">
      <c r="A15" s="36" t="s">
        <v>47</v>
      </c>
      <c r="B15" s="45" t="s">
        <v>83</v>
      </c>
      <c r="C15" s="38">
        <v>0</v>
      </c>
      <c r="D15" s="38">
        <v>0</v>
      </c>
      <c r="E15" s="38">
        <v>4249143</v>
      </c>
      <c r="F15" s="38">
        <v>0</v>
      </c>
      <c r="G15" s="38">
        <v>373509</v>
      </c>
      <c r="H15" s="38">
        <v>25388</v>
      </c>
      <c r="I15" s="39">
        <f t="shared" si="0"/>
        <v>4648040</v>
      </c>
    </row>
    <row r="16" spans="1:9" ht="15" customHeight="1">
      <c r="A16" s="36" t="s">
        <v>48</v>
      </c>
      <c r="B16" s="45" t="s">
        <v>84</v>
      </c>
      <c r="C16" s="38">
        <v>553240</v>
      </c>
      <c r="D16" s="38">
        <v>0</v>
      </c>
      <c r="E16" s="38">
        <v>20215633</v>
      </c>
      <c r="F16" s="38">
        <v>0</v>
      </c>
      <c r="G16" s="38">
        <v>514829</v>
      </c>
      <c r="H16" s="38">
        <v>513680</v>
      </c>
      <c r="I16" s="39">
        <f t="shared" si="0"/>
        <v>21797382</v>
      </c>
    </row>
    <row r="17" spans="1:9" ht="15" customHeight="1">
      <c r="A17" s="36" t="s">
        <v>49</v>
      </c>
      <c r="B17" s="45" t="s">
        <v>85</v>
      </c>
      <c r="C17" s="38">
        <v>245000</v>
      </c>
      <c r="D17" s="38">
        <v>0</v>
      </c>
      <c r="E17" s="38">
        <v>17504536</v>
      </c>
      <c r="F17" s="38">
        <v>0</v>
      </c>
      <c r="G17" s="38">
        <v>17821</v>
      </c>
      <c r="H17" s="38">
        <v>989519</v>
      </c>
      <c r="I17" s="39">
        <f t="shared" si="0"/>
        <v>18756876</v>
      </c>
    </row>
    <row r="18" spans="1:9" ht="15" customHeight="1">
      <c r="A18" s="36" t="s">
        <v>50</v>
      </c>
      <c r="B18" s="45" t="s">
        <v>86</v>
      </c>
      <c r="C18" s="38">
        <v>0</v>
      </c>
      <c r="D18" s="38">
        <v>0</v>
      </c>
      <c r="E18" s="38">
        <v>9827702</v>
      </c>
      <c r="F18" s="38">
        <v>0</v>
      </c>
      <c r="G18" s="38">
        <v>0</v>
      </c>
      <c r="H18" s="38">
        <v>657957</v>
      </c>
      <c r="I18" s="39">
        <f t="shared" si="0"/>
        <v>10485659</v>
      </c>
    </row>
    <row r="19" spans="1:9" ht="15" customHeight="1">
      <c r="A19" s="36" t="s">
        <v>51</v>
      </c>
      <c r="B19" s="45" t="s">
        <v>87</v>
      </c>
      <c r="C19" s="38">
        <v>0</v>
      </c>
      <c r="D19" s="38">
        <v>0</v>
      </c>
      <c r="E19" s="38">
        <v>6613753</v>
      </c>
      <c r="F19" s="38">
        <v>0</v>
      </c>
      <c r="G19" s="38">
        <v>2000</v>
      </c>
      <c r="H19" s="38">
        <v>193147</v>
      </c>
      <c r="I19" s="39">
        <f t="shared" si="0"/>
        <v>6808900</v>
      </c>
    </row>
    <row r="20" spans="1:9" ht="15" customHeight="1">
      <c r="A20" s="36" t="s">
        <v>52</v>
      </c>
      <c r="B20" s="45" t="s">
        <v>88</v>
      </c>
      <c r="C20" s="38">
        <v>0</v>
      </c>
      <c r="D20" s="38">
        <v>0</v>
      </c>
      <c r="E20" s="38">
        <v>4532618</v>
      </c>
      <c r="F20" s="38">
        <v>0</v>
      </c>
      <c r="G20" s="38">
        <v>0</v>
      </c>
      <c r="H20" s="38">
        <v>288600</v>
      </c>
      <c r="I20" s="39">
        <f t="shared" si="0"/>
        <v>4821218</v>
      </c>
    </row>
    <row r="21" spans="1:9" ht="15" customHeight="1">
      <c r="A21" s="36" t="s">
        <v>53</v>
      </c>
      <c r="B21" s="45" t="s">
        <v>89</v>
      </c>
      <c r="C21" s="38">
        <v>0</v>
      </c>
      <c r="D21" s="38">
        <v>0</v>
      </c>
      <c r="E21" s="38">
        <v>8080639</v>
      </c>
      <c r="F21" s="38">
        <v>0</v>
      </c>
      <c r="G21" s="38">
        <v>80181</v>
      </c>
      <c r="H21" s="38">
        <v>470981</v>
      </c>
      <c r="I21" s="39">
        <f t="shared" si="0"/>
        <v>8631801</v>
      </c>
    </row>
    <row r="22" spans="1:9" ht="15" customHeight="1">
      <c r="A22" s="36" t="s">
        <v>11</v>
      </c>
      <c r="B22" s="45" t="s">
        <v>90</v>
      </c>
      <c r="C22" s="38">
        <v>0</v>
      </c>
      <c r="D22" s="38">
        <v>0</v>
      </c>
      <c r="E22" s="38">
        <v>5026298</v>
      </c>
      <c r="F22" s="38">
        <v>0</v>
      </c>
      <c r="G22" s="38">
        <v>0</v>
      </c>
      <c r="H22" s="38">
        <v>500</v>
      </c>
      <c r="I22" s="39">
        <f t="shared" si="0"/>
        <v>5026798</v>
      </c>
    </row>
    <row r="23" spans="1:9" ht="15" customHeight="1">
      <c r="A23" s="36" t="s">
        <v>54</v>
      </c>
      <c r="B23" s="45" t="s">
        <v>91</v>
      </c>
      <c r="C23" s="38">
        <v>0</v>
      </c>
      <c r="D23" s="38">
        <v>0</v>
      </c>
      <c r="E23" s="38">
        <v>5203357</v>
      </c>
      <c r="F23" s="38">
        <v>0</v>
      </c>
      <c r="G23" s="38">
        <v>0</v>
      </c>
      <c r="H23" s="38">
        <v>167086</v>
      </c>
      <c r="I23" s="39">
        <f t="shared" si="0"/>
        <v>5370443</v>
      </c>
    </row>
    <row r="24" spans="1:9" ht="15" customHeight="1">
      <c r="A24" s="36" t="s">
        <v>55</v>
      </c>
      <c r="B24" s="45" t="s">
        <v>92</v>
      </c>
      <c r="C24" s="38">
        <v>0</v>
      </c>
      <c r="D24" s="38">
        <v>0</v>
      </c>
      <c r="E24" s="38">
        <v>12933714</v>
      </c>
      <c r="F24" s="38">
        <v>0</v>
      </c>
      <c r="G24" s="38">
        <v>340450</v>
      </c>
      <c r="H24" s="38">
        <v>275300</v>
      </c>
      <c r="I24" s="39">
        <f t="shared" si="0"/>
        <v>13549464</v>
      </c>
    </row>
    <row r="25" spans="1:9" ht="15" customHeight="1">
      <c r="A25" s="36" t="s">
        <v>56</v>
      </c>
      <c r="B25" s="45" t="s">
        <v>93</v>
      </c>
      <c r="C25" s="38">
        <v>0</v>
      </c>
      <c r="D25" s="38">
        <v>0</v>
      </c>
      <c r="E25" s="38">
        <v>12317907</v>
      </c>
      <c r="F25" s="38">
        <v>0</v>
      </c>
      <c r="G25" s="38">
        <v>112297</v>
      </c>
      <c r="H25" s="38">
        <v>63899</v>
      </c>
      <c r="I25" s="39">
        <f t="shared" si="0"/>
        <v>12494103</v>
      </c>
    </row>
    <row r="26" spans="1:9" ht="15" customHeight="1">
      <c r="A26" s="36" t="s">
        <v>57</v>
      </c>
      <c r="B26" s="45" t="s">
        <v>94</v>
      </c>
      <c r="C26" s="38">
        <v>120000</v>
      </c>
      <c r="D26" s="38">
        <v>0</v>
      </c>
      <c r="E26" s="38">
        <v>7646648</v>
      </c>
      <c r="F26" s="38">
        <v>0</v>
      </c>
      <c r="G26" s="38">
        <v>15089</v>
      </c>
      <c r="H26" s="38">
        <v>64772</v>
      </c>
      <c r="I26" s="39">
        <f t="shared" si="0"/>
        <v>7846509</v>
      </c>
    </row>
    <row r="27" spans="1:9" ht="15" customHeight="1">
      <c r="A27" s="36" t="s">
        <v>58</v>
      </c>
      <c r="B27" s="45" t="s">
        <v>95</v>
      </c>
      <c r="C27" s="38">
        <v>0</v>
      </c>
      <c r="D27" s="38">
        <v>0</v>
      </c>
      <c r="E27" s="38">
        <v>7190462</v>
      </c>
      <c r="F27" s="38">
        <v>0</v>
      </c>
      <c r="G27" s="38">
        <v>31913</v>
      </c>
      <c r="H27" s="38">
        <v>324720</v>
      </c>
      <c r="I27" s="39">
        <f t="shared" si="0"/>
        <v>7547095</v>
      </c>
    </row>
    <row r="28" spans="1:9" ht="15" customHeight="1">
      <c r="A28" s="36" t="s">
        <v>59</v>
      </c>
      <c r="B28" s="45" t="s">
        <v>96</v>
      </c>
      <c r="C28" s="38">
        <v>650000</v>
      </c>
      <c r="D28" s="38">
        <v>0</v>
      </c>
      <c r="E28" s="38">
        <v>929535</v>
      </c>
      <c r="F28" s="38">
        <v>0</v>
      </c>
      <c r="G28" s="38">
        <v>0</v>
      </c>
      <c r="H28" s="38">
        <v>310030</v>
      </c>
      <c r="I28" s="39">
        <f t="shared" si="0"/>
        <v>1889565</v>
      </c>
    </row>
    <row r="29" spans="1:9" ht="15" customHeight="1">
      <c r="A29" s="36" t="s">
        <v>60</v>
      </c>
      <c r="B29" s="45" t="s">
        <v>97</v>
      </c>
      <c r="C29" s="38">
        <v>0</v>
      </c>
      <c r="D29" s="38">
        <v>0</v>
      </c>
      <c r="E29" s="38">
        <v>3745666</v>
      </c>
      <c r="F29" s="38">
        <v>0</v>
      </c>
      <c r="G29" s="38">
        <v>6000</v>
      </c>
      <c r="H29" s="38">
        <v>111040</v>
      </c>
      <c r="I29" s="39">
        <f t="shared" si="0"/>
        <v>3862706</v>
      </c>
    </row>
    <row r="30" spans="1:9" ht="15" customHeight="1">
      <c r="A30" s="36" t="s">
        <v>61</v>
      </c>
      <c r="B30" s="45" t="s">
        <v>98</v>
      </c>
      <c r="C30" s="38">
        <v>0</v>
      </c>
      <c r="D30" s="38">
        <v>0</v>
      </c>
      <c r="E30" s="38">
        <v>5509585</v>
      </c>
      <c r="F30" s="38">
        <v>0</v>
      </c>
      <c r="G30" s="38">
        <v>0</v>
      </c>
      <c r="H30" s="38">
        <v>1113952</v>
      </c>
      <c r="I30" s="39">
        <f t="shared" si="0"/>
        <v>6623537</v>
      </c>
    </row>
    <row r="31" spans="1:9" ht="15" customHeight="1">
      <c r="A31" s="36" t="s">
        <v>62</v>
      </c>
      <c r="B31" s="45" t="s">
        <v>99</v>
      </c>
      <c r="C31" s="38">
        <v>0</v>
      </c>
      <c r="D31" s="38">
        <v>0</v>
      </c>
      <c r="E31" s="38">
        <v>3520397</v>
      </c>
      <c r="F31" s="38">
        <v>0</v>
      </c>
      <c r="G31" s="38">
        <v>62240</v>
      </c>
      <c r="H31" s="38">
        <v>100000</v>
      </c>
      <c r="I31" s="39">
        <f t="shared" si="0"/>
        <v>3682637</v>
      </c>
    </row>
    <row r="32" spans="1:9" ht="15" customHeight="1">
      <c r="A32" s="36" t="s">
        <v>63</v>
      </c>
      <c r="B32" s="45" t="s">
        <v>100</v>
      </c>
      <c r="C32" s="38">
        <v>0</v>
      </c>
      <c r="D32" s="38">
        <v>0</v>
      </c>
      <c r="E32" s="38">
        <v>2187244</v>
      </c>
      <c r="F32" s="38">
        <v>0</v>
      </c>
      <c r="G32" s="38">
        <v>0</v>
      </c>
      <c r="H32" s="38">
        <v>0</v>
      </c>
      <c r="I32" s="39">
        <f t="shared" si="0"/>
        <v>2187244</v>
      </c>
    </row>
    <row r="33" spans="1:9" ht="15" customHeight="1">
      <c r="A33" s="36" t="s">
        <v>64</v>
      </c>
      <c r="B33" s="45" t="s">
        <v>101</v>
      </c>
      <c r="C33" s="38">
        <v>0</v>
      </c>
      <c r="D33" s="38">
        <v>0</v>
      </c>
      <c r="E33" s="38">
        <v>1203824</v>
      </c>
      <c r="F33" s="38">
        <v>0</v>
      </c>
      <c r="G33" s="38">
        <v>0</v>
      </c>
      <c r="H33" s="38">
        <v>0</v>
      </c>
      <c r="I33" s="39">
        <f t="shared" si="0"/>
        <v>1203824</v>
      </c>
    </row>
    <row r="34" spans="1:9" ht="15" customHeight="1">
      <c r="A34" s="36" t="s">
        <v>65</v>
      </c>
      <c r="B34" s="45" t="s">
        <v>102</v>
      </c>
      <c r="C34" s="38">
        <v>0</v>
      </c>
      <c r="D34" s="38">
        <v>0</v>
      </c>
      <c r="E34" s="38">
        <v>1663192</v>
      </c>
      <c r="F34" s="38">
        <v>0</v>
      </c>
      <c r="G34" s="38">
        <v>59931</v>
      </c>
      <c r="H34" s="38">
        <v>25263</v>
      </c>
      <c r="I34" s="39">
        <f t="shared" si="0"/>
        <v>1748386</v>
      </c>
    </row>
    <row r="35" spans="1:9" ht="15" customHeight="1">
      <c r="A35" s="36" t="s">
        <v>66</v>
      </c>
      <c r="B35" s="45" t="s">
        <v>103</v>
      </c>
      <c r="C35" s="38">
        <v>0</v>
      </c>
      <c r="D35" s="38">
        <v>0</v>
      </c>
      <c r="E35" s="38">
        <v>1490405</v>
      </c>
      <c r="F35" s="38">
        <v>0</v>
      </c>
      <c r="G35" s="38">
        <v>42978</v>
      </c>
      <c r="H35" s="38">
        <v>43329</v>
      </c>
      <c r="I35" s="39">
        <f t="shared" si="0"/>
        <v>1576712</v>
      </c>
    </row>
    <row r="36" spans="1:9" ht="15" customHeight="1">
      <c r="A36" s="36" t="s">
        <v>67</v>
      </c>
      <c r="B36" s="45" t="s">
        <v>104</v>
      </c>
      <c r="C36" s="38">
        <v>0</v>
      </c>
      <c r="D36" s="38">
        <v>0</v>
      </c>
      <c r="E36" s="38">
        <v>1763295</v>
      </c>
      <c r="F36" s="38">
        <v>0</v>
      </c>
      <c r="G36" s="38">
        <v>22564</v>
      </c>
      <c r="H36" s="38">
        <v>27720</v>
      </c>
      <c r="I36" s="39">
        <f t="shared" si="0"/>
        <v>1813579</v>
      </c>
    </row>
    <row r="37" spans="1:9" ht="15" customHeight="1">
      <c r="A37" s="36" t="s">
        <v>68</v>
      </c>
      <c r="B37" s="45" t="s">
        <v>105</v>
      </c>
      <c r="C37" s="38">
        <v>0</v>
      </c>
      <c r="D37" s="38">
        <v>0</v>
      </c>
      <c r="E37" s="38">
        <v>1452574</v>
      </c>
      <c r="F37" s="38">
        <v>0</v>
      </c>
      <c r="G37" s="38">
        <v>0</v>
      </c>
      <c r="H37" s="38">
        <v>6504</v>
      </c>
      <c r="I37" s="39">
        <f t="shared" si="0"/>
        <v>1459078</v>
      </c>
    </row>
    <row r="38" spans="1:9" ht="15" customHeight="1">
      <c r="A38" s="36" t="s">
        <v>69</v>
      </c>
      <c r="B38" s="45" t="s">
        <v>106</v>
      </c>
      <c r="C38" s="38">
        <v>0</v>
      </c>
      <c r="D38" s="38">
        <v>0</v>
      </c>
      <c r="E38" s="38">
        <v>1408119</v>
      </c>
      <c r="F38" s="38">
        <v>0</v>
      </c>
      <c r="G38" s="38">
        <v>32240</v>
      </c>
      <c r="H38" s="38">
        <v>0</v>
      </c>
      <c r="I38" s="39">
        <f t="shared" si="0"/>
        <v>1440359</v>
      </c>
    </row>
    <row r="39" spans="1:9" ht="15" customHeight="1">
      <c r="A39" s="36" t="s">
        <v>70</v>
      </c>
      <c r="B39" s="45" t="s">
        <v>107</v>
      </c>
      <c r="C39" s="38">
        <v>0</v>
      </c>
      <c r="D39" s="38">
        <v>0</v>
      </c>
      <c r="E39" s="38">
        <v>3295096</v>
      </c>
      <c r="F39" s="38">
        <v>0</v>
      </c>
      <c r="G39" s="38">
        <v>120983</v>
      </c>
      <c r="H39" s="38">
        <v>128845</v>
      </c>
      <c r="I39" s="39">
        <f t="shared" si="0"/>
        <v>3544924</v>
      </c>
    </row>
    <row r="40" spans="1:9" ht="15" customHeight="1">
      <c r="A40" s="36" t="s">
        <v>71</v>
      </c>
      <c r="B40" s="45" t="s">
        <v>108</v>
      </c>
      <c r="C40" s="38">
        <v>0</v>
      </c>
      <c r="D40" s="38">
        <v>0</v>
      </c>
      <c r="E40" s="38">
        <v>7376876</v>
      </c>
      <c r="F40" s="38">
        <v>0</v>
      </c>
      <c r="G40" s="38">
        <v>0</v>
      </c>
      <c r="H40" s="38">
        <v>50000</v>
      </c>
      <c r="I40" s="39">
        <f t="shared" si="0"/>
        <v>7426876</v>
      </c>
    </row>
    <row r="41" spans="1:9" ht="15" customHeight="1">
      <c r="A41" s="36" t="s">
        <v>72</v>
      </c>
      <c r="B41" s="45" t="s">
        <v>109</v>
      </c>
      <c r="C41" s="38">
        <v>0</v>
      </c>
      <c r="D41" s="38">
        <v>0</v>
      </c>
      <c r="E41" s="38">
        <v>1152664</v>
      </c>
      <c r="F41" s="38">
        <v>0</v>
      </c>
      <c r="G41" s="38">
        <v>243359</v>
      </c>
      <c r="H41" s="38">
        <v>0</v>
      </c>
      <c r="I41" s="39">
        <f t="shared" si="0"/>
        <v>1396023</v>
      </c>
    </row>
    <row r="42" spans="1:9" ht="15" customHeight="1">
      <c r="A42" s="36" t="s">
        <v>73</v>
      </c>
      <c r="B42" s="45" t="s">
        <v>110</v>
      </c>
      <c r="C42" s="38">
        <v>0</v>
      </c>
      <c r="D42" s="38">
        <v>0</v>
      </c>
      <c r="E42" s="38">
        <v>4166893</v>
      </c>
      <c r="F42" s="38">
        <v>0</v>
      </c>
      <c r="G42" s="38">
        <v>0</v>
      </c>
      <c r="H42" s="38">
        <v>511936</v>
      </c>
      <c r="I42" s="39">
        <f t="shared" si="0"/>
        <v>4678829</v>
      </c>
    </row>
    <row r="43" spans="1:9" ht="15" customHeight="1">
      <c r="A43" s="36" t="s">
        <v>74</v>
      </c>
      <c r="B43" s="45" t="s">
        <v>111</v>
      </c>
      <c r="C43" s="38">
        <v>0</v>
      </c>
      <c r="D43" s="38">
        <v>0</v>
      </c>
      <c r="E43" s="38">
        <v>691328</v>
      </c>
      <c r="F43" s="38">
        <v>0</v>
      </c>
      <c r="G43" s="38">
        <v>0</v>
      </c>
      <c r="H43" s="38">
        <v>188387</v>
      </c>
      <c r="I43" s="39">
        <f t="shared" si="0"/>
        <v>879715</v>
      </c>
    </row>
    <row r="44" spans="1:9" ht="15" customHeight="1">
      <c r="A44" s="36" t="s">
        <v>75</v>
      </c>
      <c r="B44" s="45" t="s">
        <v>112</v>
      </c>
      <c r="C44" s="38">
        <v>120000</v>
      </c>
      <c r="D44" s="38">
        <v>0</v>
      </c>
      <c r="E44" s="38">
        <v>5453512</v>
      </c>
      <c r="F44" s="38">
        <v>0</v>
      </c>
      <c r="G44" s="38">
        <v>0</v>
      </c>
      <c r="H44" s="38">
        <v>328556</v>
      </c>
      <c r="I44" s="39">
        <f t="shared" si="0"/>
        <v>5902068</v>
      </c>
    </row>
    <row r="45" spans="1:9" ht="15" customHeight="1">
      <c r="A45" s="36" t="s">
        <v>76</v>
      </c>
      <c r="B45" s="45" t="s">
        <v>113</v>
      </c>
      <c r="C45" s="38">
        <v>0</v>
      </c>
      <c r="D45" s="38">
        <v>0</v>
      </c>
      <c r="E45" s="38">
        <v>1006539</v>
      </c>
      <c r="F45" s="38">
        <v>0</v>
      </c>
      <c r="G45" s="38">
        <v>19993</v>
      </c>
      <c r="H45" s="38">
        <v>95519</v>
      </c>
      <c r="I45" s="39">
        <f t="shared" si="0"/>
        <v>1122051</v>
      </c>
    </row>
    <row r="46" spans="1:9" ht="15" customHeight="1">
      <c r="A46" s="36" t="s">
        <v>77</v>
      </c>
      <c r="B46" s="45" t="s">
        <v>114</v>
      </c>
      <c r="C46" s="38">
        <v>0</v>
      </c>
      <c r="D46" s="38">
        <v>0</v>
      </c>
      <c r="E46" s="38">
        <v>325043</v>
      </c>
      <c r="F46" s="38">
        <v>0</v>
      </c>
      <c r="G46" s="38">
        <v>0</v>
      </c>
      <c r="H46" s="38">
        <v>0</v>
      </c>
      <c r="I46" s="39">
        <f t="shared" si="0"/>
        <v>325043</v>
      </c>
    </row>
    <row r="47" spans="1:9" ht="15" customHeight="1">
      <c r="A47" s="36" t="s">
        <v>123</v>
      </c>
      <c r="B47" s="45" t="s">
        <v>119</v>
      </c>
      <c r="C47" s="38">
        <v>0</v>
      </c>
      <c r="D47" s="38">
        <v>0</v>
      </c>
      <c r="E47" s="38">
        <v>3931762</v>
      </c>
      <c r="F47" s="38">
        <v>0</v>
      </c>
      <c r="G47" s="38">
        <v>232737</v>
      </c>
      <c r="H47" s="38">
        <v>500000</v>
      </c>
      <c r="I47" s="39">
        <f t="shared" si="0"/>
        <v>4664499</v>
      </c>
    </row>
    <row r="48" spans="1:9" ht="15" customHeight="1">
      <c r="A48" s="36" t="s">
        <v>124</v>
      </c>
      <c r="B48" s="45" t="s">
        <v>120</v>
      </c>
      <c r="C48" s="38">
        <v>0</v>
      </c>
      <c r="D48" s="38">
        <v>0</v>
      </c>
      <c r="E48" s="38">
        <v>3850928</v>
      </c>
      <c r="F48" s="38">
        <v>0</v>
      </c>
      <c r="G48" s="38">
        <v>32731</v>
      </c>
      <c r="H48" s="38">
        <v>11921</v>
      </c>
      <c r="I48" s="39">
        <f t="shared" si="0"/>
        <v>3895580</v>
      </c>
    </row>
    <row r="49" spans="1:9" ht="15" customHeight="1">
      <c r="A49" s="36" t="s">
        <v>125</v>
      </c>
      <c r="B49" s="45" t="s">
        <v>121</v>
      </c>
      <c r="C49" s="38">
        <v>76490</v>
      </c>
      <c r="D49" s="38">
        <v>0</v>
      </c>
      <c r="E49" s="38">
        <v>6875105</v>
      </c>
      <c r="F49" s="38">
        <v>0</v>
      </c>
      <c r="G49" s="38">
        <v>86722</v>
      </c>
      <c r="H49" s="38">
        <v>48166</v>
      </c>
      <c r="I49" s="39">
        <f>SUM(C49:H49)</f>
        <v>7086483</v>
      </c>
    </row>
    <row r="50" spans="1:9" ht="15" customHeight="1">
      <c r="A50" s="36" t="s">
        <v>126</v>
      </c>
      <c r="B50" s="45" t="s">
        <v>122</v>
      </c>
      <c r="C50" s="38">
        <v>0</v>
      </c>
      <c r="D50" s="38">
        <v>0</v>
      </c>
      <c r="E50" s="38">
        <v>1074662</v>
      </c>
      <c r="F50" s="38">
        <v>0</v>
      </c>
      <c r="G50" s="38">
        <v>0</v>
      </c>
      <c r="H50" s="38">
        <v>0</v>
      </c>
      <c r="I50" s="39">
        <f t="shared" si="0"/>
        <v>1074662</v>
      </c>
    </row>
    <row r="51" spans="1:9" ht="15" customHeight="1">
      <c r="A51" s="36" t="s">
        <v>79</v>
      </c>
      <c r="B51" s="45" t="s">
        <v>116</v>
      </c>
      <c r="C51" s="38">
        <v>0</v>
      </c>
      <c r="D51" s="38">
        <v>0</v>
      </c>
      <c r="E51" s="38">
        <v>1930441</v>
      </c>
      <c r="F51" s="38">
        <v>0</v>
      </c>
      <c r="G51" s="38">
        <v>0</v>
      </c>
      <c r="H51" s="38">
        <v>0</v>
      </c>
      <c r="I51" s="39">
        <f t="shared" si="0"/>
        <v>1930441</v>
      </c>
    </row>
    <row r="52" spans="1:9" ht="19.5" customHeight="1">
      <c r="A52" s="57" t="s">
        <v>15</v>
      </c>
      <c r="B52" s="58"/>
      <c r="C52" s="12">
        <f aca="true" t="shared" si="1" ref="C52:I52">SUM(C11:C51)</f>
        <v>1964730</v>
      </c>
      <c r="D52" s="12">
        <f t="shared" si="1"/>
        <v>850000</v>
      </c>
      <c r="E52" s="12">
        <f t="shared" si="1"/>
        <v>264420036</v>
      </c>
      <c r="F52" s="12">
        <f t="shared" si="1"/>
        <v>0</v>
      </c>
      <c r="G52" s="12">
        <f t="shared" si="1"/>
        <v>2687987</v>
      </c>
      <c r="H52" s="12">
        <f t="shared" si="1"/>
        <v>18946799</v>
      </c>
      <c r="I52" s="12">
        <f t="shared" si="1"/>
        <v>288869552</v>
      </c>
    </row>
    <row r="53" spans="1:9" ht="12.75">
      <c r="A53" s="25" t="s">
        <v>136</v>
      </c>
      <c r="B53" s="31"/>
      <c r="C53" s="49" t="s">
        <v>131</v>
      </c>
      <c r="D53" s="49" t="s">
        <v>132</v>
      </c>
      <c r="E53" s="49" t="s">
        <v>133</v>
      </c>
      <c r="F53" s="49" t="s">
        <v>134</v>
      </c>
      <c r="G53" s="49" t="s">
        <v>32</v>
      </c>
      <c r="H53" s="49" t="s">
        <v>118</v>
      </c>
      <c r="I53" s="27"/>
    </row>
    <row r="54" spans="2:9" ht="12.75">
      <c r="B54" s="10"/>
      <c r="C54" s="53">
        <f aca="true" t="shared" si="2" ref="C54:H54">+C52/$C$55</f>
        <v>0.00196473</v>
      </c>
      <c r="D54" s="53">
        <f t="shared" si="2"/>
        <v>0.00085</v>
      </c>
      <c r="E54" s="50">
        <f t="shared" si="2"/>
        <v>0.264420036</v>
      </c>
      <c r="F54" s="53">
        <f t="shared" si="2"/>
        <v>0</v>
      </c>
      <c r="G54" s="53">
        <f t="shared" si="2"/>
        <v>0.002687987</v>
      </c>
      <c r="H54" s="53">
        <f t="shared" si="2"/>
        <v>0.018946799</v>
      </c>
      <c r="I54" s="52"/>
    </row>
    <row r="55" spans="1:9" ht="12.75">
      <c r="A55" s="25" t="s">
        <v>16</v>
      </c>
      <c r="B55" s="10"/>
      <c r="C55" s="52">
        <v>1000000000</v>
      </c>
      <c r="D55" s="52"/>
      <c r="E55" s="52"/>
      <c r="F55" s="52"/>
      <c r="G55" s="52"/>
      <c r="H55" s="52"/>
      <c r="I55" s="52"/>
    </row>
    <row r="56" spans="1:9" ht="12.75">
      <c r="A56" s="26" t="s">
        <v>27</v>
      </c>
      <c r="B56" s="10"/>
      <c r="C56" s="52"/>
      <c r="D56" s="52"/>
      <c r="E56" s="52"/>
      <c r="F56" s="52"/>
      <c r="G56" s="52"/>
      <c r="H56" s="52"/>
      <c r="I56" s="52"/>
    </row>
    <row r="57" spans="1:9" ht="12.75">
      <c r="A57" s="26" t="s">
        <v>28</v>
      </c>
      <c r="B57" s="10"/>
      <c r="C57" s="52"/>
      <c r="D57" s="52"/>
      <c r="E57" s="52"/>
      <c r="F57" s="52"/>
      <c r="G57" s="52"/>
      <c r="H57" s="52"/>
      <c r="I57" s="52"/>
    </row>
    <row r="58" spans="1:9" ht="12.75">
      <c r="A58" s="26" t="s">
        <v>29</v>
      </c>
      <c r="B58" s="10"/>
      <c r="C58" s="10"/>
      <c r="D58" s="10"/>
      <c r="E58" s="10"/>
      <c r="F58" s="10"/>
      <c r="G58" s="10"/>
      <c r="H58" s="10"/>
      <c r="I58" s="10"/>
    </row>
    <row r="59" ht="12.75">
      <c r="A59" s="26" t="s">
        <v>30</v>
      </c>
    </row>
    <row r="60" ht="12.75">
      <c r="A60" s="26" t="s">
        <v>31</v>
      </c>
    </row>
    <row r="61" s="31" customFormat="1" ht="12.75">
      <c r="A61" s="25"/>
    </row>
    <row r="62" s="31" customFormat="1" ht="12.75"/>
    <row r="63" s="31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</sheetData>
  <sheetProtection/>
  <mergeCells count="5">
    <mergeCell ref="I9:I10"/>
    <mergeCell ref="A52:B52"/>
    <mergeCell ref="A9:A10"/>
    <mergeCell ref="B9:B10"/>
    <mergeCell ref="C9:H9"/>
  </mergeCells>
  <printOptions horizontalCentered="1"/>
  <pageMargins left="0.3937007874015748" right="0.35433070866141736" top="0.51" bottom="0.58" header="0" footer="0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137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5" t="s">
        <v>5</v>
      </c>
      <c r="B9" s="60" t="s">
        <v>36</v>
      </c>
      <c r="C9" s="57" t="s">
        <v>18</v>
      </c>
      <c r="D9" s="61"/>
      <c r="E9" s="61"/>
      <c r="F9" s="61"/>
      <c r="G9" s="61"/>
      <c r="H9" s="61"/>
      <c r="I9" s="55" t="s">
        <v>43</v>
      </c>
    </row>
    <row r="10" spans="1:15" ht="19.5" customHeight="1">
      <c r="A10" s="59"/>
      <c r="B10" s="56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56"/>
      <c r="L10" s="29"/>
      <c r="M10" s="29"/>
      <c r="N10" s="29"/>
      <c r="O10" s="29"/>
    </row>
    <row r="11" spans="1:9" ht="15" customHeight="1">
      <c r="A11" s="32" t="s">
        <v>44</v>
      </c>
      <c r="B11" s="44" t="s">
        <v>80</v>
      </c>
      <c r="C11" s="34">
        <v>75297</v>
      </c>
      <c r="D11" s="34">
        <v>0</v>
      </c>
      <c r="E11" s="34">
        <v>5768474</v>
      </c>
      <c r="F11" s="34">
        <v>0</v>
      </c>
      <c r="G11" s="34">
        <v>0</v>
      </c>
      <c r="H11" s="34">
        <v>22023</v>
      </c>
      <c r="I11" s="35">
        <f>SUM(C11:H11)</f>
        <v>5865794</v>
      </c>
    </row>
    <row r="12" spans="1:9" ht="15" customHeight="1">
      <c r="A12" s="36" t="s">
        <v>45</v>
      </c>
      <c r="B12" s="45" t="s">
        <v>81</v>
      </c>
      <c r="C12" s="38">
        <v>18342</v>
      </c>
      <c r="D12" s="38">
        <v>0</v>
      </c>
      <c r="E12" s="38">
        <v>8533508</v>
      </c>
      <c r="F12" s="38">
        <v>0</v>
      </c>
      <c r="G12" s="38">
        <v>0</v>
      </c>
      <c r="H12" s="38">
        <v>61851</v>
      </c>
      <c r="I12" s="39">
        <f aca="true" t="shared" si="0" ref="I12:I49">SUM(C12:H12)</f>
        <v>8613701</v>
      </c>
    </row>
    <row r="13" spans="1:9" ht="15" customHeight="1">
      <c r="A13" s="36" t="s">
        <v>46</v>
      </c>
      <c r="B13" s="45" t="s">
        <v>82</v>
      </c>
      <c r="C13" s="38">
        <v>0</v>
      </c>
      <c r="D13" s="38">
        <v>0</v>
      </c>
      <c r="E13" s="38">
        <v>7563203</v>
      </c>
      <c r="F13" s="38">
        <v>0</v>
      </c>
      <c r="G13" s="38">
        <v>0</v>
      </c>
      <c r="H13" s="38">
        <v>4019718</v>
      </c>
      <c r="I13" s="39">
        <f t="shared" si="0"/>
        <v>11582921</v>
      </c>
    </row>
    <row r="14" spans="1:9" ht="15" customHeight="1">
      <c r="A14" s="36" t="s">
        <v>47</v>
      </c>
      <c r="B14" s="45" t="s">
        <v>83</v>
      </c>
      <c r="C14" s="38">
        <v>3483</v>
      </c>
      <c r="D14" s="38">
        <v>0</v>
      </c>
      <c r="E14" s="38">
        <v>2071393</v>
      </c>
      <c r="F14" s="38">
        <v>0</v>
      </c>
      <c r="G14" s="38">
        <v>0</v>
      </c>
      <c r="H14" s="38">
        <v>51800</v>
      </c>
      <c r="I14" s="39">
        <f t="shared" si="0"/>
        <v>2126676</v>
      </c>
    </row>
    <row r="15" spans="1:9" ht="15" customHeight="1">
      <c r="A15" s="36" t="s">
        <v>48</v>
      </c>
      <c r="B15" s="45" t="s">
        <v>84</v>
      </c>
      <c r="C15" s="38">
        <v>35899</v>
      </c>
      <c r="D15" s="38">
        <v>0</v>
      </c>
      <c r="E15" s="38">
        <v>26427537</v>
      </c>
      <c r="F15" s="38">
        <v>0</v>
      </c>
      <c r="G15" s="38">
        <v>0</v>
      </c>
      <c r="H15" s="38">
        <v>181100</v>
      </c>
      <c r="I15" s="39">
        <f t="shared" si="0"/>
        <v>26644536</v>
      </c>
    </row>
    <row r="16" spans="1:9" ht="15" customHeight="1">
      <c r="A16" s="36" t="s">
        <v>49</v>
      </c>
      <c r="B16" s="45" t="s">
        <v>85</v>
      </c>
      <c r="C16" s="38">
        <v>0</v>
      </c>
      <c r="D16" s="38">
        <v>0</v>
      </c>
      <c r="E16" s="38">
        <v>26994459</v>
      </c>
      <c r="F16" s="38">
        <v>0</v>
      </c>
      <c r="G16" s="38">
        <v>0</v>
      </c>
      <c r="H16" s="38">
        <v>532369</v>
      </c>
      <c r="I16" s="39">
        <f t="shared" si="0"/>
        <v>27526828</v>
      </c>
    </row>
    <row r="17" spans="1:9" ht="15" customHeight="1">
      <c r="A17" s="36" t="s">
        <v>50</v>
      </c>
      <c r="B17" s="45" t="s">
        <v>86</v>
      </c>
      <c r="C17" s="38">
        <v>11310</v>
      </c>
      <c r="D17" s="38">
        <v>0</v>
      </c>
      <c r="E17" s="38">
        <v>29921093</v>
      </c>
      <c r="F17" s="38">
        <v>0</v>
      </c>
      <c r="G17" s="38">
        <v>0</v>
      </c>
      <c r="H17" s="38">
        <v>36000</v>
      </c>
      <c r="I17" s="39">
        <f t="shared" si="0"/>
        <v>29968403</v>
      </c>
    </row>
    <row r="18" spans="1:9" ht="15" customHeight="1">
      <c r="A18" s="36" t="s">
        <v>51</v>
      </c>
      <c r="B18" s="45" t="s">
        <v>87</v>
      </c>
      <c r="C18" s="38">
        <v>0</v>
      </c>
      <c r="D18" s="38">
        <v>0</v>
      </c>
      <c r="E18" s="38">
        <v>5365311</v>
      </c>
      <c r="F18" s="38">
        <v>0</v>
      </c>
      <c r="G18" s="38">
        <v>0</v>
      </c>
      <c r="H18" s="38">
        <v>40000</v>
      </c>
      <c r="I18" s="39">
        <f t="shared" si="0"/>
        <v>5405311</v>
      </c>
    </row>
    <row r="19" spans="1:9" ht="15" customHeight="1">
      <c r="A19" s="36" t="s">
        <v>52</v>
      </c>
      <c r="B19" s="45" t="s">
        <v>88</v>
      </c>
      <c r="C19" s="38">
        <v>157902</v>
      </c>
      <c r="D19" s="38">
        <v>0</v>
      </c>
      <c r="E19" s="38">
        <v>13952067</v>
      </c>
      <c r="F19" s="38">
        <v>0</v>
      </c>
      <c r="G19" s="38">
        <v>0</v>
      </c>
      <c r="H19" s="38">
        <v>597279</v>
      </c>
      <c r="I19" s="39">
        <f t="shared" si="0"/>
        <v>14707248</v>
      </c>
    </row>
    <row r="20" spans="1:9" ht="15" customHeight="1">
      <c r="A20" s="36" t="s">
        <v>53</v>
      </c>
      <c r="B20" s="45" t="s">
        <v>89</v>
      </c>
      <c r="C20" s="38">
        <v>39113</v>
      </c>
      <c r="D20" s="38">
        <v>0</v>
      </c>
      <c r="E20" s="38">
        <v>30217057</v>
      </c>
      <c r="F20" s="38">
        <v>0</v>
      </c>
      <c r="G20" s="38">
        <v>0</v>
      </c>
      <c r="H20" s="38">
        <v>106468</v>
      </c>
      <c r="I20" s="39">
        <f t="shared" si="0"/>
        <v>30362638</v>
      </c>
    </row>
    <row r="21" spans="1:9" ht="15" customHeight="1">
      <c r="A21" s="36" t="s">
        <v>11</v>
      </c>
      <c r="B21" s="45" t="s">
        <v>90</v>
      </c>
      <c r="C21" s="38">
        <v>0</v>
      </c>
      <c r="D21" s="38">
        <v>0</v>
      </c>
      <c r="E21" s="38">
        <v>5072</v>
      </c>
      <c r="F21" s="38">
        <v>0</v>
      </c>
      <c r="G21" s="38">
        <v>0</v>
      </c>
      <c r="H21" s="38">
        <v>0</v>
      </c>
      <c r="I21" s="39">
        <f t="shared" si="0"/>
        <v>5072</v>
      </c>
    </row>
    <row r="22" spans="1:9" ht="15" customHeight="1">
      <c r="A22" s="36" t="s">
        <v>54</v>
      </c>
      <c r="B22" s="45" t="s">
        <v>91</v>
      </c>
      <c r="C22" s="38">
        <v>0</v>
      </c>
      <c r="D22" s="38">
        <v>0</v>
      </c>
      <c r="E22" s="38">
        <v>31305867</v>
      </c>
      <c r="F22" s="38">
        <v>0</v>
      </c>
      <c r="G22" s="38">
        <v>0</v>
      </c>
      <c r="H22" s="38">
        <v>537705</v>
      </c>
      <c r="I22" s="39">
        <f t="shared" si="0"/>
        <v>31843572</v>
      </c>
    </row>
    <row r="23" spans="1:9" ht="15" customHeight="1">
      <c r="A23" s="36" t="s">
        <v>55</v>
      </c>
      <c r="B23" s="45" t="s">
        <v>92</v>
      </c>
      <c r="C23" s="38">
        <v>0</v>
      </c>
      <c r="D23" s="38">
        <v>0</v>
      </c>
      <c r="E23" s="38">
        <v>61970029</v>
      </c>
      <c r="F23" s="38">
        <v>0</v>
      </c>
      <c r="G23" s="38">
        <v>0</v>
      </c>
      <c r="H23" s="38">
        <v>2238170</v>
      </c>
      <c r="I23" s="39">
        <f t="shared" si="0"/>
        <v>64208199</v>
      </c>
    </row>
    <row r="24" spans="1:9" ht="15" customHeight="1">
      <c r="A24" s="36" t="s">
        <v>56</v>
      </c>
      <c r="B24" s="45" t="s">
        <v>93</v>
      </c>
      <c r="C24" s="38">
        <v>405928</v>
      </c>
      <c r="D24" s="38">
        <v>0</v>
      </c>
      <c r="E24" s="38">
        <v>28928395</v>
      </c>
      <c r="F24" s="38">
        <v>0</v>
      </c>
      <c r="G24" s="38">
        <v>0</v>
      </c>
      <c r="H24" s="38">
        <v>35393</v>
      </c>
      <c r="I24" s="39">
        <f t="shared" si="0"/>
        <v>29369716</v>
      </c>
    </row>
    <row r="25" spans="1:9" ht="15" customHeight="1">
      <c r="A25" s="36" t="s">
        <v>57</v>
      </c>
      <c r="B25" s="45" t="s">
        <v>94</v>
      </c>
      <c r="C25" s="38">
        <v>0</v>
      </c>
      <c r="D25" s="38">
        <v>0</v>
      </c>
      <c r="E25" s="38">
        <v>6843295</v>
      </c>
      <c r="F25" s="38">
        <v>0</v>
      </c>
      <c r="G25" s="38">
        <v>0</v>
      </c>
      <c r="H25" s="38">
        <v>0</v>
      </c>
      <c r="I25" s="39">
        <f t="shared" si="0"/>
        <v>6843295</v>
      </c>
    </row>
    <row r="26" spans="1:9" ht="15" customHeight="1">
      <c r="A26" s="36" t="s">
        <v>58</v>
      </c>
      <c r="B26" s="45" t="s">
        <v>95</v>
      </c>
      <c r="C26" s="38">
        <v>0</v>
      </c>
      <c r="D26" s="38">
        <v>0</v>
      </c>
      <c r="E26" s="38">
        <v>3884598</v>
      </c>
      <c r="F26" s="38">
        <v>0</v>
      </c>
      <c r="G26" s="38">
        <v>0</v>
      </c>
      <c r="H26" s="38">
        <v>23682</v>
      </c>
      <c r="I26" s="39">
        <f t="shared" si="0"/>
        <v>3908280</v>
      </c>
    </row>
    <row r="27" spans="1:9" ht="15" customHeight="1">
      <c r="A27" s="36" t="s">
        <v>59</v>
      </c>
      <c r="B27" s="45" t="s">
        <v>96</v>
      </c>
      <c r="C27" s="38">
        <v>0</v>
      </c>
      <c r="D27" s="38">
        <v>0</v>
      </c>
      <c r="E27" s="38">
        <v>3013901</v>
      </c>
      <c r="F27" s="38">
        <v>0</v>
      </c>
      <c r="G27" s="38">
        <v>0</v>
      </c>
      <c r="H27" s="38">
        <v>0</v>
      </c>
      <c r="I27" s="39">
        <f t="shared" si="0"/>
        <v>3013901</v>
      </c>
    </row>
    <row r="28" spans="1:9" ht="15" customHeight="1">
      <c r="A28" s="36" t="s">
        <v>60</v>
      </c>
      <c r="B28" s="45" t="s">
        <v>97</v>
      </c>
      <c r="C28" s="38">
        <v>9635</v>
      </c>
      <c r="D28" s="38">
        <v>0</v>
      </c>
      <c r="E28" s="38">
        <v>5266946</v>
      </c>
      <c r="F28" s="38">
        <v>0</v>
      </c>
      <c r="G28" s="38">
        <v>0</v>
      </c>
      <c r="H28" s="38">
        <v>416250</v>
      </c>
      <c r="I28" s="39">
        <f t="shared" si="0"/>
        <v>5692831</v>
      </c>
    </row>
    <row r="29" spans="1:9" ht="15" customHeight="1">
      <c r="A29" s="36" t="s">
        <v>61</v>
      </c>
      <c r="B29" s="45" t="s">
        <v>98</v>
      </c>
      <c r="C29" s="38">
        <v>0</v>
      </c>
      <c r="D29" s="38">
        <v>0</v>
      </c>
      <c r="E29" s="38">
        <v>14367735</v>
      </c>
      <c r="F29" s="38">
        <v>0</v>
      </c>
      <c r="G29" s="38">
        <v>0</v>
      </c>
      <c r="H29" s="38">
        <v>37825</v>
      </c>
      <c r="I29" s="39">
        <f t="shared" si="0"/>
        <v>14405560</v>
      </c>
    </row>
    <row r="30" spans="1:9" ht="15" customHeight="1">
      <c r="A30" s="36" t="s">
        <v>62</v>
      </c>
      <c r="B30" s="45" t="s">
        <v>99</v>
      </c>
      <c r="C30" s="38">
        <v>0</v>
      </c>
      <c r="D30" s="38">
        <v>0</v>
      </c>
      <c r="E30" s="38">
        <v>8856131</v>
      </c>
      <c r="F30" s="38">
        <v>0</v>
      </c>
      <c r="G30" s="38">
        <v>0</v>
      </c>
      <c r="H30" s="38">
        <v>153025</v>
      </c>
      <c r="I30" s="39">
        <f t="shared" si="0"/>
        <v>9009156</v>
      </c>
    </row>
    <row r="31" spans="1:9" ht="15" customHeight="1">
      <c r="A31" s="36" t="s">
        <v>63</v>
      </c>
      <c r="B31" s="45" t="s">
        <v>100</v>
      </c>
      <c r="C31" s="38">
        <v>0</v>
      </c>
      <c r="D31" s="38">
        <v>0</v>
      </c>
      <c r="E31" s="38">
        <v>3016198</v>
      </c>
      <c r="F31" s="38">
        <v>0</v>
      </c>
      <c r="G31" s="38">
        <v>0</v>
      </c>
      <c r="H31" s="38">
        <v>13000</v>
      </c>
      <c r="I31" s="39">
        <f t="shared" si="0"/>
        <v>3029198</v>
      </c>
    </row>
    <row r="32" spans="1:9" ht="15" customHeight="1">
      <c r="A32" s="36" t="s">
        <v>64</v>
      </c>
      <c r="B32" s="45" t="s">
        <v>101</v>
      </c>
      <c r="C32" s="38">
        <v>0</v>
      </c>
      <c r="D32" s="38">
        <v>0</v>
      </c>
      <c r="E32" s="38">
        <v>1160657</v>
      </c>
      <c r="F32" s="38">
        <v>0</v>
      </c>
      <c r="G32" s="38">
        <v>0</v>
      </c>
      <c r="H32" s="38">
        <v>0</v>
      </c>
      <c r="I32" s="39">
        <f t="shared" si="0"/>
        <v>1160657</v>
      </c>
    </row>
    <row r="33" spans="1:9" ht="15" customHeight="1">
      <c r="A33" s="36" t="s">
        <v>65</v>
      </c>
      <c r="B33" s="45" t="s">
        <v>102</v>
      </c>
      <c r="C33" s="38">
        <v>0</v>
      </c>
      <c r="D33" s="38">
        <v>0</v>
      </c>
      <c r="E33" s="38">
        <v>480919</v>
      </c>
      <c r="F33" s="38">
        <v>0</v>
      </c>
      <c r="G33" s="38">
        <v>0</v>
      </c>
      <c r="H33" s="38">
        <v>28935</v>
      </c>
      <c r="I33" s="39">
        <f t="shared" si="0"/>
        <v>509854</v>
      </c>
    </row>
    <row r="34" spans="1:9" ht="15" customHeight="1">
      <c r="A34" s="36" t="s">
        <v>66</v>
      </c>
      <c r="B34" s="45" t="s">
        <v>103</v>
      </c>
      <c r="C34" s="38">
        <v>0</v>
      </c>
      <c r="D34" s="38">
        <v>0</v>
      </c>
      <c r="E34" s="38">
        <v>1190827</v>
      </c>
      <c r="F34" s="38">
        <v>0</v>
      </c>
      <c r="G34" s="38">
        <v>0</v>
      </c>
      <c r="H34" s="38">
        <v>238859</v>
      </c>
      <c r="I34" s="39">
        <f t="shared" si="0"/>
        <v>1429686</v>
      </c>
    </row>
    <row r="35" spans="1:9" ht="15" customHeight="1">
      <c r="A35" s="36" t="s">
        <v>67</v>
      </c>
      <c r="B35" s="45" t="s">
        <v>104</v>
      </c>
      <c r="C35" s="38">
        <v>0</v>
      </c>
      <c r="D35" s="38">
        <v>0</v>
      </c>
      <c r="E35" s="38">
        <v>1071112</v>
      </c>
      <c r="F35" s="38">
        <v>0</v>
      </c>
      <c r="G35" s="38">
        <v>0</v>
      </c>
      <c r="H35" s="38">
        <v>113564</v>
      </c>
      <c r="I35" s="39">
        <f t="shared" si="0"/>
        <v>1184676</v>
      </c>
    </row>
    <row r="36" spans="1:9" ht="15" customHeight="1">
      <c r="A36" s="36" t="s">
        <v>68</v>
      </c>
      <c r="B36" s="45" t="s">
        <v>105</v>
      </c>
      <c r="C36" s="38">
        <v>0</v>
      </c>
      <c r="D36" s="38">
        <v>0</v>
      </c>
      <c r="E36" s="38">
        <v>506530</v>
      </c>
      <c r="F36" s="38">
        <v>0</v>
      </c>
      <c r="G36" s="38">
        <v>0</v>
      </c>
      <c r="H36" s="38">
        <v>146510</v>
      </c>
      <c r="I36" s="39">
        <f t="shared" si="0"/>
        <v>653040</v>
      </c>
    </row>
    <row r="37" spans="1:9" ht="15" customHeight="1">
      <c r="A37" s="36" t="s">
        <v>69</v>
      </c>
      <c r="B37" s="45" t="s">
        <v>106</v>
      </c>
      <c r="C37" s="38">
        <v>0</v>
      </c>
      <c r="D37" s="38">
        <v>0</v>
      </c>
      <c r="E37" s="38">
        <v>1106958</v>
      </c>
      <c r="F37" s="38">
        <v>0</v>
      </c>
      <c r="G37" s="38">
        <v>0</v>
      </c>
      <c r="H37" s="38">
        <v>0</v>
      </c>
      <c r="I37" s="39">
        <f t="shared" si="0"/>
        <v>1106958</v>
      </c>
    </row>
    <row r="38" spans="1:9" ht="15" customHeight="1">
      <c r="A38" s="36" t="s">
        <v>70</v>
      </c>
      <c r="B38" s="45" t="s">
        <v>107</v>
      </c>
      <c r="C38" s="38">
        <v>50250</v>
      </c>
      <c r="D38" s="38">
        <v>0</v>
      </c>
      <c r="E38" s="38">
        <v>14199844</v>
      </c>
      <c r="F38" s="38">
        <v>0</v>
      </c>
      <c r="G38" s="38">
        <v>0</v>
      </c>
      <c r="H38" s="38">
        <v>5367086</v>
      </c>
      <c r="I38" s="39">
        <f t="shared" si="0"/>
        <v>19617180</v>
      </c>
    </row>
    <row r="39" spans="1:9" ht="15" customHeight="1">
      <c r="A39" s="36" t="s">
        <v>71</v>
      </c>
      <c r="B39" s="45" t="s">
        <v>108</v>
      </c>
      <c r="C39" s="38">
        <v>0</v>
      </c>
      <c r="D39" s="38">
        <v>0</v>
      </c>
      <c r="E39" s="38">
        <v>6864838</v>
      </c>
      <c r="F39" s="38">
        <v>0</v>
      </c>
      <c r="G39" s="38">
        <v>0</v>
      </c>
      <c r="H39" s="38">
        <v>0</v>
      </c>
      <c r="I39" s="39">
        <f t="shared" si="0"/>
        <v>6864838</v>
      </c>
    </row>
    <row r="40" spans="1:9" ht="15" customHeight="1">
      <c r="A40" s="36" t="s">
        <v>72</v>
      </c>
      <c r="B40" s="45" t="s">
        <v>109</v>
      </c>
      <c r="C40" s="38">
        <v>0</v>
      </c>
      <c r="D40" s="38">
        <v>0</v>
      </c>
      <c r="E40" s="38">
        <v>396551</v>
      </c>
      <c r="F40" s="38">
        <v>0</v>
      </c>
      <c r="G40" s="38">
        <v>0</v>
      </c>
      <c r="H40" s="38">
        <v>109935</v>
      </c>
      <c r="I40" s="39">
        <f t="shared" si="0"/>
        <v>506486</v>
      </c>
    </row>
    <row r="41" spans="1:9" ht="15" customHeight="1">
      <c r="A41" s="36" t="s">
        <v>75</v>
      </c>
      <c r="B41" s="45" t="s">
        <v>112</v>
      </c>
      <c r="C41" s="38">
        <v>0</v>
      </c>
      <c r="D41" s="38">
        <v>0</v>
      </c>
      <c r="E41" s="38">
        <v>28817095</v>
      </c>
      <c r="F41" s="38">
        <v>0</v>
      </c>
      <c r="G41" s="38">
        <v>0</v>
      </c>
      <c r="H41" s="38">
        <v>325469</v>
      </c>
      <c r="I41" s="39">
        <f t="shared" si="0"/>
        <v>29142564</v>
      </c>
    </row>
    <row r="42" spans="1:9" ht="15" customHeight="1">
      <c r="A42" s="36" t="s">
        <v>76</v>
      </c>
      <c r="B42" s="45" t="s">
        <v>113</v>
      </c>
      <c r="C42" s="38">
        <v>42777</v>
      </c>
      <c r="D42" s="38">
        <v>0</v>
      </c>
      <c r="E42" s="38">
        <v>3264897</v>
      </c>
      <c r="F42" s="38">
        <v>0</v>
      </c>
      <c r="G42" s="38">
        <v>0</v>
      </c>
      <c r="H42" s="38">
        <v>245047</v>
      </c>
      <c r="I42" s="39">
        <f t="shared" si="0"/>
        <v>3552721</v>
      </c>
    </row>
    <row r="43" spans="1:9" ht="15" customHeight="1">
      <c r="A43" s="36" t="s">
        <v>77</v>
      </c>
      <c r="B43" s="45" t="s">
        <v>114</v>
      </c>
      <c r="C43" s="38">
        <v>0</v>
      </c>
      <c r="D43" s="38">
        <v>0</v>
      </c>
      <c r="E43" s="38">
        <v>1124848</v>
      </c>
      <c r="F43" s="38">
        <v>0</v>
      </c>
      <c r="G43" s="38">
        <v>0</v>
      </c>
      <c r="H43" s="38">
        <v>34388</v>
      </c>
      <c r="I43" s="39">
        <f t="shared" si="0"/>
        <v>1159236</v>
      </c>
    </row>
    <row r="44" spans="1:9" ht="15" customHeight="1">
      <c r="A44" s="36" t="s">
        <v>78</v>
      </c>
      <c r="B44" s="45" t="s">
        <v>115</v>
      </c>
      <c r="C44" s="38">
        <v>0</v>
      </c>
      <c r="D44" s="38">
        <v>0</v>
      </c>
      <c r="E44" s="38">
        <v>2516943</v>
      </c>
      <c r="F44" s="38">
        <v>0</v>
      </c>
      <c r="G44" s="38">
        <v>0</v>
      </c>
      <c r="H44" s="38">
        <v>101050</v>
      </c>
      <c r="I44" s="39">
        <f t="shared" si="0"/>
        <v>2617993</v>
      </c>
    </row>
    <row r="45" spans="1:9" ht="15" customHeight="1">
      <c r="A45" s="36" t="s">
        <v>123</v>
      </c>
      <c r="B45" s="45" t="s">
        <v>119</v>
      </c>
      <c r="C45" s="38">
        <v>0</v>
      </c>
      <c r="D45" s="38">
        <v>0</v>
      </c>
      <c r="E45" s="38">
        <v>7147140</v>
      </c>
      <c r="F45" s="38">
        <v>0</v>
      </c>
      <c r="G45" s="38">
        <v>21000</v>
      </c>
      <c r="H45" s="38">
        <v>628861</v>
      </c>
      <c r="I45" s="39">
        <f t="shared" si="0"/>
        <v>7797001</v>
      </c>
    </row>
    <row r="46" spans="1:9" ht="15" customHeight="1">
      <c r="A46" s="36" t="s">
        <v>124</v>
      </c>
      <c r="B46" s="45" t="s">
        <v>120</v>
      </c>
      <c r="C46" s="38">
        <v>0</v>
      </c>
      <c r="D46" s="38">
        <v>0</v>
      </c>
      <c r="E46" s="38">
        <v>10192164</v>
      </c>
      <c r="F46" s="38">
        <v>0</v>
      </c>
      <c r="G46" s="38">
        <v>0</v>
      </c>
      <c r="H46" s="38">
        <v>310166</v>
      </c>
      <c r="I46" s="39">
        <f t="shared" si="0"/>
        <v>10502330</v>
      </c>
    </row>
    <row r="47" spans="1:9" ht="15" customHeight="1">
      <c r="A47" s="36" t="s">
        <v>125</v>
      </c>
      <c r="B47" s="45" t="s">
        <v>121</v>
      </c>
      <c r="C47" s="38">
        <v>0</v>
      </c>
      <c r="D47" s="38">
        <v>0</v>
      </c>
      <c r="E47" s="38">
        <v>6748010</v>
      </c>
      <c r="F47" s="38">
        <v>0</v>
      </c>
      <c r="G47" s="38">
        <v>170000</v>
      </c>
      <c r="H47" s="38">
        <v>420056</v>
      </c>
      <c r="I47" s="39">
        <f t="shared" si="0"/>
        <v>7338066</v>
      </c>
    </row>
    <row r="48" spans="1:9" ht="15" customHeight="1">
      <c r="A48" s="36" t="s">
        <v>126</v>
      </c>
      <c r="B48" s="45" t="s">
        <v>122</v>
      </c>
      <c r="C48" s="38">
        <v>0</v>
      </c>
      <c r="D48" s="38">
        <v>0</v>
      </c>
      <c r="E48" s="38">
        <v>2738850</v>
      </c>
      <c r="F48" s="38">
        <v>0</v>
      </c>
      <c r="G48" s="38">
        <v>0</v>
      </c>
      <c r="H48" s="38">
        <v>0</v>
      </c>
      <c r="I48" s="39">
        <f t="shared" si="0"/>
        <v>2738850</v>
      </c>
    </row>
    <row r="49" spans="1:9" ht="15" customHeight="1">
      <c r="A49" s="36" t="s">
        <v>79</v>
      </c>
      <c r="B49" s="45" t="s">
        <v>116</v>
      </c>
      <c r="C49" s="38">
        <v>0</v>
      </c>
      <c r="D49" s="38">
        <v>0</v>
      </c>
      <c r="E49" s="38">
        <v>4044035</v>
      </c>
      <c r="F49" s="38">
        <v>0</v>
      </c>
      <c r="G49" s="38">
        <v>0</v>
      </c>
      <c r="H49" s="38">
        <v>0</v>
      </c>
      <c r="I49" s="39">
        <f t="shared" si="0"/>
        <v>4044035</v>
      </c>
    </row>
    <row r="50" spans="1:9" ht="19.5" customHeight="1">
      <c r="A50" s="57" t="s">
        <v>15</v>
      </c>
      <c r="B50" s="58"/>
      <c r="C50" s="12">
        <f aca="true" t="shared" si="1" ref="C50:H50">SUM(C11:C49)</f>
        <v>849936</v>
      </c>
      <c r="D50" s="12">
        <f t="shared" si="1"/>
        <v>0</v>
      </c>
      <c r="E50" s="12">
        <f t="shared" si="1"/>
        <v>417844487</v>
      </c>
      <c r="F50" s="12">
        <f t="shared" si="1"/>
        <v>0</v>
      </c>
      <c r="G50" s="12">
        <f t="shared" si="1"/>
        <v>191000</v>
      </c>
      <c r="H50" s="12">
        <f t="shared" si="1"/>
        <v>17173584</v>
      </c>
      <c r="I50" s="12">
        <f>SUM(I11:I49)</f>
        <v>436059007</v>
      </c>
    </row>
    <row r="51" ht="12.75">
      <c r="A51" s="25" t="s">
        <v>136</v>
      </c>
    </row>
    <row r="52" spans="2:9" ht="12.75"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25" t="s">
        <v>16</v>
      </c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26" t="s">
        <v>27</v>
      </c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26" t="s">
        <v>28</v>
      </c>
      <c r="B55" s="10"/>
      <c r="C55" s="10"/>
      <c r="D55" s="10"/>
      <c r="E55" s="10"/>
      <c r="F55" s="10"/>
      <c r="G55" s="10"/>
      <c r="H55" s="10"/>
      <c r="I55" s="10"/>
    </row>
    <row r="56" spans="1:9" ht="12.75">
      <c r="A56" s="26" t="s">
        <v>29</v>
      </c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26" t="s">
        <v>33</v>
      </c>
      <c r="B57" s="10"/>
      <c r="C57" s="10"/>
      <c r="D57" s="10"/>
      <c r="E57" s="10"/>
      <c r="F57" s="10"/>
      <c r="G57" s="10"/>
      <c r="H57" s="10"/>
      <c r="I57" s="10"/>
    </row>
    <row r="58" ht="12.75">
      <c r="A58" s="26" t="s">
        <v>30</v>
      </c>
    </row>
    <row r="59" ht="12.75">
      <c r="A59" s="26" t="s">
        <v>31</v>
      </c>
    </row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</sheetData>
  <sheetProtection/>
  <mergeCells count="5">
    <mergeCell ref="I9:I10"/>
    <mergeCell ref="A50:B50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8" ht="12.75">
      <c r="A1" s="20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0" t="s">
        <v>41</v>
      </c>
      <c r="B2" s="10"/>
      <c r="C2" s="10"/>
      <c r="D2" s="10"/>
      <c r="E2" s="10"/>
      <c r="F2" s="10"/>
      <c r="G2" s="10"/>
      <c r="H2" s="10"/>
    </row>
    <row r="3" spans="1:8" ht="12.75">
      <c r="A3" s="20" t="s">
        <v>42</v>
      </c>
      <c r="B3" s="10"/>
      <c r="C3" s="10"/>
      <c r="D3" s="10"/>
      <c r="E3" s="10"/>
      <c r="F3" s="10"/>
      <c r="G3" s="10"/>
      <c r="H3" s="10"/>
    </row>
    <row r="4" spans="1:8" ht="12.75">
      <c r="A4" s="20"/>
      <c r="B4" s="10"/>
      <c r="C4" s="10"/>
      <c r="D4" s="10"/>
      <c r="E4" s="10"/>
      <c r="F4" s="10"/>
      <c r="G4" s="10"/>
      <c r="H4" s="10"/>
    </row>
    <row r="5" spans="1:8" ht="15.75">
      <c r="A5" s="22" t="s">
        <v>137</v>
      </c>
      <c r="B5" s="10"/>
      <c r="C5" s="10"/>
      <c r="D5" s="10"/>
      <c r="E5" s="10"/>
      <c r="F5" s="10"/>
      <c r="G5" s="10"/>
      <c r="H5" s="10"/>
    </row>
    <row r="6" spans="1:8" ht="15.75">
      <c r="A6" s="22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3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3"/>
      <c r="B8" s="10"/>
      <c r="C8" s="10"/>
      <c r="D8" s="10"/>
      <c r="E8" s="10"/>
      <c r="F8" s="10"/>
      <c r="G8" s="10"/>
      <c r="H8" s="24" t="s">
        <v>40</v>
      </c>
    </row>
    <row r="9" spans="1:8" ht="19.5" customHeight="1">
      <c r="A9" s="55" t="s">
        <v>5</v>
      </c>
      <c r="B9" s="60" t="s">
        <v>36</v>
      </c>
      <c r="C9" s="57" t="s">
        <v>18</v>
      </c>
      <c r="D9" s="61"/>
      <c r="E9" s="61"/>
      <c r="F9" s="61"/>
      <c r="G9" s="61"/>
      <c r="H9" s="55" t="s">
        <v>43</v>
      </c>
    </row>
    <row r="10" spans="1:8" ht="19.5" customHeight="1">
      <c r="A10" s="59"/>
      <c r="B10" s="56"/>
      <c r="C10" s="15">
        <v>2.1</v>
      </c>
      <c r="D10" s="15">
        <v>2.2</v>
      </c>
      <c r="E10" s="15">
        <v>2.3</v>
      </c>
      <c r="F10" s="15" t="s">
        <v>32</v>
      </c>
      <c r="G10" s="15" t="s">
        <v>118</v>
      </c>
      <c r="H10" s="56"/>
    </row>
    <row r="11" spans="1:8" ht="15" customHeight="1">
      <c r="A11" s="32" t="s">
        <v>45</v>
      </c>
      <c r="B11" s="33" t="s">
        <v>81</v>
      </c>
      <c r="C11" s="34">
        <v>0</v>
      </c>
      <c r="D11" s="34">
        <v>0</v>
      </c>
      <c r="E11" s="34">
        <v>0</v>
      </c>
      <c r="F11" s="34">
        <v>0</v>
      </c>
      <c r="G11" s="34">
        <v>279196</v>
      </c>
      <c r="H11" s="35">
        <f>SUM(C11:G11)</f>
        <v>279196</v>
      </c>
    </row>
    <row r="12" spans="1:8" ht="15" customHeight="1">
      <c r="A12" s="47" t="s">
        <v>55</v>
      </c>
      <c r="B12" s="37" t="s">
        <v>92</v>
      </c>
      <c r="C12" s="38">
        <v>0</v>
      </c>
      <c r="D12" s="38">
        <v>0</v>
      </c>
      <c r="E12" s="38">
        <v>0</v>
      </c>
      <c r="F12" s="38">
        <v>0</v>
      </c>
      <c r="G12" s="38">
        <v>122861</v>
      </c>
      <c r="H12" s="39">
        <f>SUM(C12:G12)</f>
        <v>122861</v>
      </c>
    </row>
    <row r="13" spans="1:8" ht="15" customHeight="1">
      <c r="A13" s="47" t="s">
        <v>58</v>
      </c>
      <c r="B13" s="37" t="s">
        <v>95</v>
      </c>
      <c r="C13" s="38">
        <v>0</v>
      </c>
      <c r="D13" s="38">
        <v>0</v>
      </c>
      <c r="E13" s="38">
        <v>0</v>
      </c>
      <c r="F13" s="38">
        <v>0</v>
      </c>
      <c r="G13" s="38">
        <v>689817</v>
      </c>
      <c r="H13" s="39">
        <f>SUM(C13:G13)</f>
        <v>689817</v>
      </c>
    </row>
    <row r="14" spans="1:8" ht="15" customHeight="1">
      <c r="A14" s="47" t="s">
        <v>64</v>
      </c>
      <c r="B14" s="37" t="s">
        <v>101</v>
      </c>
      <c r="C14" s="38">
        <v>0</v>
      </c>
      <c r="D14" s="38">
        <v>0</v>
      </c>
      <c r="E14" s="38">
        <v>0</v>
      </c>
      <c r="F14" s="38">
        <v>0</v>
      </c>
      <c r="G14" s="38">
        <v>1977047</v>
      </c>
      <c r="H14" s="39">
        <f>SUM(C14:G14)</f>
        <v>1977047</v>
      </c>
    </row>
    <row r="15" spans="1:8" ht="15" customHeight="1">
      <c r="A15" s="46" t="s">
        <v>123</v>
      </c>
      <c r="B15" s="40" t="s">
        <v>119</v>
      </c>
      <c r="C15" s="41">
        <v>0</v>
      </c>
      <c r="D15" s="41">
        <v>0</v>
      </c>
      <c r="E15" s="41">
        <v>0</v>
      </c>
      <c r="F15" s="41">
        <v>0</v>
      </c>
      <c r="G15" s="41">
        <v>97304</v>
      </c>
      <c r="H15" s="42">
        <f>SUM(C15:G15)</f>
        <v>97304</v>
      </c>
    </row>
    <row r="16" spans="1:8" ht="19.5" customHeight="1">
      <c r="A16" s="57" t="s">
        <v>15</v>
      </c>
      <c r="B16" s="58"/>
      <c r="C16" s="12">
        <f aca="true" t="shared" si="0" ref="C16:H16">SUM(C11:C15)</f>
        <v>0</v>
      </c>
      <c r="D16" s="12">
        <f t="shared" si="0"/>
        <v>0</v>
      </c>
      <c r="E16" s="12">
        <f t="shared" si="0"/>
        <v>0</v>
      </c>
      <c r="F16" s="12">
        <f t="shared" si="0"/>
        <v>0</v>
      </c>
      <c r="G16" s="12">
        <f t="shared" si="0"/>
        <v>3166225</v>
      </c>
      <c r="H16" s="12">
        <f t="shared" si="0"/>
        <v>3166225</v>
      </c>
    </row>
    <row r="17" ht="12.75">
      <c r="A17" s="25" t="s">
        <v>136</v>
      </c>
    </row>
    <row r="18" spans="2:8" ht="12.75">
      <c r="B18" s="10"/>
      <c r="C18" s="10"/>
      <c r="D18" s="10"/>
      <c r="E18" s="10"/>
      <c r="F18" s="10"/>
      <c r="G18" s="10"/>
      <c r="H18" s="10"/>
    </row>
    <row r="19" spans="1:8" ht="12.75">
      <c r="A19" s="25" t="s">
        <v>16</v>
      </c>
      <c r="B19" s="10"/>
      <c r="C19" s="10"/>
      <c r="D19" s="10"/>
      <c r="E19" s="10"/>
      <c r="F19" s="10"/>
      <c r="G19" s="10"/>
      <c r="H19" s="10"/>
    </row>
    <row r="20" spans="1:8" ht="12.75">
      <c r="A20" s="26" t="s">
        <v>27</v>
      </c>
      <c r="B20" s="10"/>
      <c r="C20" s="10"/>
      <c r="D20" s="10"/>
      <c r="E20" s="10"/>
      <c r="F20" s="10"/>
      <c r="G20" s="10"/>
      <c r="H20" s="10"/>
    </row>
    <row r="21" spans="1:8" ht="12.75">
      <c r="A21" s="26" t="s">
        <v>28</v>
      </c>
      <c r="B21" s="10"/>
      <c r="C21" s="10"/>
      <c r="D21" s="10"/>
      <c r="E21" s="10"/>
      <c r="F21" s="10"/>
      <c r="G21" s="10"/>
      <c r="H21" s="10"/>
    </row>
    <row r="22" spans="1:8" ht="12.75">
      <c r="A22" s="26" t="s">
        <v>29</v>
      </c>
      <c r="B22" s="10"/>
      <c r="C22" s="10"/>
      <c r="D22" s="10"/>
      <c r="E22" s="10"/>
      <c r="F22" s="10"/>
      <c r="G22" s="10"/>
      <c r="H22" s="10"/>
    </row>
    <row r="23" ht="12.75">
      <c r="A23" s="26" t="s">
        <v>30</v>
      </c>
    </row>
    <row r="24" ht="12.75">
      <c r="A24" s="26" t="s">
        <v>39</v>
      </c>
    </row>
    <row r="25" ht="12.75">
      <c r="A25" s="25"/>
    </row>
    <row r="26" s="27" customFormat="1" ht="12.75"/>
    <row r="27" s="27" customFormat="1" ht="12.75">
      <c r="A27" s="28"/>
    </row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</sheetData>
  <sheetProtection/>
  <mergeCells count="5">
    <mergeCell ref="H9:H10"/>
    <mergeCell ref="A16:B16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38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55" t="s">
        <v>5</v>
      </c>
      <c r="B9" s="60" t="s">
        <v>6</v>
      </c>
      <c r="C9" s="62" t="s">
        <v>18</v>
      </c>
      <c r="D9" s="63"/>
      <c r="E9" s="63"/>
      <c r="F9" s="63"/>
      <c r="G9" s="63"/>
      <c r="H9" s="60" t="s">
        <v>8</v>
      </c>
    </row>
    <row r="10" spans="1:8" ht="12.75">
      <c r="A10" s="59"/>
      <c r="B10" s="56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56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57" t="s">
        <v>15</v>
      </c>
      <c r="B15" s="58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37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2017-09-20T00:01:27Z</cp:lastPrinted>
  <dcterms:created xsi:type="dcterms:W3CDTF">2006-10-30T15:43:34Z</dcterms:created>
  <dcterms:modified xsi:type="dcterms:W3CDTF">2017-12-07T21:16:05Z</dcterms:modified>
  <cp:category/>
  <cp:version/>
  <cp:contentType/>
  <cp:contentStatus/>
</cp:coreProperties>
</file>