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<sst xmlns="http://schemas.openxmlformats.org/spreadsheetml/2006/main" count="469" uniqueCount="137">
  <si>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</si>
  <si>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</si>
  <si>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</si>
  <si>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</si>
  <si>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</si>
  <si>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</si>
  <si>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</si>
  <si>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</si>
  <si>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</si>
  <si>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</si>
  <si>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</si>
  <si>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</si>
  <si>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</si>
  <si>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</si>
  <si>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</si>
  <si>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</si>
  <si>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</si>
  <si>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</si>
  <si>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</si>
  <si>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</si>
  <si>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</si>
  <si>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</si>
  <si>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</si>
  <si>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</si>
  <si>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</si>
  <si>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</si>
  <si>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</si>
  <si>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</si>
  <si>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</si>
  <si>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</si>
  <si>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</si>
  <si>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</si>
  <si>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</si>
  <si>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</si>
  <si>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</si>
  <si>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</si>
  <si>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UNIDADES EJECUTORAS</t>
  </si>
  <si>
    <t>Fuente: SIAF - MPP, 30 de Setiembre del 2015</t>
  </si>
  <si>
    <t>PRESUPUESTO INSTITUCIONAL MODIFICADO AÑO FISCAL 2016 - MES DE ENERO</t>
  </si>
  <si>
    <t>(*)  Contiene en Gasto de Capital : 2.4 Donaciones y Transferencias y '2.6 Adquisición de Activos No Financieros</t>
  </si>
  <si>
    <t>EN SOLES</t>
  </si>
  <si>
    <t>OFICINA GENERAL DE PLANEAMIENTO, PRESUPUESTO Y MODERNIZACIÓN</t>
  </si>
  <si>
    <t>OFICINA DE PRESUPUESTO Y FINANCIAMIENTO</t>
  </si>
  <si>
    <t>Total
General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</si>
  <si>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</si>
  <si>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</si>
  <si>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</si>
  <si>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</si>
  <si>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</si>
  <si>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</si>
  <si>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</si>
  <si>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</si>
  <si>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</si>
  <si>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</si>
  <si>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</si>
  <si>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</si>
  <si>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</si>
  <si>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</si>
  <si>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</si>
  <si>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</si>
  <si>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</si>
  <si>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</si>
  <si>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</si>
  <si>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</si>
  <si>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</si>
  <si>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</si>
  <si>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</si>
  <si>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</si>
  <si>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</si>
  <si>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</si>
  <si>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</si>
  <si>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</si>
  <si>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</si>
  <si>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124</t>
  </si>
  <si>
    <t>125</t>
  </si>
  <si>
    <t>139</t>
  </si>
  <si>
    <t>140</t>
  </si>
  <si>
    <t>141</t>
  </si>
  <si>
    <t>142</t>
  </si>
  <si>
    <t>147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</si>
  <si>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</si>
  <si>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</si>
  <si>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</si>
  <si>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</si>
  <si>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</si>
  <si>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</si>
  <si>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</si>
  <si>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</si>
  <si>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</si>
  <si>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</si>
  <si>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DIRECCION DE SALUD DE LIMA METROPOLITANA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</si>
  <si>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</si>
  <si>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</si>
  <si>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</si>
  <si>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</si>
  <si>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</si>
  <si>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</si>
  <si>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</si>
  <si>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</si>
  <si>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</si>
  <si>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</si>
  <si>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RED DE SALUD SAN JUAN DE LURIGANCHO</t>
  </si>
  <si>
    <t>RED DE SALUD RIMAC - SAN MARTIN DE PORRES - LOS OLIVOS</t>
  </si>
  <si>
    <t>RED DE SALUD TUPAC AMARU</t>
  </si>
  <si>
    <t>RED DE SERVICIOS DE SALUD  " BARRANCO-CHORRILLOS-SURCO"</t>
  </si>
  <si>
    <t>RED DE SERVICIOS DE SALUD "SAN JUAN DE MIRAFLORES-VILLA MARIA DEL TRIUNFO"</t>
  </si>
  <si>
    <t>RED DE SERVICIOS DE SALUD "VILLA EL SALVADOR - LURIN -PACHACAMAC-PUCUSANA"</t>
  </si>
  <si>
    <t>HOSPITAL SAN JUAN DE LURIGANCHO</t>
  </si>
  <si>
    <t>HOSPITAL VITARTE</t>
  </si>
  <si>
    <t>RED DE SALUD LIMA CIUDAD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</si>
  <si>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</si>
  <si>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</si>
  <si>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</si>
  <si>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</si>
  <si>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RED DE SALUD LIMA NORTE IV</t>
  </si>
  <si>
    <t>HOSPITAL DE EMERGENCIAS VILLA EL SALVADOR</t>
  </si>
  <si>
    <t>RED DE SALUD LIMA ESTE METROPOLITANA</t>
  </si>
  <si>
    <t>(EN SOLES)</t>
  </si>
  <si>
    <t>2.6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</si>
  <si>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</si>
  <si>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</si>
  <si>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</si>
  <si>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</si>
  <si>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143</t>
  </si>
  <si>
    <t>144</t>
  </si>
  <si>
    <t>145</t>
  </si>
  <si>
    <t>146</t>
  </si>
  <si>
    <t>RO</t>
  </si>
  <si>
    <t>RDR</t>
  </si>
  <si>
    <t>ROOC</t>
  </si>
  <si>
    <t>DYT</t>
  </si>
  <si>
    <t>2.1</t>
  </si>
  <si>
    <t>2.2</t>
  </si>
  <si>
    <t>2.3</t>
  </si>
  <si>
    <t>2.4</t>
  </si>
  <si>
    <t>PRESUPUESTO INSTITUCIONAL MODIFICADO AÑO FISCAL 2017 - MES DE SETIEMBRE</t>
  </si>
  <si>
    <t>Fuente: SIAF - MPP al cierre del mes de Setiembre de 2017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</si>
</sst>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_ * #,##0.0_ ;_ * \-#,##0.0_ ;_ * &quot;-&quot;_ ;_ @_ "/>
    <numFmt numFmtId="192" formatCode="_ * #,##0.00_ ;_ * \-#,##0.00_ ;_ * &quot;-&quot;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.0"/>
    <numFmt numFmtId="198" formatCode="#,##0.000"/>
    <numFmt numFmtId="199" formatCode="#,##0.0000"/>
    <numFmt numFmtId="200" formatCode="#,##0.00000"/>
    <numFmt numFmtId="201" formatCode="0.0000000000"/>
    <numFmt numFmtId="202" formatCode="0.000000000"/>
    <numFmt numFmtId="203" formatCode="0.00000000"/>
    <numFmt numFmtId="204" formatCode="0.00000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8"/>
      <name val="Calibri"/>
      <family val="2"/>
    </font>
    <font>
      <b/>
      <sz val="9"/>
      <color indexed="63"/>
      <name val="Calibri"/>
      <family val="2"/>
    </font>
    <font>
      <b/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189" fontId="0" fillId="0" borderId="0" xfId="55" applyNumberFormat="1" applyFill="1" applyBorder="1" applyAlignment="1" applyProtection="1">
      <alignment vertical="center"/>
      <protection/>
    </xf>
    <xf numFmtId="0" fontId="55" fillId="0" borderId="0" xfId="0" applyFont="1" applyAlignment="1">
      <alignment/>
    </xf>
    <xf numFmtId="0" fontId="56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5" fillId="0" borderId="0" xfId="0" applyFont="1" applyAlignment="1">
      <alignment vertical="center"/>
    </xf>
    <xf numFmtId="0" fontId="56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3" fontId="55" fillId="0" borderId="0" xfId="0" applyNumberFormat="1" applyFont="1" applyAlignment="1">
      <alignment vertical="center"/>
    </xf>
    <xf numFmtId="198" fontId="56" fillId="0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 quotePrefix="1">
      <alignment vertical="center"/>
    </xf>
    <xf numFmtId="2" fontId="56" fillId="0" borderId="0" xfId="0" applyNumberFormat="1" applyFont="1" applyFill="1" applyBorder="1" applyAlignment="1" applyProtection="1">
      <alignment vertical="center"/>
      <protection/>
    </xf>
    <xf numFmtId="3" fontId="56" fillId="0" borderId="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187" fontId="56" fillId="0" borderId="0" xfId="0" applyNumberFormat="1" applyFont="1" applyFill="1" applyBorder="1" applyAlignment="1" applyProtection="1">
      <alignment vertical="center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/>
      <protection/>
    </xf>
    <xf numFmtId="0" fontId="7" fillId="33" borderId="18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PRESUPUESTO INSTITUCIONAL MODIFICADO A NIVEL DE FTE. FTO. - 2017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225"/>
          <c:w val="0.985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FTE'!$C$54:$F$54</c:f>
              <c:strCache/>
            </c:strRef>
          </c:cat>
          <c:val>
            <c:numRef>
              <c:f>'PIM FTE'!$C$55:$F$55</c:f>
              <c:numCache/>
            </c:numRef>
          </c:val>
        </c:ser>
        <c:axId val="9167373"/>
        <c:axId val="15397494"/>
      </c:barChart>
      <c:catAx>
        <c:axId val="9167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397494"/>
        <c:crosses val="autoZero"/>
        <c:auto val="1"/>
        <c:lblOffset val="100"/>
        <c:tickLblSkip val="1"/>
        <c:noMultiLvlLbl val="0"/>
      </c:catAx>
      <c:valAx>
        <c:axId val="153974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167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PRESUPUESTO INSTITUCIONAL MODIFICADO - RO A NIVEL DE GENERICAS DE GASTO - 2017</a:t>
            </a:r>
          </a:p>
        </c:rich>
      </c:tx>
      <c:layout>
        <c:manualLayout>
          <c:xMode val="factor"/>
          <c:yMode val="factor"/>
          <c:x val="-0.00175"/>
          <c:y val="-0.016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5925"/>
          <c:w val="0.982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RO'!$C$54:$H$54</c:f>
              <c:strCache/>
            </c:strRef>
          </c:cat>
          <c:val>
            <c:numRef>
              <c:f>'PTO RO'!$C$55:$H$55</c:f>
              <c:numCache/>
            </c:numRef>
          </c:val>
          <c:shape val="box"/>
        </c:ser>
        <c:shape val="box"/>
        <c:axId val="4359719"/>
        <c:axId val="39237472"/>
      </c:bar3DChart>
      <c:catAx>
        <c:axId val="4359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237472"/>
        <c:crosses val="autoZero"/>
        <c:auto val="1"/>
        <c:lblOffset val="100"/>
        <c:tickLblSkip val="1"/>
        <c:noMultiLvlLbl val="0"/>
      </c:catAx>
      <c:valAx>
        <c:axId val="39237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597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PRESUPUESTO INSTITUCIONAL MODIFICADO - RDR A NIVEL DE GENERICAS DE GASTO - 2017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55"/>
          <c:w val="0.98225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RDR'!$C$50:$H$50</c:f>
              <c:strCache/>
            </c:strRef>
          </c:cat>
          <c:val>
            <c:numRef>
              <c:f>'PTO RDR'!$C$51:$H$51</c:f>
              <c:numCache/>
            </c:numRef>
          </c:val>
          <c:shape val="box"/>
        </c:ser>
        <c:shape val="box"/>
        <c:axId val="17592929"/>
        <c:axId val="24118634"/>
      </c:bar3D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118634"/>
        <c:crosses val="autoZero"/>
        <c:auto val="1"/>
        <c:lblOffset val="100"/>
        <c:tickLblSkip val="1"/>
        <c:noMultiLvlLbl val="0"/>
      </c:catAx>
      <c:valAx>
        <c:axId val="24118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5929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61</xdr:row>
      <xdr:rowOff>85725</xdr:rowOff>
    </xdr:from>
    <xdr:to>
      <xdr:col>8</xdr:col>
      <xdr:colOff>9525</xdr:colOff>
      <xdr:row>94</xdr:row>
      <xdr:rowOff>95250</xdr:rowOff>
    </xdr:to>
    <xdr:grpSp>
      <xdr:nvGrpSpPr>
        <xdr:cNvPr id="1" name="Grupo 15"/>
        <xdr:cNvGrpSpPr>
          <a:grpSpLocks/>
        </xdr:cNvGrpSpPr>
      </xdr:nvGrpSpPr>
      <xdr:grpSpPr>
        <a:xfrm>
          <a:off x="57150" y="11506200"/>
          <a:ext cx="9610725" cy="5353050"/>
          <a:chOff x="57149" y="11437284"/>
          <a:chExt cx="9600641" cy="5186641"/>
        </a:xfrm>
        <a:solidFill>
          <a:srgbClr val="FFFFFF"/>
        </a:solidFill>
      </xdr:grpSpPr>
      <xdr:graphicFrame>
        <xdr:nvGraphicFramePr>
          <xdr:cNvPr id="2" name="Gráfico 6"/>
          <xdr:cNvGraphicFramePr/>
        </xdr:nvGraphicFramePr>
        <xdr:xfrm>
          <a:off x="57149" y="11437284"/>
          <a:ext cx="9600641" cy="51866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upo 14"/>
          <xdr:cNvGrpSpPr>
            <a:grpSpLocks/>
          </xdr:cNvGrpSpPr>
        </xdr:nvGrpSpPr>
        <xdr:grpSpPr>
          <a:xfrm>
            <a:off x="1696458" y="12112844"/>
            <a:ext cx="6641243" cy="4167466"/>
            <a:chOff x="1695450" y="12112438"/>
            <a:chExt cx="6640046" cy="4167325"/>
          </a:xfrm>
          <a:solidFill>
            <a:srgbClr val="FFFFFF"/>
          </a:solidFill>
        </xdr:grpSpPr>
        <xdr:sp>
          <xdr:nvSpPr>
            <xdr:cNvPr id="4" name="Conector recto 8"/>
            <xdr:cNvSpPr>
              <a:spLocks/>
            </xdr:cNvSpPr>
          </xdr:nvSpPr>
          <xdr:spPr>
            <a:xfrm>
              <a:off x="1695450" y="12112438"/>
              <a:ext cx="2302436" cy="3968335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Conector recto 10"/>
            <xdr:cNvSpPr>
              <a:spLocks/>
            </xdr:cNvSpPr>
          </xdr:nvSpPr>
          <xdr:spPr>
            <a:xfrm>
              <a:off x="3996226" y="16070355"/>
              <a:ext cx="2141415" cy="203157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Conector recto 12"/>
            <xdr:cNvSpPr>
              <a:spLocks/>
            </xdr:cNvSpPr>
          </xdr:nvSpPr>
          <xdr:spPr>
            <a:xfrm flipV="1">
              <a:off x="6137641" y="15950544"/>
              <a:ext cx="2197855" cy="332344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62</xdr:row>
      <xdr:rowOff>76200</xdr:rowOff>
    </xdr:from>
    <xdr:to>
      <xdr:col>8</xdr:col>
      <xdr:colOff>733425</xdr:colOff>
      <xdr:row>107</xdr:row>
      <xdr:rowOff>0</xdr:rowOff>
    </xdr:to>
    <xdr:grpSp>
      <xdr:nvGrpSpPr>
        <xdr:cNvPr id="1" name="Grupo 14"/>
        <xdr:cNvGrpSpPr>
          <a:grpSpLocks/>
        </xdr:cNvGrpSpPr>
      </xdr:nvGrpSpPr>
      <xdr:grpSpPr>
        <a:xfrm>
          <a:off x="19050" y="11658600"/>
          <a:ext cx="11191875" cy="7210425"/>
          <a:chOff x="23811" y="11658601"/>
          <a:chExt cx="11187114" cy="7210424"/>
        </a:xfrm>
        <a:solidFill>
          <a:srgbClr val="FFFFFF"/>
        </a:solidFill>
      </xdr:grpSpPr>
      <xdr:graphicFrame>
        <xdr:nvGraphicFramePr>
          <xdr:cNvPr id="2" name="Gráfico 2"/>
          <xdr:cNvGraphicFramePr/>
        </xdr:nvGraphicFramePr>
        <xdr:xfrm>
          <a:off x="23811" y="11658601"/>
          <a:ext cx="11187114" cy="721042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upo 13"/>
          <xdr:cNvGrpSpPr>
            <a:grpSpLocks/>
          </xdr:cNvGrpSpPr>
        </xdr:nvGrpSpPr>
        <xdr:grpSpPr>
          <a:xfrm>
            <a:off x="1601194" y="13344038"/>
            <a:ext cx="8200155" cy="4782314"/>
            <a:chOff x="1600200" y="13344525"/>
            <a:chExt cx="8201025" cy="4781550"/>
          </a:xfrm>
          <a:solidFill>
            <a:srgbClr val="FFFFFF"/>
          </a:solidFill>
        </xdr:grpSpPr>
        <xdr:sp>
          <xdr:nvSpPr>
            <xdr:cNvPr id="4" name="Conector recto 4"/>
            <xdr:cNvSpPr>
              <a:spLocks/>
            </xdr:cNvSpPr>
          </xdr:nvSpPr>
          <xdr:spPr>
            <a:xfrm>
              <a:off x="1604301" y="13344525"/>
              <a:ext cx="1656607" cy="4591483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Conector recto 6"/>
            <xdr:cNvSpPr>
              <a:spLocks/>
            </xdr:cNvSpPr>
          </xdr:nvSpPr>
          <xdr:spPr>
            <a:xfrm flipV="1">
              <a:off x="3260908" y="13935046"/>
              <a:ext cx="1562295" cy="4000962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Conector recto 8"/>
            <xdr:cNvSpPr>
              <a:spLocks/>
            </xdr:cNvSpPr>
          </xdr:nvSpPr>
          <xdr:spPr>
            <a:xfrm>
              <a:off x="4812952" y="13925483"/>
              <a:ext cx="1685311" cy="3886205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Conector recto 10"/>
            <xdr:cNvSpPr>
              <a:spLocks/>
            </xdr:cNvSpPr>
          </xdr:nvSpPr>
          <xdr:spPr>
            <a:xfrm>
              <a:off x="6526966" y="17821251"/>
              <a:ext cx="1609451" cy="304824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Conector recto 12"/>
            <xdr:cNvSpPr>
              <a:spLocks/>
            </xdr:cNvSpPr>
          </xdr:nvSpPr>
          <xdr:spPr>
            <a:xfrm flipV="1">
              <a:off x="8126166" y="17392107"/>
              <a:ext cx="1675059" cy="733968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85725</xdr:rowOff>
    </xdr:from>
    <xdr:to>
      <xdr:col>8</xdr:col>
      <xdr:colOff>733425</xdr:colOff>
      <xdr:row>105</xdr:row>
      <xdr:rowOff>95250</xdr:rowOff>
    </xdr:to>
    <xdr:grpSp>
      <xdr:nvGrpSpPr>
        <xdr:cNvPr id="1" name="Grupo 15"/>
        <xdr:cNvGrpSpPr>
          <a:grpSpLocks/>
        </xdr:cNvGrpSpPr>
      </xdr:nvGrpSpPr>
      <xdr:grpSpPr>
        <a:xfrm>
          <a:off x="28575" y="10744200"/>
          <a:ext cx="11125200" cy="7781925"/>
          <a:chOff x="33337" y="10553700"/>
          <a:chExt cx="11120438" cy="7786687"/>
        </a:xfrm>
        <a:solidFill>
          <a:srgbClr val="FFFFFF"/>
        </a:solidFill>
      </xdr:grpSpPr>
      <xdr:graphicFrame>
        <xdr:nvGraphicFramePr>
          <xdr:cNvPr id="2" name="Gráfico 2"/>
          <xdr:cNvGraphicFramePr/>
        </xdr:nvGraphicFramePr>
        <xdr:xfrm>
          <a:off x="33337" y="10553700"/>
          <a:ext cx="11120438" cy="778668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upo 14"/>
          <xdr:cNvGrpSpPr>
            <a:grpSpLocks/>
          </xdr:cNvGrpSpPr>
        </xdr:nvGrpSpPr>
        <xdr:grpSpPr>
          <a:xfrm>
            <a:off x="1848749" y="11992290"/>
            <a:ext cx="8020616" cy="5820549"/>
            <a:chOff x="1847850" y="11991975"/>
            <a:chExt cx="8020050" cy="5819775"/>
          </a:xfrm>
          <a:solidFill>
            <a:srgbClr val="FFFFFF"/>
          </a:solidFill>
        </xdr:grpSpPr>
        <xdr:sp>
          <xdr:nvSpPr>
            <xdr:cNvPr id="4" name="Conector recto 4"/>
            <xdr:cNvSpPr>
              <a:spLocks/>
            </xdr:cNvSpPr>
          </xdr:nvSpPr>
          <xdr:spPr>
            <a:xfrm flipV="1">
              <a:off x="1851860" y="17778286"/>
              <a:ext cx="1485714" cy="10185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Conector recto 7"/>
            <xdr:cNvSpPr>
              <a:spLocks/>
            </xdr:cNvSpPr>
          </xdr:nvSpPr>
          <xdr:spPr>
            <a:xfrm flipV="1">
              <a:off x="3347599" y="12002160"/>
              <a:ext cx="1541855" cy="5776127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Conector recto 9"/>
            <xdr:cNvSpPr>
              <a:spLocks/>
            </xdr:cNvSpPr>
          </xdr:nvSpPr>
          <xdr:spPr>
            <a:xfrm>
              <a:off x="4889454" y="11993430"/>
              <a:ext cx="1551880" cy="5803771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Conector recto 11"/>
            <xdr:cNvSpPr>
              <a:spLocks/>
            </xdr:cNvSpPr>
          </xdr:nvSpPr>
          <xdr:spPr>
            <a:xfrm flipV="1">
              <a:off x="6459379" y="17797201"/>
              <a:ext cx="1780451" cy="18914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Conector recto 13"/>
            <xdr:cNvSpPr>
              <a:spLocks/>
            </xdr:cNvSpPr>
          </xdr:nvSpPr>
          <xdr:spPr>
            <a:xfrm flipV="1">
              <a:off x="8239830" y="17464018"/>
              <a:ext cx="1628070" cy="343367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tabSelected="1" zoomScale="85" zoomScaleNormal="85" zoomScalePageLayoutView="0" workbookViewId="0" topLeftCell="A1">
      <selection activeCell="C10" sqref="C10"/>
    </sheetView>
  </sheetViews>
  <sheetFormatPr defaultColWidth="11.421875" defaultRowHeight="12.75"/>
  <cols>
    <col min="1" max="1" width="11.421875" style="21" customWidth="1"/>
    <col min="2" max="2" width="69.140625" style="21" bestFit="1" customWidth="1"/>
    <col min="3" max="3" width="14.421875" style="21" bestFit="1" customWidth="1"/>
    <col min="4" max="4" width="12.140625" style="21" bestFit="1" customWidth="1"/>
    <col min="5" max="6" width="12.140625" style="21" customWidth="1"/>
    <col min="7" max="7" width="11.8515625" style="21" hidden="1" customWidth="1"/>
    <col min="8" max="8" width="13.421875" style="21" bestFit="1" customWidth="1"/>
    <col min="9" max="16384" width="11.421875" style="21" customWidth="1"/>
  </cols>
  <sheetData>
    <row r="1" spans="1:14" ht="12.75">
      <c r="A1" s="2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20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2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2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>
      <c r="A5" s="22" t="s">
        <v>135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22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3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3.5">
      <c r="A8" s="23"/>
      <c r="B8" s="10"/>
      <c r="C8" s="10"/>
      <c r="D8" s="10"/>
      <c r="E8" s="10"/>
      <c r="F8" s="10"/>
      <c r="G8" s="10"/>
      <c r="H8" s="24" t="s">
        <v>117</v>
      </c>
      <c r="I8" s="10"/>
      <c r="J8" s="10"/>
      <c r="K8" s="10"/>
      <c r="L8" s="10"/>
      <c r="M8" s="10"/>
      <c r="N8" s="10"/>
    </row>
    <row r="9" spans="1:14" ht="19.5" customHeight="1">
      <c r="A9" s="56" t="s">
        <v>5</v>
      </c>
      <c r="B9" s="61" t="s">
        <v>36</v>
      </c>
      <c r="C9" s="58" t="s">
        <v>7</v>
      </c>
      <c r="D9" s="62"/>
      <c r="E9" s="62"/>
      <c r="F9" s="62"/>
      <c r="G9" s="59"/>
      <c r="H9" s="56" t="s">
        <v>43</v>
      </c>
      <c r="I9" s="20"/>
      <c r="J9" s="20"/>
      <c r="K9" s="20"/>
      <c r="L9" s="20"/>
      <c r="M9" s="20"/>
      <c r="N9" s="20"/>
    </row>
    <row r="10" spans="1:14" ht="19.5" customHeight="1">
      <c r="A10" s="60"/>
      <c r="B10" s="57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57"/>
      <c r="I10" s="20"/>
      <c r="J10" s="20"/>
      <c r="K10" s="20"/>
      <c r="L10" s="20"/>
      <c r="M10" s="20"/>
      <c r="N10" s="20"/>
    </row>
    <row r="11" spans="1:14" ht="15" customHeight="1">
      <c r="A11" s="7" t="s">
        <v>9</v>
      </c>
      <c r="B11" s="8" t="s">
        <v>10</v>
      </c>
      <c r="C11" s="16">
        <v>1499861230</v>
      </c>
      <c r="D11" s="16">
        <v>61165827</v>
      </c>
      <c r="E11" s="16">
        <v>0</v>
      </c>
      <c r="F11" s="16">
        <v>0</v>
      </c>
      <c r="G11" s="16"/>
      <c r="H11" s="9">
        <f>SUM(C11:G11)</f>
        <v>1561027057</v>
      </c>
      <c r="I11" s="17"/>
      <c r="J11" s="10"/>
      <c r="K11" s="11"/>
      <c r="L11" s="11"/>
      <c r="M11" s="10"/>
      <c r="N11" s="11"/>
    </row>
    <row r="12" spans="1:14" ht="15" customHeight="1">
      <c r="A12" s="7" t="s">
        <v>44</v>
      </c>
      <c r="B12" s="8" t="s">
        <v>80</v>
      </c>
      <c r="C12" s="16">
        <v>35632884</v>
      </c>
      <c r="D12" s="16">
        <v>4391036</v>
      </c>
      <c r="E12" s="16">
        <v>0</v>
      </c>
      <c r="F12" s="16">
        <v>5837119</v>
      </c>
      <c r="G12" s="16"/>
      <c r="H12" s="9">
        <f aca="true" t="shared" si="0" ref="H12:H52">SUM(C12:G12)</f>
        <v>45861039</v>
      </c>
      <c r="I12" s="17"/>
      <c r="J12" s="10"/>
      <c r="K12" s="11"/>
      <c r="L12" s="11"/>
      <c r="M12" s="10"/>
      <c r="N12" s="11"/>
    </row>
    <row r="13" spans="1:14" ht="15" customHeight="1">
      <c r="A13" s="7" t="s">
        <v>45</v>
      </c>
      <c r="B13" s="8" t="s">
        <v>81</v>
      </c>
      <c r="C13" s="16">
        <v>36256286</v>
      </c>
      <c r="D13" s="16">
        <v>5889403</v>
      </c>
      <c r="E13" s="16">
        <v>279196</v>
      </c>
      <c r="F13" s="16">
        <v>8432954</v>
      </c>
      <c r="G13" s="16"/>
      <c r="H13" s="9">
        <f t="shared" si="0"/>
        <v>50857839</v>
      </c>
      <c r="I13" s="17"/>
      <c r="J13" s="10"/>
      <c r="K13" s="11"/>
      <c r="L13" s="11"/>
      <c r="M13" s="10"/>
      <c r="N13" s="11"/>
    </row>
    <row r="14" spans="1:14" ht="15" customHeight="1">
      <c r="A14" s="7" t="s">
        <v>46</v>
      </c>
      <c r="B14" s="8" t="s">
        <v>82</v>
      </c>
      <c r="C14" s="16">
        <v>25744602</v>
      </c>
      <c r="D14" s="16">
        <v>19001537</v>
      </c>
      <c r="E14" s="16">
        <v>0</v>
      </c>
      <c r="F14" s="16">
        <v>11454767</v>
      </c>
      <c r="G14" s="16"/>
      <c r="H14" s="9">
        <f t="shared" si="0"/>
        <v>56200906</v>
      </c>
      <c r="I14" s="17"/>
      <c r="J14" s="10"/>
      <c r="K14" s="11"/>
      <c r="L14" s="11"/>
      <c r="M14" s="10"/>
      <c r="N14" s="11"/>
    </row>
    <row r="15" spans="1:14" ht="15" customHeight="1">
      <c r="A15" s="7" t="s">
        <v>47</v>
      </c>
      <c r="B15" s="8" t="s">
        <v>83</v>
      </c>
      <c r="C15" s="16">
        <v>47711347</v>
      </c>
      <c r="D15" s="16">
        <v>4648040</v>
      </c>
      <c r="E15" s="16">
        <v>0</v>
      </c>
      <c r="F15" s="16">
        <v>2094523</v>
      </c>
      <c r="G15" s="16"/>
      <c r="H15" s="9">
        <f t="shared" si="0"/>
        <v>54453910</v>
      </c>
      <c r="I15" s="17"/>
      <c r="J15" s="10"/>
      <c r="K15" s="11"/>
      <c r="L15" s="11"/>
      <c r="M15" s="10"/>
      <c r="N15" s="11"/>
    </row>
    <row r="16" spans="1:14" ht="15" customHeight="1">
      <c r="A16" s="7" t="s">
        <v>48</v>
      </c>
      <c r="B16" s="8" t="s">
        <v>84</v>
      </c>
      <c r="C16" s="16">
        <v>131297831</v>
      </c>
      <c r="D16" s="16">
        <v>21797382</v>
      </c>
      <c r="E16" s="16">
        <v>0</v>
      </c>
      <c r="F16" s="16">
        <v>26569518</v>
      </c>
      <c r="G16" s="16"/>
      <c r="H16" s="9">
        <f t="shared" si="0"/>
        <v>179664731</v>
      </c>
      <c r="I16" s="17"/>
      <c r="J16" s="10"/>
      <c r="K16" s="11"/>
      <c r="L16" s="11"/>
      <c r="M16" s="10"/>
      <c r="N16" s="11"/>
    </row>
    <row r="17" spans="1:14" ht="15" customHeight="1">
      <c r="A17" s="7" t="s">
        <v>49</v>
      </c>
      <c r="B17" s="8" t="s">
        <v>85</v>
      </c>
      <c r="C17" s="16">
        <v>89925633</v>
      </c>
      <c r="D17" s="16">
        <v>18756876</v>
      </c>
      <c r="E17" s="16">
        <v>0</v>
      </c>
      <c r="F17" s="16">
        <v>27507024</v>
      </c>
      <c r="G17" s="16"/>
      <c r="H17" s="9">
        <f t="shared" si="0"/>
        <v>136189533</v>
      </c>
      <c r="I17" s="17"/>
      <c r="J17" s="10"/>
      <c r="K17" s="11"/>
      <c r="L17" s="11"/>
      <c r="M17" s="10"/>
      <c r="N17" s="11"/>
    </row>
    <row r="18" spans="1:14" ht="15" customHeight="1">
      <c r="A18" s="7" t="s">
        <v>50</v>
      </c>
      <c r="B18" s="8" t="s">
        <v>86</v>
      </c>
      <c r="C18" s="16">
        <v>106568931</v>
      </c>
      <c r="D18" s="16">
        <v>10485659</v>
      </c>
      <c r="E18" s="16">
        <v>0</v>
      </c>
      <c r="F18" s="16">
        <v>29695997</v>
      </c>
      <c r="G18" s="16"/>
      <c r="H18" s="9">
        <f t="shared" si="0"/>
        <v>146750587</v>
      </c>
      <c r="I18" s="17"/>
      <c r="J18" s="10"/>
      <c r="K18" s="11"/>
      <c r="L18" s="11"/>
      <c r="M18" s="10"/>
      <c r="N18" s="11"/>
    </row>
    <row r="19" spans="1:14" ht="15" customHeight="1">
      <c r="A19" s="7" t="s">
        <v>51</v>
      </c>
      <c r="B19" s="8" t="s">
        <v>87</v>
      </c>
      <c r="C19" s="16">
        <v>31647726</v>
      </c>
      <c r="D19" s="16">
        <v>6808900</v>
      </c>
      <c r="E19" s="16">
        <v>0</v>
      </c>
      <c r="F19" s="16">
        <v>5349418</v>
      </c>
      <c r="G19" s="16"/>
      <c r="H19" s="9">
        <f t="shared" si="0"/>
        <v>43806044</v>
      </c>
      <c r="I19" s="17"/>
      <c r="J19" s="10"/>
      <c r="K19" s="11"/>
      <c r="L19" s="11"/>
      <c r="M19" s="10"/>
      <c r="N19" s="11"/>
    </row>
    <row r="20" spans="1:14" ht="15" customHeight="1">
      <c r="A20" s="7" t="s">
        <v>52</v>
      </c>
      <c r="B20" s="8" t="s">
        <v>88</v>
      </c>
      <c r="C20" s="16">
        <v>65780137</v>
      </c>
      <c r="D20" s="16">
        <v>4821218</v>
      </c>
      <c r="E20" s="16">
        <v>0</v>
      </c>
      <c r="F20" s="16">
        <v>14670872</v>
      </c>
      <c r="G20" s="16"/>
      <c r="H20" s="9">
        <f t="shared" si="0"/>
        <v>85272227</v>
      </c>
      <c r="I20" s="17"/>
      <c r="J20" s="10"/>
      <c r="K20" s="11"/>
      <c r="L20" s="11"/>
      <c r="M20" s="10"/>
      <c r="N20" s="11"/>
    </row>
    <row r="21" spans="1:14" ht="15" customHeight="1">
      <c r="A21" s="7" t="s">
        <v>53</v>
      </c>
      <c r="B21" s="8" t="s">
        <v>89</v>
      </c>
      <c r="C21" s="16">
        <v>127799706</v>
      </c>
      <c r="D21" s="16">
        <v>8631801</v>
      </c>
      <c r="E21" s="16">
        <v>0</v>
      </c>
      <c r="F21" s="16">
        <v>29959025</v>
      </c>
      <c r="G21" s="16"/>
      <c r="H21" s="9">
        <f t="shared" si="0"/>
        <v>166390532</v>
      </c>
      <c r="I21" s="17"/>
      <c r="J21" s="10"/>
      <c r="K21" s="11"/>
      <c r="L21" s="11"/>
      <c r="M21" s="10"/>
      <c r="N21" s="11"/>
    </row>
    <row r="22" spans="1:14" ht="15" customHeight="1">
      <c r="A22" s="7" t="s">
        <v>11</v>
      </c>
      <c r="B22" s="8" t="s">
        <v>90</v>
      </c>
      <c r="C22" s="16">
        <v>53974188</v>
      </c>
      <c r="D22" s="16">
        <v>5464014</v>
      </c>
      <c r="E22" s="16">
        <v>0</v>
      </c>
      <c r="F22" s="16">
        <v>5072</v>
      </c>
      <c r="G22" s="16"/>
      <c r="H22" s="9">
        <f t="shared" si="0"/>
        <v>59443274</v>
      </c>
      <c r="I22" s="17"/>
      <c r="J22" s="10"/>
      <c r="K22" s="11"/>
      <c r="L22" s="11"/>
      <c r="M22" s="10"/>
      <c r="N22" s="11"/>
    </row>
    <row r="23" spans="1:14" ht="15" customHeight="1">
      <c r="A23" s="7" t="s">
        <v>54</v>
      </c>
      <c r="B23" s="8" t="s">
        <v>91</v>
      </c>
      <c r="C23" s="16">
        <v>106166864</v>
      </c>
      <c r="D23" s="16">
        <v>5309470</v>
      </c>
      <c r="E23" s="16">
        <v>0</v>
      </c>
      <c r="F23" s="16">
        <v>31702204</v>
      </c>
      <c r="G23" s="16"/>
      <c r="H23" s="9">
        <f t="shared" si="0"/>
        <v>143178538</v>
      </c>
      <c r="I23" s="17"/>
      <c r="J23" s="10"/>
      <c r="K23" s="11"/>
      <c r="L23" s="11"/>
      <c r="M23" s="10"/>
      <c r="N23" s="11"/>
    </row>
    <row r="24" spans="1:14" ht="15" customHeight="1">
      <c r="A24" s="7" t="s">
        <v>55</v>
      </c>
      <c r="B24" s="8" t="s">
        <v>92</v>
      </c>
      <c r="C24" s="16">
        <v>152593066</v>
      </c>
      <c r="D24" s="16">
        <v>13549464</v>
      </c>
      <c r="E24" s="16">
        <v>122861</v>
      </c>
      <c r="F24" s="16">
        <v>63665194</v>
      </c>
      <c r="G24" s="16"/>
      <c r="H24" s="9">
        <f t="shared" si="0"/>
        <v>229930585</v>
      </c>
      <c r="I24" s="17"/>
      <c r="J24" s="10"/>
      <c r="K24" s="11"/>
      <c r="L24" s="11"/>
      <c r="M24" s="10"/>
      <c r="N24" s="11"/>
    </row>
    <row r="25" spans="1:14" ht="15" customHeight="1">
      <c r="A25" s="7" t="s">
        <v>56</v>
      </c>
      <c r="B25" s="8" t="s">
        <v>93</v>
      </c>
      <c r="C25" s="16">
        <v>141396928</v>
      </c>
      <c r="D25" s="16">
        <v>12494103</v>
      </c>
      <c r="E25" s="16">
        <v>0</v>
      </c>
      <c r="F25" s="16">
        <v>29034969</v>
      </c>
      <c r="G25" s="16"/>
      <c r="H25" s="9">
        <f t="shared" si="0"/>
        <v>182926000</v>
      </c>
      <c r="I25" s="17"/>
      <c r="J25" s="10"/>
      <c r="K25" s="11"/>
      <c r="L25" s="11"/>
      <c r="M25" s="10"/>
      <c r="N25" s="11"/>
    </row>
    <row r="26" spans="1:14" ht="15" customHeight="1">
      <c r="A26" s="7" t="s">
        <v>57</v>
      </c>
      <c r="B26" s="8" t="s">
        <v>94</v>
      </c>
      <c r="C26" s="16">
        <v>68888823</v>
      </c>
      <c r="D26" s="16">
        <v>7846509</v>
      </c>
      <c r="E26" s="16">
        <v>0</v>
      </c>
      <c r="F26" s="16">
        <v>6694221</v>
      </c>
      <c r="G26" s="16"/>
      <c r="H26" s="9">
        <f t="shared" si="0"/>
        <v>83429553</v>
      </c>
      <c r="I26" s="17"/>
      <c r="J26" s="10"/>
      <c r="K26" s="11"/>
      <c r="L26" s="11"/>
      <c r="M26" s="10"/>
      <c r="N26" s="11"/>
    </row>
    <row r="27" spans="1:14" ht="15" customHeight="1">
      <c r="A27" s="7" t="s">
        <v>58</v>
      </c>
      <c r="B27" s="8" t="s">
        <v>95</v>
      </c>
      <c r="C27" s="16">
        <v>52660038</v>
      </c>
      <c r="D27" s="16">
        <v>7547095</v>
      </c>
      <c r="E27" s="16">
        <v>689817</v>
      </c>
      <c r="F27" s="16">
        <v>3810446</v>
      </c>
      <c r="G27" s="16"/>
      <c r="H27" s="9">
        <f t="shared" si="0"/>
        <v>64707396</v>
      </c>
      <c r="I27" s="17"/>
      <c r="J27" s="10"/>
      <c r="K27" s="11"/>
      <c r="L27" s="11"/>
      <c r="M27" s="10"/>
      <c r="N27" s="11"/>
    </row>
    <row r="28" spans="1:14" ht="15" customHeight="1">
      <c r="A28" s="7" t="s">
        <v>59</v>
      </c>
      <c r="B28" s="8" t="s">
        <v>96</v>
      </c>
      <c r="C28" s="16">
        <v>35814540</v>
      </c>
      <c r="D28" s="16">
        <v>1889565</v>
      </c>
      <c r="E28" s="16">
        <v>0</v>
      </c>
      <c r="F28" s="16">
        <v>3009879</v>
      </c>
      <c r="G28" s="16"/>
      <c r="H28" s="9">
        <f t="shared" si="0"/>
        <v>40713984</v>
      </c>
      <c r="I28" s="17"/>
      <c r="J28" s="10"/>
      <c r="K28" s="11"/>
      <c r="L28" s="11"/>
      <c r="M28" s="10"/>
      <c r="N28" s="11"/>
    </row>
    <row r="29" spans="1:14" ht="15" customHeight="1">
      <c r="A29" s="7" t="s">
        <v>60</v>
      </c>
      <c r="B29" s="8" t="s">
        <v>97</v>
      </c>
      <c r="C29" s="16">
        <v>44542961</v>
      </c>
      <c r="D29" s="16">
        <v>3862706</v>
      </c>
      <c r="E29" s="16">
        <v>0</v>
      </c>
      <c r="F29" s="16">
        <v>5667988</v>
      </c>
      <c r="G29" s="16"/>
      <c r="H29" s="9">
        <f t="shared" si="0"/>
        <v>54073655</v>
      </c>
      <c r="I29" s="17"/>
      <c r="J29" s="10"/>
      <c r="K29" s="11"/>
      <c r="L29" s="11"/>
      <c r="M29" s="10"/>
      <c r="N29" s="11"/>
    </row>
    <row r="30" spans="1:14" ht="15" customHeight="1">
      <c r="A30" s="7" t="s">
        <v>61</v>
      </c>
      <c r="B30" s="8" t="s">
        <v>98</v>
      </c>
      <c r="C30" s="16">
        <v>73406044</v>
      </c>
      <c r="D30" s="16">
        <v>6623537</v>
      </c>
      <c r="E30" s="16">
        <v>0</v>
      </c>
      <c r="F30" s="16">
        <v>14361184</v>
      </c>
      <c r="G30" s="16"/>
      <c r="H30" s="9">
        <f t="shared" si="0"/>
        <v>94390765</v>
      </c>
      <c r="I30" s="17"/>
      <c r="J30" s="10"/>
      <c r="K30" s="11"/>
      <c r="L30" s="11"/>
      <c r="M30" s="10"/>
      <c r="N30" s="11"/>
    </row>
    <row r="31" spans="1:14" ht="15" customHeight="1">
      <c r="A31" s="7" t="s">
        <v>62</v>
      </c>
      <c r="B31" s="8" t="s">
        <v>99</v>
      </c>
      <c r="C31" s="16">
        <v>37367638</v>
      </c>
      <c r="D31" s="16">
        <v>3682637</v>
      </c>
      <c r="E31" s="16">
        <v>0</v>
      </c>
      <c r="F31" s="16">
        <v>8994364</v>
      </c>
      <c r="G31" s="16"/>
      <c r="H31" s="9">
        <f t="shared" si="0"/>
        <v>50044639</v>
      </c>
      <c r="I31" s="17"/>
      <c r="J31" s="10"/>
      <c r="K31" s="11"/>
      <c r="L31" s="11"/>
      <c r="M31" s="10"/>
      <c r="N31" s="11"/>
    </row>
    <row r="32" spans="1:14" ht="15" customHeight="1">
      <c r="A32" s="7" t="s">
        <v>63</v>
      </c>
      <c r="B32" s="8" t="s">
        <v>100</v>
      </c>
      <c r="C32" s="16">
        <v>24333131</v>
      </c>
      <c r="D32" s="16">
        <v>2187244</v>
      </c>
      <c r="E32" s="16">
        <v>0</v>
      </c>
      <c r="F32" s="16">
        <v>3014498</v>
      </c>
      <c r="G32" s="16"/>
      <c r="H32" s="9">
        <f t="shared" si="0"/>
        <v>29534873</v>
      </c>
      <c r="I32" s="17"/>
      <c r="J32" s="10"/>
      <c r="K32" s="11"/>
      <c r="L32" s="11"/>
      <c r="M32" s="10"/>
      <c r="N32" s="11"/>
    </row>
    <row r="33" spans="1:14" ht="15" customHeight="1">
      <c r="A33" s="7" t="s">
        <v>64</v>
      </c>
      <c r="B33" s="8" t="s">
        <v>101</v>
      </c>
      <c r="C33" s="16">
        <v>61876691</v>
      </c>
      <c r="D33" s="16">
        <v>1203824</v>
      </c>
      <c r="E33" s="16">
        <v>1977047</v>
      </c>
      <c r="F33" s="16">
        <v>1227023</v>
      </c>
      <c r="G33" s="16"/>
      <c r="H33" s="9">
        <f t="shared" si="0"/>
        <v>66284585</v>
      </c>
      <c r="I33" s="17"/>
      <c r="J33" s="10"/>
      <c r="K33" s="11"/>
      <c r="L33" s="11"/>
      <c r="M33" s="10"/>
      <c r="N33" s="11"/>
    </row>
    <row r="34" spans="1:14" ht="15" customHeight="1">
      <c r="A34" s="7" t="s">
        <v>65</v>
      </c>
      <c r="B34" s="8" t="s">
        <v>102</v>
      </c>
      <c r="C34" s="16">
        <v>76446074</v>
      </c>
      <c r="D34" s="16">
        <v>3268059</v>
      </c>
      <c r="E34" s="16">
        <v>0</v>
      </c>
      <c r="F34" s="16">
        <v>5061523</v>
      </c>
      <c r="G34" s="16"/>
      <c r="H34" s="9">
        <f t="shared" si="0"/>
        <v>84775656</v>
      </c>
      <c r="I34" s="17"/>
      <c r="J34" s="10"/>
      <c r="K34" s="11"/>
      <c r="L34" s="11"/>
      <c r="M34" s="10"/>
      <c r="N34" s="11"/>
    </row>
    <row r="35" spans="1:14" ht="15" customHeight="1">
      <c r="A35" s="7" t="s">
        <v>66</v>
      </c>
      <c r="B35" s="8" t="s">
        <v>103</v>
      </c>
      <c r="C35" s="16">
        <v>80653345</v>
      </c>
      <c r="D35" s="16">
        <v>3379118</v>
      </c>
      <c r="E35" s="16">
        <v>0</v>
      </c>
      <c r="F35" s="16">
        <v>5175555</v>
      </c>
      <c r="G35" s="16"/>
      <c r="H35" s="9">
        <f t="shared" si="0"/>
        <v>89208018</v>
      </c>
      <c r="I35" s="17"/>
      <c r="J35" s="10"/>
      <c r="K35" s="11"/>
      <c r="L35" s="11"/>
      <c r="M35" s="10"/>
      <c r="N35" s="11"/>
    </row>
    <row r="36" spans="1:14" ht="15" customHeight="1">
      <c r="A36" s="7" t="s">
        <v>67</v>
      </c>
      <c r="B36" s="8" t="s">
        <v>104</v>
      </c>
      <c r="C36" s="16">
        <v>42513551</v>
      </c>
      <c r="D36" s="16">
        <v>2437913</v>
      </c>
      <c r="E36" s="16">
        <v>0</v>
      </c>
      <c r="F36" s="16">
        <v>2394043</v>
      </c>
      <c r="G36" s="16"/>
      <c r="H36" s="9">
        <f t="shared" si="0"/>
        <v>47345507</v>
      </c>
      <c r="I36" s="17"/>
      <c r="J36" s="10"/>
      <c r="K36" s="11"/>
      <c r="L36" s="11"/>
      <c r="M36" s="10"/>
      <c r="N36" s="11"/>
    </row>
    <row r="37" spans="1:14" ht="15" customHeight="1">
      <c r="A37" s="7" t="s">
        <v>68</v>
      </c>
      <c r="B37" s="8" t="s">
        <v>105</v>
      </c>
      <c r="C37" s="16">
        <v>66535368</v>
      </c>
      <c r="D37" s="16">
        <v>4562924</v>
      </c>
      <c r="E37" s="16">
        <v>0</v>
      </c>
      <c r="F37" s="16">
        <v>3793749</v>
      </c>
      <c r="G37" s="16"/>
      <c r="H37" s="9">
        <f t="shared" si="0"/>
        <v>74892041</v>
      </c>
      <c r="I37" s="17"/>
      <c r="J37" s="10"/>
      <c r="K37" s="11"/>
      <c r="L37" s="11"/>
      <c r="M37" s="10"/>
      <c r="N37" s="11"/>
    </row>
    <row r="38" spans="1:14" ht="15" customHeight="1">
      <c r="A38" s="7" t="s">
        <v>69</v>
      </c>
      <c r="B38" s="8" t="s">
        <v>106</v>
      </c>
      <c r="C38" s="16">
        <v>61234192</v>
      </c>
      <c r="D38" s="16">
        <v>4361446</v>
      </c>
      <c r="E38" s="16">
        <v>0</v>
      </c>
      <c r="F38" s="16">
        <v>4094808</v>
      </c>
      <c r="G38" s="16"/>
      <c r="H38" s="9">
        <f t="shared" si="0"/>
        <v>69690446</v>
      </c>
      <c r="I38" s="17"/>
      <c r="J38" s="10"/>
      <c r="K38" s="11"/>
      <c r="L38" s="11"/>
      <c r="M38" s="10"/>
      <c r="N38" s="11"/>
    </row>
    <row r="39" spans="1:14" ht="15" customHeight="1">
      <c r="A39" s="7" t="s">
        <v>70</v>
      </c>
      <c r="B39" s="8" t="s">
        <v>107</v>
      </c>
      <c r="C39" s="16">
        <v>46823566</v>
      </c>
      <c r="D39" s="16">
        <v>3544924</v>
      </c>
      <c r="E39" s="16">
        <v>0</v>
      </c>
      <c r="F39" s="16">
        <v>19596648</v>
      </c>
      <c r="G39" s="16"/>
      <c r="H39" s="9">
        <f t="shared" si="0"/>
        <v>69965138</v>
      </c>
      <c r="I39" s="17"/>
      <c r="J39" s="10"/>
      <c r="K39" s="11"/>
      <c r="L39" s="11"/>
      <c r="M39" s="10"/>
      <c r="N39" s="11"/>
    </row>
    <row r="40" spans="1:14" ht="15" customHeight="1">
      <c r="A40" s="7" t="s">
        <v>71</v>
      </c>
      <c r="B40" s="8" t="s">
        <v>108</v>
      </c>
      <c r="C40" s="16">
        <v>46032473</v>
      </c>
      <c r="D40" s="16">
        <v>7426876</v>
      </c>
      <c r="E40" s="16">
        <v>0</v>
      </c>
      <c r="F40" s="16">
        <v>6852768</v>
      </c>
      <c r="G40" s="16"/>
      <c r="H40" s="9">
        <f t="shared" si="0"/>
        <v>60312117</v>
      </c>
      <c r="I40" s="17"/>
      <c r="J40" s="10"/>
      <c r="K40" s="11"/>
      <c r="L40" s="11"/>
      <c r="M40" s="10"/>
      <c r="N40" s="11"/>
    </row>
    <row r="41" spans="1:14" ht="15" customHeight="1">
      <c r="A41" s="7" t="s">
        <v>72</v>
      </c>
      <c r="B41" s="8" t="s">
        <v>109</v>
      </c>
      <c r="C41" s="16">
        <v>77904677</v>
      </c>
      <c r="D41" s="16">
        <v>1576053</v>
      </c>
      <c r="E41" s="16">
        <v>0</v>
      </c>
      <c r="F41" s="16">
        <v>506486</v>
      </c>
      <c r="G41" s="16"/>
      <c r="H41" s="9">
        <f t="shared" si="0"/>
        <v>79987216</v>
      </c>
      <c r="I41" s="17"/>
      <c r="J41" s="10"/>
      <c r="K41" s="11"/>
      <c r="L41" s="11"/>
      <c r="M41" s="10"/>
      <c r="N41" s="11"/>
    </row>
    <row r="42" spans="1:14" ht="15" customHeight="1">
      <c r="A42" s="7" t="s">
        <v>73</v>
      </c>
      <c r="B42" s="8" t="s">
        <v>110</v>
      </c>
      <c r="C42" s="16">
        <v>702580553</v>
      </c>
      <c r="D42" s="16">
        <v>4678829</v>
      </c>
      <c r="E42" s="16">
        <v>0</v>
      </c>
      <c r="F42" s="16">
        <v>0</v>
      </c>
      <c r="G42" s="16"/>
      <c r="H42" s="9">
        <f t="shared" si="0"/>
        <v>707259382</v>
      </c>
      <c r="I42" s="17"/>
      <c r="J42" s="10"/>
      <c r="K42" s="11"/>
      <c r="L42" s="11"/>
      <c r="M42" s="10"/>
      <c r="N42" s="11"/>
    </row>
    <row r="43" spans="1:14" ht="15" customHeight="1">
      <c r="A43" s="7" t="s">
        <v>74</v>
      </c>
      <c r="B43" s="8" t="s">
        <v>111</v>
      </c>
      <c r="C43" s="16">
        <v>109938935</v>
      </c>
      <c r="D43" s="16">
        <v>163328</v>
      </c>
      <c r="E43" s="16">
        <v>0</v>
      </c>
      <c r="F43" s="16">
        <v>0</v>
      </c>
      <c r="G43" s="16"/>
      <c r="H43" s="9">
        <f t="shared" si="0"/>
        <v>110102263</v>
      </c>
      <c r="I43" s="17"/>
      <c r="J43" s="10"/>
      <c r="K43" s="11"/>
      <c r="L43" s="11"/>
      <c r="M43" s="10"/>
      <c r="N43" s="11"/>
    </row>
    <row r="44" spans="1:14" ht="15" customHeight="1">
      <c r="A44" s="7" t="s">
        <v>75</v>
      </c>
      <c r="B44" s="8" t="s">
        <v>112</v>
      </c>
      <c r="C44" s="16">
        <v>106812641</v>
      </c>
      <c r="D44" s="16">
        <v>5902068</v>
      </c>
      <c r="E44" s="16">
        <v>0</v>
      </c>
      <c r="F44" s="16">
        <v>29098885</v>
      </c>
      <c r="G44" s="16"/>
      <c r="H44" s="9">
        <f t="shared" si="0"/>
        <v>141813594</v>
      </c>
      <c r="I44" s="17"/>
      <c r="J44" s="10"/>
      <c r="K44" s="11"/>
      <c r="L44" s="11"/>
      <c r="M44" s="10"/>
      <c r="N44" s="11"/>
    </row>
    <row r="45" spans="1:14" ht="15" customHeight="1">
      <c r="A45" s="7" t="s">
        <v>76</v>
      </c>
      <c r="B45" s="8" t="s">
        <v>113</v>
      </c>
      <c r="C45" s="16">
        <v>21020166</v>
      </c>
      <c r="D45" s="16">
        <v>1122051</v>
      </c>
      <c r="E45" s="16">
        <v>0</v>
      </c>
      <c r="F45" s="16">
        <v>3544929</v>
      </c>
      <c r="G45" s="16"/>
      <c r="H45" s="9">
        <f t="shared" si="0"/>
        <v>25687146</v>
      </c>
      <c r="I45" s="17"/>
      <c r="J45" s="10"/>
      <c r="K45" s="11"/>
      <c r="L45" s="11"/>
      <c r="M45" s="10"/>
      <c r="N45" s="11"/>
    </row>
    <row r="46" spans="1:14" ht="15" customHeight="1">
      <c r="A46" s="7" t="s">
        <v>77</v>
      </c>
      <c r="B46" s="8" t="s">
        <v>114</v>
      </c>
      <c r="C46" s="16">
        <v>28057115</v>
      </c>
      <c r="D46" s="16">
        <v>898544</v>
      </c>
      <c r="E46" s="16">
        <v>0</v>
      </c>
      <c r="F46" s="16">
        <v>3363264</v>
      </c>
      <c r="G46" s="16"/>
      <c r="H46" s="9">
        <f t="shared" si="0"/>
        <v>32318923</v>
      </c>
      <c r="I46" s="17"/>
      <c r="J46" s="10"/>
      <c r="K46" s="11"/>
      <c r="L46" s="11"/>
      <c r="M46" s="10"/>
      <c r="N46" s="11"/>
    </row>
    <row r="47" spans="1:14" ht="15" customHeight="1">
      <c r="A47" s="7" t="s">
        <v>78</v>
      </c>
      <c r="B47" s="8" t="s">
        <v>115</v>
      </c>
      <c r="C47" s="16">
        <v>57647254</v>
      </c>
      <c r="D47" s="16">
        <v>0</v>
      </c>
      <c r="E47" s="16">
        <v>0</v>
      </c>
      <c r="F47" s="16">
        <v>2617993</v>
      </c>
      <c r="G47" s="16"/>
      <c r="H47" s="9">
        <f t="shared" si="0"/>
        <v>60265247</v>
      </c>
      <c r="I47" s="17"/>
      <c r="J47" s="10"/>
      <c r="K47" s="11"/>
      <c r="L47" s="11"/>
      <c r="M47" s="10"/>
      <c r="N47" s="11"/>
    </row>
    <row r="48" spans="1:14" ht="15" customHeight="1">
      <c r="A48" s="7" t="s">
        <v>123</v>
      </c>
      <c r="B48" s="8" t="s">
        <v>119</v>
      </c>
      <c r="C48" s="16">
        <v>22905942</v>
      </c>
      <c r="D48" s="16">
        <v>4484469</v>
      </c>
      <c r="E48" s="16">
        <v>97304</v>
      </c>
      <c r="F48" s="16">
        <v>7730635</v>
      </c>
      <c r="G48" s="16"/>
      <c r="H48" s="9">
        <f t="shared" si="0"/>
        <v>35218350</v>
      </c>
      <c r="I48" s="17"/>
      <c r="J48" s="10"/>
      <c r="K48" s="11"/>
      <c r="L48" s="11"/>
      <c r="M48" s="10"/>
      <c r="N48" s="11"/>
    </row>
    <row r="49" spans="1:14" ht="15" customHeight="1">
      <c r="A49" s="7" t="s">
        <v>124</v>
      </c>
      <c r="B49" s="8" t="s">
        <v>120</v>
      </c>
      <c r="C49" s="16">
        <v>14825937</v>
      </c>
      <c r="D49" s="16">
        <v>0</v>
      </c>
      <c r="E49" s="16">
        <v>0</v>
      </c>
      <c r="F49" s="16">
        <v>0</v>
      </c>
      <c r="G49" s="16"/>
      <c r="H49" s="9">
        <f t="shared" si="0"/>
        <v>14825937</v>
      </c>
      <c r="I49" s="17"/>
      <c r="J49" s="10"/>
      <c r="K49" s="11"/>
      <c r="L49" s="11"/>
      <c r="M49" s="10"/>
      <c r="N49" s="11"/>
    </row>
    <row r="50" spans="1:14" ht="15" customHeight="1">
      <c r="A50" s="7" t="s">
        <v>125</v>
      </c>
      <c r="B50" s="8" t="s">
        <v>121</v>
      </c>
      <c r="C50" s="16">
        <v>17061845</v>
      </c>
      <c r="D50" s="16">
        <v>0</v>
      </c>
      <c r="E50" s="16">
        <v>0</v>
      </c>
      <c r="F50" s="16">
        <v>0</v>
      </c>
      <c r="G50" s="16"/>
      <c r="H50" s="9">
        <f t="shared" si="0"/>
        <v>17061845</v>
      </c>
      <c r="I50" s="17"/>
      <c r="J50" s="10"/>
      <c r="K50" s="11"/>
      <c r="L50" s="11"/>
      <c r="M50" s="10"/>
      <c r="N50" s="11"/>
    </row>
    <row r="51" spans="1:14" ht="15" customHeight="1">
      <c r="A51" s="7" t="s">
        <v>126</v>
      </c>
      <c r="B51" s="8" t="s">
        <v>122</v>
      </c>
      <c r="C51" s="16">
        <v>18547775</v>
      </c>
      <c r="D51" s="16">
        <v>0</v>
      </c>
      <c r="E51" s="16">
        <v>0</v>
      </c>
      <c r="F51" s="16">
        <v>0</v>
      </c>
      <c r="G51" s="16"/>
      <c r="H51" s="9">
        <f t="shared" si="0"/>
        <v>18547775</v>
      </c>
      <c r="I51" s="17"/>
      <c r="J51" s="10"/>
      <c r="K51" s="11"/>
      <c r="L51" s="11"/>
      <c r="M51" s="10"/>
      <c r="N51" s="11"/>
    </row>
    <row r="52" spans="1:14" ht="15" customHeight="1">
      <c r="A52" s="7" t="s">
        <v>79</v>
      </c>
      <c r="B52" s="8" t="s">
        <v>116</v>
      </c>
      <c r="C52" s="16">
        <v>75962631</v>
      </c>
      <c r="D52" s="16">
        <v>3005103</v>
      </c>
      <c r="E52" s="16">
        <v>0</v>
      </c>
      <c r="F52" s="16">
        <v>6782885</v>
      </c>
      <c r="G52" s="16"/>
      <c r="H52" s="9">
        <f t="shared" si="0"/>
        <v>85750619</v>
      </c>
      <c r="I52" s="17"/>
      <c r="J52" s="10"/>
      <c r="K52" s="11"/>
      <c r="L52" s="11"/>
      <c r="M52" s="10"/>
      <c r="N52" s="11"/>
    </row>
    <row r="53" spans="1:14" ht="19.5" customHeight="1">
      <c r="A53" s="58" t="s">
        <v>15</v>
      </c>
      <c r="B53" s="59"/>
      <c r="C53" s="12">
        <f aca="true" t="shared" si="1" ref="C53:H53">SUM(C11:C52)</f>
        <v>4724751265</v>
      </c>
      <c r="D53" s="12">
        <f t="shared" si="1"/>
        <v>288869552</v>
      </c>
      <c r="E53" s="12">
        <f t="shared" si="1"/>
        <v>3166225</v>
      </c>
      <c r="F53" s="12">
        <f t="shared" si="1"/>
        <v>433372430</v>
      </c>
      <c r="G53" s="12">
        <f t="shared" si="1"/>
        <v>0</v>
      </c>
      <c r="H53" s="12">
        <f t="shared" si="1"/>
        <v>5450159472</v>
      </c>
      <c r="I53" s="10"/>
      <c r="J53" s="10"/>
      <c r="K53" s="10"/>
      <c r="L53" s="10"/>
      <c r="M53" s="10"/>
      <c r="N53" s="10"/>
    </row>
    <row r="54" spans="1:8" ht="12.75">
      <c r="A54" s="25" t="s">
        <v>136</v>
      </c>
      <c r="C54" s="49" t="s">
        <v>127</v>
      </c>
      <c r="D54" s="27" t="s">
        <v>128</v>
      </c>
      <c r="E54" s="27" t="s">
        <v>129</v>
      </c>
      <c r="F54" s="27" t="s">
        <v>130</v>
      </c>
      <c r="G54" s="27"/>
      <c r="H54" s="66"/>
    </row>
    <row r="55" spans="2:14" ht="12.75">
      <c r="B55" s="10"/>
      <c r="C55" s="50">
        <v>4.725517917</v>
      </c>
      <c r="D55" s="50">
        <v>0.288844613</v>
      </c>
      <c r="E55" s="50">
        <v>0.003166225</v>
      </c>
      <c r="F55" s="50">
        <v>0.433372115</v>
      </c>
      <c r="G55" s="50">
        <v>0</v>
      </c>
      <c r="H55" s="50">
        <v>5.45090087</v>
      </c>
      <c r="I55" s="10"/>
      <c r="J55" s="10"/>
      <c r="K55" s="10"/>
      <c r="L55" s="10"/>
      <c r="M55" s="10"/>
      <c r="N55" s="10"/>
    </row>
    <row r="56" spans="1:14" ht="12.75">
      <c r="A56" s="25" t="s">
        <v>16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26" t="s">
        <v>22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2.75">
      <c r="A58" s="26" t="s">
        <v>23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2.75">
      <c r="A59" s="26" t="s">
        <v>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2.75">
      <c r="A60" s="26" t="s">
        <v>24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ht="12.75">
      <c r="A61" s="25" t="s">
        <v>35</v>
      </c>
    </row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</sheetData>
  <sheetProtection/>
  <mergeCells count="5">
    <mergeCell ref="H9:H10"/>
    <mergeCell ref="A53:B53"/>
    <mergeCell ref="A9:A10"/>
    <mergeCell ref="B9:B10"/>
    <mergeCell ref="C9:G9"/>
  </mergeCells>
  <conditionalFormatting sqref="C55:G55">
    <cfRule type="cellIs" priority="1" dxfId="0" operator="equal" stopIfTrue="1">
      <formula>0</formula>
    </cfRule>
  </conditionalFormatting>
  <printOptions horizontalCentered="1"/>
  <pageMargins left="0.4724409448818898" right="0.31496062992125984" top="0.4330708661417323" bottom="0.3937007874015748" header="0" footer="0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PageLayoutView="0" workbookViewId="0" topLeftCell="A1">
      <selection activeCell="D58" sqref="D58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3" width="11.7109375" style="21" bestFit="1" customWidth="1"/>
    <col min="4" max="5" width="11.57421875" style="21" bestFit="1" customWidth="1"/>
    <col min="6" max="6" width="11.421875" style="21" customWidth="1"/>
    <col min="7" max="8" width="11.57421875" style="21" bestFit="1" customWidth="1"/>
    <col min="9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135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6" t="s">
        <v>5</v>
      </c>
      <c r="B9" s="61" t="s">
        <v>36</v>
      </c>
      <c r="C9" s="58" t="s">
        <v>18</v>
      </c>
      <c r="D9" s="62"/>
      <c r="E9" s="62"/>
      <c r="F9" s="62"/>
      <c r="G9" s="62"/>
      <c r="H9" s="62"/>
      <c r="I9" s="56" t="s">
        <v>43</v>
      </c>
    </row>
    <row r="10" spans="1:17" ht="19.5" customHeight="1">
      <c r="A10" s="60"/>
      <c r="B10" s="57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57"/>
      <c r="L10" s="30"/>
      <c r="M10" s="30"/>
      <c r="N10" s="30"/>
      <c r="O10" s="30"/>
      <c r="P10" s="30"/>
      <c r="Q10" s="30"/>
    </row>
    <row r="11" spans="1:10" ht="15" customHeight="1">
      <c r="A11" s="33" t="s">
        <v>9</v>
      </c>
      <c r="B11" s="34" t="s">
        <v>10</v>
      </c>
      <c r="C11" s="35">
        <v>763017760</v>
      </c>
      <c r="D11" s="35">
        <v>34479385</v>
      </c>
      <c r="E11" s="35">
        <v>352900252</v>
      </c>
      <c r="F11" s="35">
        <v>191057720</v>
      </c>
      <c r="G11" s="35">
        <v>14820001</v>
      </c>
      <c r="H11" s="35">
        <v>143586112</v>
      </c>
      <c r="I11" s="36">
        <f>SUM(C11:H11)</f>
        <v>1499861230</v>
      </c>
      <c r="J11" s="44"/>
    </row>
    <row r="12" spans="1:10" ht="15" customHeight="1">
      <c r="A12" s="37" t="s">
        <v>44</v>
      </c>
      <c r="B12" s="38" t="s">
        <v>80</v>
      </c>
      <c r="C12" s="39">
        <v>19385418</v>
      </c>
      <c r="D12" s="39">
        <v>914145</v>
      </c>
      <c r="E12" s="39">
        <v>14831160</v>
      </c>
      <c r="F12" s="39">
        <v>0</v>
      </c>
      <c r="G12" s="39">
        <v>476621</v>
      </c>
      <c r="H12" s="39">
        <v>25540</v>
      </c>
      <c r="I12" s="40">
        <f aca="true" t="shared" si="0" ref="I12:I52">SUM(C12:H12)</f>
        <v>35632884</v>
      </c>
      <c r="J12" s="44"/>
    </row>
    <row r="13" spans="1:10" ht="15" customHeight="1">
      <c r="A13" s="37" t="s">
        <v>45</v>
      </c>
      <c r="B13" s="38" t="s">
        <v>81</v>
      </c>
      <c r="C13" s="39">
        <v>21797870</v>
      </c>
      <c r="D13" s="39">
        <v>1896242</v>
      </c>
      <c r="E13" s="39">
        <v>11918714</v>
      </c>
      <c r="F13" s="39">
        <v>0</v>
      </c>
      <c r="G13" s="39">
        <v>109888</v>
      </c>
      <c r="H13" s="39">
        <v>533572</v>
      </c>
      <c r="I13" s="40">
        <f t="shared" si="0"/>
        <v>36256286</v>
      </c>
      <c r="J13" s="44"/>
    </row>
    <row r="14" spans="1:10" ht="15" customHeight="1">
      <c r="A14" s="37" t="s">
        <v>46</v>
      </c>
      <c r="B14" s="38" t="s">
        <v>82</v>
      </c>
      <c r="C14" s="39">
        <v>12047233</v>
      </c>
      <c r="D14" s="39">
        <v>502233</v>
      </c>
      <c r="E14" s="39">
        <v>12937761</v>
      </c>
      <c r="F14" s="39">
        <v>0</v>
      </c>
      <c r="G14" s="39">
        <v>153168</v>
      </c>
      <c r="H14" s="39">
        <v>104207</v>
      </c>
      <c r="I14" s="40">
        <f t="shared" si="0"/>
        <v>25744602</v>
      </c>
      <c r="J14" s="44"/>
    </row>
    <row r="15" spans="1:10" ht="15" customHeight="1">
      <c r="A15" s="37" t="s">
        <v>47</v>
      </c>
      <c r="B15" s="38" t="s">
        <v>83</v>
      </c>
      <c r="C15" s="39">
        <v>16387271</v>
      </c>
      <c r="D15" s="39">
        <v>1334909</v>
      </c>
      <c r="E15" s="39">
        <v>9838414</v>
      </c>
      <c r="F15" s="39">
        <v>0</v>
      </c>
      <c r="G15" s="39">
        <v>99294</v>
      </c>
      <c r="H15" s="39">
        <v>20051459</v>
      </c>
      <c r="I15" s="40">
        <f t="shared" si="0"/>
        <v>47711347</v>
      </c>
      <c r="J15" s="44"/>
    </row>
    <row r="16" spans="1:10" ht="15" customHeight="1">
      <c r="A16" s="37" t="s">
        <v>48</v>
      </c>
      <c r="B16" s="38" t="s">
        <v>84</v>
      </c>
      <c r="C16" s="39">
        <v>83249531</v>
      </c>
      <c r="D16" s="39">
        <v>12164296</v>
      </c>
      <c r="E16" s="39">
        <v>33600016</v>
      </c>
      <c r="F16" s="39">
        <v>0</v>
      </c>
      <c r="G16" s="39">
        <v>1581696</v>
      </c>
      <c r="H16" s="39">
        <v>702292</v>
      </c>
      <c r="I16" s="40">
        <f t="shared" si="0"/>
        <v>131297831</v>
      </c>
      <c r="J16" s="44"/>
    </row>
    <row r="17" spans="1:10" ht="15" customHeight="1">
      <c r="A17" s="37" t="s">
        <v>49</v>
      </c>
      <c r="B17" s="38" t="s">
        <v>85</v>
      </c>
      <c r="C17" s="39">
        <v>61619239</v>
      </c>
      <c r="D17" s="39">
        <v>7614669</v>
      </c>
      <c r="E17" s="39">
        <v>19899179</v>
      </c>
      <c r="F17" s="39">
        <v>0</v>
      </c>
      <c r="G17" s="39">
        <v>775046</v>
      </c>
      <c r="H17" s="39">
        <v>17500</v>
      </c>
      <c r="I17" s="40">
        <f t="shared" si="0"/>
        <v>89925633</v>
      </c>
      <c r="J17" s="44"/>
    </row>
    <row r="18" spans="1:10" ht="15" customHeight="1">
      <c r="A18" s="37" t="s">
        <v>50</v>
      </c>
      <c r="B18" s="38" t="s">
        <v>86</v>
      </c>
      <c r="C18" s="39">
        <v>67020421</v>
      </c>
      <c r="D18" s="39">
        <v>7843727</v>
      </c>
      <c r="E18" s="39">
        <v>31091785</v>
      </c>
      <c r="F18" s="39">
        <v>0</v>
      </c>
      <c r="G18" s="39">
        <v>122514</v>
      </c>
      <c r="H18" s="39">
        <v>490484</v>
      </c>
      <c r="I18" s="40">
        <f t="shared" si="0"/>
        <v>106568931</v>
      </c>
      <c r="J18" s="44"/>
    </row>
    <row r="19" spans="1:10" ht="15" customHeight="1">
      <c r="A19" s="37" t="s">
        <v>51</v>
      </c>
      <c r="B19" s="38" t="s">
        <v>87</v>
      </c>
      <c r="C19" s="39">
        <v>17742047</v>
      </c>
      <c r="D19" s="39">
        <v>2387763</v>
      </c>
      <c r="E19" s="39">
        <v>11288424</v>
      </c>
      <c r="F19" s="39">
        <v>0</v>
      </c>
      <c r="G19" s="39">
        <v>150452</v>
      </c>
      <c r="H19" s="39">
        <v>79040</v>
      </c>
      <c r="I19" s="40">
        <f t="shared" si="0"/>
        <v>31647726</v>
      </c>
      <c r="J19" s="44"/>
    </row>
    <row r="20" spans="1:10" ht="15" customHeight="1">
      <c r="A20" s="37" t="s">
        <v>52</v>
      </c>
      <c r="B20" s="38" t="s">
        <v>88</v>
      </c>
      <c r="C20" s="39">
        <v>41671847</v>
      </c>
      <c r="D20" s="39">
        <v>4442124</v>
      </c>
      <c r="E20" s="39">
        <v>16821537</v>
      </c>
      <c r="F20" s="39">
        <v>0</v>
      </c>
      <c r="G20" s="39">
        <v>2368079</v>
      </c>
      <c r="H20" s="39">
        <v>476550</v>
      </c>
      <c r="I20" s="40">
        <f t="shared" si="0"/>
        <v>65780137</v>
      </c>
      <c r="J20" s="44"/>
    </row>
    <row r="21" spans="1:10" ht="15" customHeight="1">
      <c r="A21" s="37" t="s">
        <v>53</v>
      </c>
      <c r="B21" s="38" t="s">
        <v>89</v>
      </c>
      <c r="C21" s="39">
        <v>63622358</v>
      </c>
      <c r="D21" s="39">
        <v>8064716</v>
      </c>
      <c r="E21" s="39">
        <v>48917394</v>
      </c>
      <c r="F21" s="39">
        <v>0</v>
      </c>
      <c r="G21" s="39">
        <v>1871221</v>
      </c>
      <c r="H21" s="39">
        <v>5324017</v>
      </c>
      <c r="I21" s="40">
        <f t="shared" si="0"/>
        <v>127799706</v>
      </c>
      <c r="J21" s="44"/>
    </row>
    <row r="22" spans="1:10" ht="15" customHeight="1">
      <c r="A22" s="37" t="s">
        <v>11</v>
      </c>
      <c r="B22" s="38" t="s">
        <v>90</v>
      </c>
      <c r="C22" s="39">
        <v>18511458</v>
      </c>
      <c r="D22" s="39">
        <v>10328632</v>
      </c>
      <c r="E22" s="39">
        <v>10964975</v>
      </c>
      <c r="F22" s="39">
        <v>0</v>
      </c>
      <c r="G22" s="39">
        <v>1002691</v>
      </c>
      <c r="H22" s="39">
        <v>13166432</v>
      </c>
      <c r="I22" s="40">
        <f t="shared" si="0"/>
        <v>53974188</v>
      </c>
      <c r="J22" s="44"/>
    </row>
    <row r="23" spans="1:10" ht="15" customHeight="1">
      <c r="A23" s="37" t="s">
        <v>54</v>
      </c>
      <c r="B23" s="38" t="s">
        <v>91</v>
      </c>
      <c r="C23" s="39">
        <v>63788825</v>
      </c>
      <c r="D23" s="39">
        <v>4949052</v>
      </c>
      <c r="E23" s="39">
        <v>25246561</v>
      </c>
      <c r="F23" s="39">
        <v>0</v>
      </c>
      <c r="G23" s="39">
        <v>2652401</v>
      </c>
      <c r="H23" s="39">
        <v>9530025</v>
      </c>
      <c r="I23" s="40">
        <f t="shared" si="0"/>
        <v>106166864</v>
      </c>
      <c r="J23" s="44"/>
    </row>
    <row r="24" spans="1:10" ht="15" customHeight="1">
      <c r="A24" s="37" t="s">
        <v>55</v>
      </c>
      <c r="B24" s="38" t="s">
        <v>92</v>
      </c>
      <c r="C24" s="39">
        <v>100406802</v>
      </c>
      <c r="D24" s="39">
        <v>14301216</v>
      </c>
      <c r="E24" s="39">
        <v>31375489</v>
      </c>
      <c r="F24" s="39">
        <v>0</v>
      </c>
      <c r="G24" s="39">
        <v>1294887</v>
      </c>
      <c r="H24" s="39">
        <v>5214672</v>
      </c>
      <c r="I24" s="40">
        <f t="shared" si="0"/>
        <v>152593066</v>
      </c>
      <c r="J24" s="44"/>
    </row>
    <row r="25" spans="1:10" ht="15" customHeight="1">
      <c r="A25" s="37" t="s">
        <v>56</v>
      </c>
      <c r="B25" s="38" t="s">
        <v>93</v>
      </c>
      <c r="C25" s="39">
        <v>77827418</v>
      </c>
      <c r="D25" s="39">
        <v>12155755</v>
      </c>
      <c r="E25" s="39">
        <v>36229954</v>
      </c>
      <c r="F25" s="39">
        <v>0</v>
      </c>
      <c r="G25" s="39">
        <v>1999125</v>
      </c>
      <c r="H25" s="39">
        <v>13184676</v>
      </c>
      <c r="I25" s="40">
        <f t="shared" si="0"/>
        <v>141396928</v>
      </c>
      <c r="J25" s="44"/>
    </row>
    <row r="26" spans="1:10" ht="15" customHeight="1">
      <c r="A26" s="37" t="s">
        <v>57</v>
      </c>
      <c r="B26" s="38" t="s">
        <v>94</v>
      </c>
      <c r="C26" s="39">
        <v>37651282</v>
      </c>
      <c r="D26" s="39">
        <v>10711604</v>
      </c>
      <c r="E26" s="39">
        <v>18424334</v>
      </c>
      <c r="F26" s="39">
        <v>0</v>
      </c>
      <c r="G26" s="39">
        <v>1050504</v>
      </c>
      <c r="H26" s="39">
        <v>1051099</v>
      </c>
      <c r="I26" s="40">
        <f t="shared" si="0"/>
        <v>68888823</v>
      </c>
      <c r="J26" s="44"/>
    </row>
    <row r="27" spans="1:10" ht="15" customHeight="1">
      <c r="A27" s="37" t="s">
        <v>58</v>
      </c>
      <c r="B27" s="38" t="s">
        <v>95</v>
      </c>
      <c r="C27" s="39">
        <v>30163951</v>
      </c>
      <c r="D27" s="39">
        <v>2235625</v>
      </c>
      <c r="E27" s="39">
        <v>18587370</v>
      </c>
      <c r="F27" s="39">
        <v>0</v>
      </c>
      <c r="G27" s="39">
        <v>17620</v>
      </c>
      <c r="H27" s="39">
        <v>1655472</v>
      </c>
      <c r="I27" s="40">
        <f t="shared" si="0"/>
        <v>52660038</v>
      </c>
      <c r="J27" s="44"/>
    </row>
    <row r="28" spans="1:10" ht="15" customHeight="1">
      <c r="A28" s="37" t="s">
        <v>59</v>
      </c>
      <c r="B28" s="38" t="s">
        <v>96</v>
      </c>
      <c r="C28" s="39">
        <v>19060830</v>
      </c>
      <c r="D28" s="39">
        <v>139079</v>
      </c>
      <c r="E28" s="39">
        <v>15924115</v>
      </c>
      <c r="F28" s="39">
        <v>0</v>
      </c>
      <c r="G28" s="39">
        <v>25200</v>
      </c>
      <c r="H28" s="39">
        <v>665316</v>
      </c>
      <c r="I28" s="40">
        <f t="shared" si="0"/>
        <v>35814540</v>
      </c>
      <c r="J28" s="44"/>
    </row>
    <row r="29" spans="1:10" ht="15" customHeight="1">
      <c r="A29" s="37" t="s">
        <v>60</v>
      </c>
      <c r="B29" s="38" t="s">
        <v>97</v>
      </c>
      <c r="C29" s="39">
        <v>28213245</v>
      </c>
      <c r="D29" s="39">
        <v>4296654</v>
      </c>
      <c r="E29" s="39">
        <v>11905610</v>
      </c>
      <c r="F29" s="39">
        <v>0</v>
      </c>
      <c r="G29" s="39">
        <v>75202</v>
      </c>
      <c r="H29" s="39">
        <v>52250</v>
      </c>
      <c r="I29" s="40">
        <f t="shared" si="0"/>
        <v>44542961</v>
      </c>
      <c r="J29" s="44"/>
    </row>
    <row r="30" spans="1:10" ht="15" customHeight="1">
      <c r="A30" s="37" t="s">
        <v>61</v>
      </c>
      <c r="B30" s="38" t="s">
        <v>98</v>
      </c>
      <c r="C30" s="39">
        <v>47164991</v>
      </c>
      <c r="D30" s="39">
        <v>5693185</v>
      </c>
      <c r="E30" s="39">
        <v>20188863</v>
      </c>
      <c r="F30" s="39">
        <v>0</v>
      </c>
      <c r="G30" s="39">
        <v>41412</v>
      </c>
      <c r="H30" s="39">
        <v>317593</v>
      </c>
      <c r="I30" s="40">
        <f t="shared" si="0"/>
        <v>73406044</v>
      </c>
      <c r="J30" s="44"/>
    </row>
    <row r="31" spans="1:10" ht="15" customHeight="1">
      <c r="A31" s="37" t="s">
        <v>62</v>
      </c>
      <c r="B31" s="38" t="s">
        <v>99</v>
      </c>
      <c r="C31" s="39">
        <v>20085055</v>
      </c>
      <c r="D31" s="39">
        <v>850737</v>
      </c>
      <c r="E31" s="39">
        <v>16397208</v>
      </c>
      <c r="F31" s="39">
        <v>0</v>
      </c>
      <c r="G31" s="39">
        <v>16409</v>
      </c>
      <c r="H31" s="39">
        <v>18229</v>
      </c>
      <c r="I31" s="40">
        <f t="shared" si="0"/>
        <v>37367638</v>
      </c>
      <c r="J31" s="44"/>
    </row>
    <row r="32" spans="1:10" ht="15" customHeight="1">
      <c r="A32" s="37" t="s">
        <v>63</v>
      </c>
      <c r="B32" s="38" t="s">
        <v>100</v>
      </c>
      <c r="C32" s="39">
        <v>11500541</v>
      </c>
      <c r="D32" s="39">
        <v>14661</v>
      </c>
      <c r="E32" s="39">
        <v>12767385</v>
      </c>
      <c r="F32" s="39">
        <v>0</v>
      </c>
      <c r="G32" s="39">
        <v>18904</v>
      </c>
      <c r="H32" s="39">
        <v>31640</v>
      </c>
      <c r="I32" s="40">
        <f t="shared" si="0"/>
        <v>24333131</v>
      </c>
      <c r="J32" s="44"/>
    </row>
    <row r="33" spans="1:10" ht="15" customHeight="1">
      <c r="A33" s="37" t="s">
        <v>64</v>
      </c>
      <c r="B33" s="38" t="s">
        <v>101</v>
      </c>
      <c r="C33" s="39">
        <v>40444939</v>
      </c>
      <c r="D33" s="39">
        <v>765954</v>
      </c>
      <c r="E33" s="39">
        <v>19404911</v>
      </c>
      <c r="F33" s="39">
        <v>0</v>
      </c>
      <c r="G33" s="39">
        <v>31360</v>
      </c>
      <c r="H33" s="39">
        <v>1229527</v>
      </c>
      <c r="I33" s="40">
        <f t="shared" si="0"/>
        <v>61876691</v>
      </c>
      <c r="J33" s="44"/>
    </row>
    <row r="34" spans="1:10" ht="15" customHeight="1">
      <c r="A34" s="37" t="s">
        <v>65</v>
      </c>
      <c r="B34" s="38" t="s">
        <v>102</v>
      </c>
      <c r="C34" s="39">
        <v>43711244</v>
      </c>
      <c r="D34" s="39">
        <v>1430728</v>
      </c>
      <c r="E34" s="39">
        <v>16487694</v>
      </c>
      <c r="F34" s="39">
        <v>0</v>
      </c>
      <c r="G34" s="39">
        <v>302310</v>
      </c>
      <c r="H34" s="39">
        <v>14514098</v>
      </c>
      <c r="I34" s="40">
        <f t="shared" si="0"/>
        <v>76446074</v>
      </c>
      <c r="J34" s="44"/>
    </row>
    <row r="35" spans="1:10" ht="15" customHeight="1">
      <c r="A35" s="37" t="s">
        <v>66</v>
      </c>
      <c r="B35" s="38" t="s">
        <v>103</v>
      </c>
      <c r="C35" s="39">
        <v>42271094</v>
      </c>
      <c r="D35" s="39">
        <v>842323</v>
      </c>
      <c r="E35" s="39">
        <v>35831604</v>
      </c>
      <c r="F35" s="39">
        <v>0</v>
      </c>
      <c r="G35" s="39">
        <v>81453</v>
      </c>
      <c r="H35" s="39">
        <v>1626871</v>
      </c>
      <c r="I35" s="40">
        <f t="shared" si="0"/>
        <v>80653345</v>
      </c>
      <c r="J35" s="44"/>
    </row>
    <row r="36" spans="1:10" ht="15" customHeight="1">
      <c r="A36" s="37" t="s">
        <v>67</v>
      </c>
      <c r="B36" s="38" t="s">
        <v>104</v>
      </c>
      <c r="C36" s="39">
        <v>32404806</v>
      </c>
      <c r="D36" s="39">
        <v>565315</v>
      </c>
      <c r="E36" s="39">
        <v>8859316</v>
      </c>
      <c r="F36" s="39">
        <v>0</v>
      </c>
      <c r="G36" s="39">
        <v>493120</v>
      </c>
      <c r="H36" s="39">
        <v>190994</v>
      </c>
      <c r="I36" s="40">
        <f t="shared" si="0"/>
        <v>42513551</v>
      </c>
      <c r="J36" s="44"/>
    </row>
    <row r="37" spans="1:10" ht="15" customHeight="1">
      <c r="A37" s="37" t="s">
        <v>68</v>
      </c>
      <c r="B37" s="38" t="s">
        <v>105</v>
      </c>
      <c r="C37" s="39">
        <v>41162297</v>
      </c>
      <c r="D37" s="39">
        <v>273482</v>
      </c>
      <c r="E37" s="39">
        <v>24452083</v>
      </c>
      <c r="F37" s="39">
        <v>0</v>
      </c>
      <c r="G37" s="39">
        <v>159794</v>
      </c>
      <c r="H37" s="39">
        <v>487712</v>
      </c>
      <c r="I37" s="40">
        <f t="shared" si="0"/>
        <v>66535368</v>
      </c>
      <c r="J37" s="44"/>
    </row>
    <row r="38" spans="1:10" ht="15" customHeight="1">
      <c r="A38" s="37" t="s">
        <v>69</v>
      </c>
      <c r="B38" s="38" t="s">
        <v>106</v>
      </c>
      <c r="C38" s="39">
        <v>40988325</v>
      </c>
      <c r="D38" s="39">
        <v>522464</v>
      </c>
      <c r="E38" s="39">
        <v>18816444</v>
      </c>
      <c r="F38" s="39">
        <v>0</v>
      </c>
      <c r="G38" s="39">
        <v>853959</v>
      </c>
      <c r="H38" s="39">
        <v>53000</v>
      </c>
      <c r="I38" s="40">
        <f t="shared" si="0"/>
        <v>61234192</v>
      </c>
      <c r="J38" s="44"/>
    </row>
    <row r="39" spans="1:10" ht="15" customHeight="1">
      <c r="A39" s="37" t="s">
        <v>70</v>
      </c>
      <c r="B39" s="38" t="s">
        <v>107</v>
      </c>
      <c r="C39" s="39">
        <v>23965260</v>
      </c>
      <c r="D39" s="39">
        <v>115202</v>
      </c>
      <c r="E39" s="39">
        <v>22194033</v>
      </c>
      <c r="F39" s="39">
        <v>0</v>
      </c>
      <c r="G39" s="39">
        <v>85710</v>
      </c>
      <c r="H39" s="39">
        <v>463361</v>
      </c>
      <c r="I39" s="40">
        <f t="shared" si="0"/>
        <v>46823566</v>
      </c>
      <c r="J39" s="44"/>
    </row>
    <row r="40" spans="1:10" ht="15" customHeight="1">
      <c r="A40" s="37" t="s">
        <v>71</v>
      </c>
      <c r="B40" s="38" t="s">
        <v>108</v>
      </c>
      <c r="C40" s="39">
        <v>24257399</v>
      </c>
      <c r="D40" s="39">
        <v>2820</v>
      </c>
      <c r="E40" s="39">
        <v>21247657</v>
      </c>
      <c r="F40" s="39">
        <v>0</v>
      </c>
      <c r="G40" s="39">
        <v>36109</v>
      </c>
      <c r="H40" s="39">
        <v>488488</v>
      </c>
      <c r="I40" s="40">
        <f t="shared" si="0"/>
        <v>46032473</v>
      </c>
      <c r="J40" s="44"/>
    </row>
    <row r="41" spans="1:10" ht="15" customHeight="1">
      <c r="A41" s="37" t="s">
        <v>72</v>
      </c>
      <c r="B41" s="38" t="s">
        <v>109</v>
      </c>
      <c r="C41" s="39">
        <v>63314478</v>
      </c>
      <c r="D41" s="39">
        <v>5861451</v>
      </c>
      <c r="E41" s="39">
        <v>8145831</v>
      </c>
      <c r="F41" s="39">
        <v>0</v>
      </c>
      <c r="G41" s="39">
        <v>580437</v>
      </c>
      <c r="H41" s="39">
        <v>2480</v>
      </c>
      <c r="I41" s="40">
        <f t="shared" si="0"/>
        <v>77904677</v>
      </c>
      <c r="J41" s="44"/>
    </row>
    <row r="42" spans="1:10" ht="15" customHeight="1">
      <c r="A42" s="37" t="s">
        <v>73</v>
      </c>
      <c r="B42" s="38" t="s">
        <v>110</v>
      </c>
      <c r="C42" s="39">
        <v>0</v>
      </c>
      <c r="D42" s="39">
        <v>0</v>
      </c>
      <c r="E42" s="39">
        <v>639259081</v>
      </c>
      <c r="F42" s="39">
        <v>0</v>
      </c>
      <c r="G42" s="39">
        <v>63288472</v>
      </c>
      <c r="H42" s="39">
        <v>33000</v>
      </c>
      <c r="I42" s="40">
        <f t="shared" si="0"/>
        <v>702580553</v>
      </c>
      <c r="J42" s="44"/>
    </row>
    <row r="43" spans="1:10" ht="15" customHeight="1">
      <c r="A43" s="37" t="s">
        <v>74</v>
      </c>
      <c r="B43" s="38" t="s">
        <v>111</v>
      </c>
      <c r="C43" s="39">
        <v>0</v>
      </c>
      <c r="D43" s="39">
        <v>0</v>
      </c>
      <c r="E43" s="39">
        <v>13806427</v>
      </c>
      <c r="F43" s="39">
        <v>0</v>
      </c>
      <c r="G43" s="39">
        <v>31037</v>
      </c>
      <c r="H43" s="39">
        <v>96101471</v>
      </c>
      <c r="I43" s="40">
        <f t="shared" si="0"/>
        <v>109938935</v>
      </c>
      <c r="J43" s="44"/>
    </row>
    <row r="44" spans="1:10" ht="15" customHeight="1">
      <c r="A44" s="37" t="s">
        <v>75</v>
      </c>
      <c r="B44" s="38" t="s">
        <v>112</v>
      </c>
      <c r="C44" s="39">
        <v>6232862</v>
      </c>
      <c r="D44" s="39">
        <v>0</v>
      </c>
      <c r="E44" s="39">
        <v>100579778</v>
      </c>
      <c r="F44" s="39">
        <v>0</v>
      </c>
      <c r="G44" s="39">
        <v>1</v>
      </c>
      <c r="H44" s="39">
        <v>0</v>
      </c>
      <c r="I44" s="40">
        <f t="shared" si="0"/>
        <v>106812641</v>
      </c>
      <c r="J44" s="44"/>
    </row>
    <row r="45" spans="1:10" ht="15" customHeight="1">
      <c r="A45" s="37" t="s">
        <v>76</v>
      </c>
      <c r="B45" s="38" t="s">
        <v>113</v>
      </c>
      <c r="C45" s="39">
        <v>8508022</v>
      </c>
      <c r="D45" s="39">
        <v>12610</v>
      </c>
      <c r="E45" s="39">
        <v>12129170</v>
      </c>
      <c r="F45" s="39">
        <v>0</v>
      </c>
      <c r="G45" s="39">
        <v>15550</v>
      </c>
      <c r="H45" s="39">
        <v>354814</v>
      </c>
      <c r="I45" s="40">
        <f t="shared" si="0"/>
        <v>21020166</v>
      </c>
      <c r="J45" s="44"/>
    </row>
    <row r="46" spans="1:10" ht="15" customHeight="1">
      <c r="A46" s="37" t="s">
        <v>77</v>
      </c>
      <c r="B46" s="38" t="s">
        <v>114</v>
      </c>
      <c r="C46" s="39">
        <v>14447859</v>
      </c>
      <c r="D46" s="39">
        <v>18847</v>
      </c>
      <c r="E46" s="39">
        <v>12132553</v>
      </c>
      <c r="F46" s="39">
        <v>0</v>
      </c>
      <c r="G46" s="39">
        <v>19471</v>
      </c>
      <c r="H46" s="39">
        <v>1438385</v>
      </c>
      <c r="I46" s="40">
        <f t="shared" si="0"/>
        <v>28057115</v>
      </c>
      <c r="J46" s="44"/>
    </row>
    <row r="47" spans="1:10" ht="15" customHeight="1">
      <c r="A47" s="37" t="s">
        <v>78</v>
      </c>
      <c r="B47" s="38" t="s">
        <v>115</v>
      </c>
      <c r="C47" s="39">
        <v>0</v>
      </c>
      <c r="D47" s="39">
        <v>0</v>
      </c>
      <c r="E47" s="39">
        <v>57604854</v>
      </c>
      <c r="F47" s="39">
        <v>0</v>
      </c>
      <c r="G47" s="39">
        <v>2500</v>
      </c>
      <c r="H47" s="39">
        <v>39900</v>
      </c>
      <c r="I47" s="40">
        <f t="shared" si="0"/>
        <v>57647254</v>
      </c>
      <c r="J47" s="44"/>
    </row>
    <row r="48" spans="1:10" ht="15" customHeight="1">
      <c r="A48" s="37" t="s">
        <v>123</v>
      </c>
      <c r="B48" s="38" t="s">
        <v>119</v>
      </c>
      <c r="C48" s="39">
        <v>1675889</v>
      </c>
      <c r="D48" s="39">
        <v>0</v>
      </c>
      <c r="E48" s="39">
        <v>19288944</v>
      </c>
      <c r="F48" s="39">
        <v>0</v>
      </c>
      <c r="G48" s="39">
        <v>121934</v>
      </c>
      <c r="H48" s="39">
        <v>1819175</v>
      </c>
      <c r="I48" s="40">
        <f t="shared" si="0"/>
        <v>22905942</v>
      </c>
      <c r="J48" s="44"/>
    </row>
    <row r="49" spans="1:10" ht="15" customHeight="1">
      <c r="A49" s="37" t="s">
        <v>124</v>
      </c>
      <c r="B49" s="38" t="s">
        <v>120</v>
      </c>
      <c r="C49" s="39">
        <v>3804522</v>
      </c>
      <c r="D49" s="39">
        <v>375501</v>
      </c>
      <c r="E49" s="39">
        <v>10613838</v>
      </c>
      <c r="F49" s="39">
        <v>0</v>
      </c>
      <c r="G49" s="39">
        <v>32076</v>
      </c>
      <c r="H49" s="39">
        <v>0</v>
      </c>
      <c r="I49" s="40">
        <f t="shared" si="0"/>
        <v>14825937</v>
      </c>
      <c r="J49" s="44"/>
    </row>
    <row r="50" spans="1:10" ht="15" customHeight="1">
      <c r="A50" s="37" t="s">
        <v>125</v>
      </c>
      <c r="B50" s="38" t="s">
        <v>121</v>
      </c>
      <c r="C50" s="39">
        <v>5170387</v>
      </c>
      <c r="D50" s="39">
        <v>626381</v>
      </c>
      <c r="E50" s="39">
        <v>11195077</v>
      </c>
      <c r="F50" s="39">
        <v>0</v>
      </c>
      <c r="G50" s="39">
        <v>70000</v>
      </c>
      <c r="H50" s="39">
        <v>0</v>
      </c>
      <c r="I50" s="40">
        <f t="shared" si="0"/>
        <v>17061845</v>
      </c>
      <c r="J50" s="44"/>
    </row>
    <row r="51" spans="1:10" ht="15" customHeight="1">
      <c r="A51" s="37" t="s">
        <v>126</v>
      </c>
      <c r="B51" s="38" t="s">
        <v>122</v>
      </c>
      <c r="C51" s="39">
        <v>10473081</v>
      </c>
      <c r="D51" s="39">
        <v>705792</v>
      </c>
      <c r="E51" s="39">
        <v>7344875</v>
      </c>
      <c r="F51" s="39">
        <v>0</v>
      </c>
      <c r="G51" s="39">
        <v>24027</v>
      </c>
      <c r="H51" s="39">
        <v>0</v>
      </c>
      <c r="I51" s="40">
        <f t="shared" si="0"/>
        <v>18547775</v>
      </c>
      <c r="J51" s="44"/>
    </row>
    <row r="52" spans="1:10" ht="15" customHeight="1">
      <c r="A52" s="65" t="s">
        <v>79</v>
      </c>
      <c r="B52" s="41" t="s">
        <v>116</v>
      </c>
      <c r="C52" s="42">
        <v>49095440</v>
      </c>
      <c r="D52" s="42">
        <v>5639</v>
      </c>
      <c r="E52" s="42">
        <v>26712073</v>
      </c>
      <c r="F52" s="42">
        <v>0</v>
      </c>
      <c r="G52" s="42">
        <v>50574</v>
      </c>
      <c r="H52" s="42">
        <v>98905</v>
      </c>
      <c r="I52" s="43">
        <f t="shared" si="0"/>
        <v>75962631</v>
      </c>
      <c r="J52" s="44"/>
    </row>
    <row r="53" spans="1:9" ht="19.5" customHeight="1">
      <c r="A53" s="58" t="s">
        <v>15</v>
      </c>
      <c r="B53" s="59"/>
      <c r="C53" s="12">
        <f>SUM(C11:C52)</f>
        <v>2073863297</v>
      </c>
      <c r="D53" s="12">
        <f aca="true" t="shared" si="1" ref="D53:I53">SUM(D11:D52)</f>
        <v>159444918</v>
      </c>
      <c r="E53" s="12">
        <f t="shared" si="1"/>
        <v>1868162743</v>
      </c>
      <c r="F53" s="12">
        <f t="shared" si="1"/>
        <v>191057720</v>
      </c>
      <c r="G53" s="12">
        <f t="shared" si="1"/>
        <v>97002229</v>
      </c>
      <c r="H53" s="12">
        <f t="shared" si="1"/>
        <v>335220358</v>
      </c>
      <c r="I53" s="12">
        <f t="shared" si="1"/>
        <v>4724751265</v>
      </c>
    </row>
    <row r="54" spans="1:9" ht="12.75">
      <c r="A54" s="25" t="s">
        <v>136</v>
      </c>
      <c r="C54" s="51" t="s">
        <v>131</v>
      </c>
      <c r="D54" s="51" t="s">
        <v>132</v>
      </c>
      <c r="E54" s="51" t="s">
        <v>133</v>
      </c>
      <c r="F54" s="51" t="s">
        <v>134</v>
      </c>
      <c r="G54" s="51" t="s">
        <v>32</v>
      </c>
      <c r="H54" s="51" t="s">
        <v>118</v>
      </c>
      <c r="I54" s="49"/>
    </row>
    <row r="55" spans="2:9" ht="12.75">
      <c r="B55" s="10"/>
      <c r="C55" s="52">
        <f aca="true" t="shared" si="2" ref="C55:H55">+C53/$C$56</f>
        <v>2.073863297</v>
      </c>
      <c r="D55" s="52">
        <f t="shared" si="2"/>
        <v>0.159444918</v>
      </c>
      <c r="E55" s="52">
        <f t="shared" si="2"/>
        <v>1.868162743</v>
      </c>
      <c r="F55" s="52">
        <f t="shared" si="2"/>
        <v>0.19105772</v>
      </c>
      <c r="G55" s="52">
        <f t="shared" si="2"/>
        <v>0.097002229</v>
      </c>
      <c r="H55" s="52">
        <f t="shared" si="2"/>
        <v>0.335220358</v>
      </c>
      <c r="I55" s="53"/>
    </row>
    <row r="56" spans="1:9" ht="12.75">
      <c r="A56" s="25" t="s">
        <v>16</v>
      </c>
      <c r="B56" s="10"/>
      <c r="C56" s="54">
        <v>1000000000</v>
      </c>
      <c r="D56" s="54"/>
      <c r="E56" s="54"/>
      <c r="F56" s="54"/>
      <c r="G56" s="54"/>
      <c r="H56" s="54"/>
      <c r="I56" s="54"/>
    </row>
    <row r="57" spans="1:9" ht="12.75">
      <c r="A57" s="26" t="s">
        <v>27</v>
      </c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26" t="s">
        <v>28</v>
      </c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26" t="s">
        <v>29</v>
      </c>
      <c r="B59" s="10"/>
      <c r="C59" s="10"/>
      <c r="D59" s="10"/>
      <c r="E59" s="10"/>
      <c r="F59" s="10"/>
      <c r="G59" s="10"/>
      <c r="H59" s="10"/>
      <c r="I59" s="10"/>
    </row>
    <row r="60" ht="12.75">
      <c r="A60" s="31" t="s">
        <v>33</v>
      </c>
    </row>
    <row r="61" ht="12.75">
      <c r="A61" s="26" t="s">
        <v>30</v>
      </c>
    </row>
    <row r="62" ht="12.75">
      <c r="A62" s="26" t="s">
        <v>31</v>
      </c>
    </row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5">
    <mergeCell ref="I9:I10"/>
    <mergeCell ref="A53:B53"/>
    <mergeCell ref="A9:A10"/>
    <mergeCell ref="B9:B10"/>
    <mergeCell ref="C9:H9"/>
  </mergeCells>
  <printOptions horizontalCentered="1"/>
  <pageMargins left="0.2755905511811024" right="0.2755905511811024" top="0.46" bottom="0.65" header="0" footer="0"/>
  <pageSetup fitToHeight="1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135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6" t="s">
        <v>5</v>
      </c>
      <c r="B9" s="61" t="s">
        <v>36</v>
      </c>
      <c r="C9" s="58" t="s">
        <v>18</v>
      </c>
      <c r="D9" s="62"/>
      <c r="E9" s="62"/>
      <c r="F9" s="62"/>
      <c r="G9" s="62"/>
      <c r="H9" s="62"/>
      <c r="I9" s="56" t="s">
        <v>43</v>
      </c>
    </row>
    <row r="10" spans="1:9" ht="19.5" customHeight="1">
      <c r="A10" s="60"/>
      <c r="B10" s="57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57"/>
    </row>
    <row r="11" spans="1:9" ht="15" customHeight="1">
      <c r="A11" s="33" t="s">
        <v>9</v>
      </c>
      <c r="B11" s="45" t="s">
        <v>10</v>
      </c>
      <c r="C11" s="35">
        <v>200000</v>
      </c>
      <c r="D11" s="35">
        <v>850000</v>
      </c>
      <c r="E11" s="35">
        <v>51490310</v>
      </c>
      <c r="F11" s="35">
        <v>0</v>
      </c>
      <c r="G11" s="35">
        <v>229914</v>
      </c>
      <c r="H11" s="35">
        <v>8395603</v>
      </c>
      <c r="I11" s="36">
        <f>SUM(C11:H11)</f>
        <v>61165827</v>
      </c>
    </row>
    <row r="12" spans="1:9" ht="15" customHeight="1">
      <c r="A12" s="37" t="s">
        <v>44</v>
      </c>
      <c r="B12" s="46" t="s">
        <v>80</v>
      </c>
      <c r="C12" s="39">
        <v>0</v>
      </c>
      <c r="D12" s="39">
        <v>0</v>
      </c>
      <c r="E12" s="39">
        <v>3825065</v>
      </c>
      <c r="F12" s="39">
        <v>0</v>
      </c>
      <c r="G12" s="39">
        <v>3005</v>
      </c>
      <c r="H12" s="39">
        <v>562966</v>
      </c>
      <c r="I12" s="40">
        <f aca="true" t="shared" si="0" ref="I12:I48">SUM(C12:H12)</f>
        <v>4391036</v>
      </c>
    </row>
    <row r="13" spans="1:9" ht="15" customHeight="1">
      <c r="A13" s="37" t="s">
        <v>45</v>
      </c>
      <c r="B13" s="46" t="s">
        <v>81</v>
      </c>
      <c r="C13" s="39">
        <v>0</v>
      </c>
      <c r="D13" s="39">
        <v>0</v>
      </c>
      <c r="E13" s="39">
        <v>5190581</v>
      </c>
      <c r="F13" s="39">
        <v>0</v>
      </c>
      <c r="G13" s="39">
        <v>4501</v>
      </c>
      <c r="H13" s="39">
        <v>694321</v>
      </c>
      <c r="I13" s="40">
        <f t="shared" si="0"/>
        <v>5889403</v>
      </c>
    </row>
    <row r="14" spans="1:9" ht="15" customHeight="1">
      <c r="A14" s="37" t="s">
        <v>46</v>
      </c>
      <c r="B14" s="46" t="s">
        <v>82</v>
      </c>
      <c r="C14" s="39">
        <v>0</v>
      </c>
      <c r="D14" s="39">
        <v>0</v>
      </c>
      <c r="E14" s="39">
        <v>17965936</v>
      </c>
      <c r="F14" s="39">
        <v>0</v>
      </c>
      <c r="G14" s="39">
        <v>0</v>
      </c>
      <c r="H14" s="39">
        <v>1035601</v>
      </c>
      <c r="I14" s="40">
        <f t="shared" si="0"/>
        <v>19001537</v>
      </c>
    </row>
    <row r="15" spans="1:9" ht="15" customHeight="1">
      <c r="A15" s="37" t="s">
        <v>47</v>
      </c>
      <c r="B15" s="46" t="s">
        <v>83</v>
      </c>
      <c r="C15" s="39">
        <v>0</v>
      </c>
      <c r="D15" s="39">
        <v>0</v>
      </c>
      <c r="E15" s="39">
        <v>4597511</v>
      </c>
      <c r="F15" s="39">
        <v>0</v>
      </c>
      <c r="G15" s="39">
        <v>25141</v>
      </c>
      <c r="H15" s="39">
        <v>25388</v>
      </c>
      <c r="I15" s="40">
        <f t="shared" si="0"/>
        <v>4648040</v>
      </c>
    </row>
    <row r="16" spans="1:9" ht="15" customHeight="1">
      <c r="A16" s="37" t="s">
        <v>48</v>
      </c>
      <c r="B16" s="46" t="s">
        <v>84</v>
      </c>
      <c r="C16" s="39">
        <v>553240</v>
      </c>
      <c r="D16" s="39">
        <v>0</v>
      </c>
      <c r="E16" s="39">
        <v>20215633</v>
      </c>
      <c r="F16" s="39">
        <v>0</v>
      </c>
      <c r="G16" s="39">
        <v>514829</v>
      </c>
      <c r="H16" s="39">
        <v>513680</v>
      </c>
      <c r="I16" s="40">
        <f t="shared" si="0"/>
        <v>21797382</v>
      </c>
    </row>
    <row r="17" spans="1:9" ht="15" customHeight="1">
      <c r="A17" s="37" t="s">
        <v>49</v>
      </c>
      <c r="B17" s="46" t="s">
        <v>85</v>
      </c>
      <c r="C17" s="39">
        <v>245000</v>
      </c>
      <c r="D17" s="39">
        <v>0</v>
      </c>
      <c r="E17" s="39">
        <v>18017655</v>
      </c>
      <c r="F17" s="39">
        <v>0</v>
      </c>
      <c r="G17" s="39">
        <v>17821</v>
      </c>
      <c r="H17" s="39">
        <v>476400</v>
      </c>
      <c r="I17" s="40">
        <f t="shared" si="0"/>
        <v>18756876</v>
      </c>
    </row>
    <row r="18" spans="1:9" ht="15" customHeight="1">
      <c r="A18" s="37" t="s">
        <v>50</v>
      </c>
      <c r="B18" s="46" t="s">
        <v>86</v>
      </c>
      <c r="C18" s="39">
        <v>0</v>
      </c>
      <c r="D18" s="39">
        <v>0</v>
      </c>
      <c r="E18" s="39">
        <v>9990773</v>
      </c>
      <c r="F18" s="39">
        <v>0</v>
      </c>
      <c r="G18" s="39">
        <v>0</v>
      </c>
      <c r="H18" s="39">
        <v>494886</v>
      </c>
      <c r="I18" s="40">
        <f t="shared" si="0"/>
        <v>10485659</v>
      </c>
    </row>
    <row r="19" spans="1:9" ht="15" customHeight="1">
      <c r="A19" s="37" t="s">
        <v>51</v>
      </c>
      <c r="B19" s="46" t="s">
        <v>87</v>
      </c>
      <c r="C19" s="39">
        <v>0</v>
      </c>
      <c r="D19" s="39">
        <v>0</v>
      </c>
      <c r="E19" s="39">
        <v>6615753</v>
      </c>
      <c r="F19" s="39">
        <v>0</v>
      </c>
      <c r="G19" s="39">
        <v>0</v>
      </c>
      <c r="H19" s="39">
        <v>193147</v>
      </c>
      <c r="I19" s="40">
        <f t="shared" si="0"/>
        <v>6808900</v>
      </c>
    </row>
    <row r="20" spans="1:9" ht="15" customHeight="1">
      <c r="A20" s="37" t="s">
        <v>52</v>
      </c>
      <c r="B20" s="46" t="s">
        <v>88</v>
      </c>
      <c r="C20" s="39">
        <v>0</v>
      </c>
      <c r="D20" s="39">
        <v>0</v>
      </c>
      <c r="E20" s="39">
        <v>4532618</v>
      </c>
      <c r="F20" s="39">
        <v>0</v>
      </c>
      <c r="G20" s="39">
        <v>0</v>
      </c>
      <c r="H20" s="39">
        <v>288600</v>
      </c>
      <c r="I20" s="40">
        <f t="shared" si="0"/>
        <v>4821218</v>
      </c>
    </row>
    <row r="21" spans="1:9" ht="15" customHeight="1">
      <c r="A21" s="37" t="s">
        <v>53</v>
      </c>
      <c r="B21" s="46" t="s">
        <v>89</v>
      </c>
      <c r="C21" s="39">
        <v>0</v>
      </c>
      <c r="D21" s="39">
        <v>0</v>
      </c>
      <c r="E21" s="39">
        <v>8276479</v>
      </c>
      <c r="F21" s="39">
        <v>0</v>
      </c>
      <c r="G21" s="39">
        <v>80181</v>
      </c>
      <c r="H21" s="39">
        <v>275141</v>
      </c>
      <c r="I21" s="40">
        <f t="shared" si="0"/>
        <v>8631801</v>
      </c>
    </row>
    <row r="22" spans="1:9" ht="15" customHeight="1">
      <c r="A22" s="37" t="s">
        <v>11</v>
      </c>
      <c r="B22" s="46" t="s">
        <v>90</v>
      </c>
      <c r="C22" s="39">
        <v>0</v>
      </c>
      <c r="D22" s="39">
        <v>0</v>
      </c>
      <c r="E22" s="39">
        <v>5428514</v>
      </c>
      <c r="F22" s="39">
        <v>0</v>
      </c>
      <c r="G22" s="39">
        <v>10000</v>
      </c>
      <c r="H22" s="39">
        <v>25500</v>
      </c>
      <c r="I22" s="40">
        <f t="shared" si="0"/>
        <v>5464014</v>
      </c>
    </row>
    <row r="23" spans="1:9" ht="15" customHeight="1">
      <c r="A23" s="37" t="s">
        <v>54</v>
      </c>
      <c r="B23" s="46" t="s">
        <v>91</v>
      </c>
      <c r="C23" s="39">
        <v>0</v>
      </c>
      <c r="D23" s="39">
        <v>0</v>
      </c>
      <c r="E23" s="39">
        <v>5142384</v>
      </c>
      <c r="F23" s="39">
        <v>0</v>
      </c>
      <c r="G23" s="39">
        <v>0</v>
      </c>
      <c r="H23" s="39">
        <v>167086</v>
      </c>
      <c r="I23" s="40">
        <f t="shared" si="0"/>
        <v>5309470</v>
      </c>
    </row>
    <row r="24" spans="1:9" ht="15" customHeight="1">
      <c r="A24" s="37" t="s">
        <v>55</v>
      </c>
      <c r="B24" s="46" t="s">
        <v>92</v>
      </c>
      <c r="C24" s="39">
        <v>0</v>
      </c>
      <c r="D24" s="39">
        <v>0</v>
      </c>
      <c r="E24" s="39">
        <v>12933714</v>
      </c>
      <c r="F24" s="39">
        <v>0</v>
      </c>
      <c r="G24" s="39">
        <v>340450</v>
      </c>
      <c r="H24" s="39">
        <v>275300</v>
      </c>
      <c r="I24" s="40">
        <f t="shared" si="0"/>
        <v>13549464</v>
      </c>
    </row>
    <row r="25" spans="1:9" ht="15" customHeight="1">
      <c r="A25" s="37" t="s">
        <v>56</v>
      </c>
      <c r="B25" s="46" t="s">
        <v>93</v>
      </c>
      <c r="C25" s="39">
        <v>0</v>
      </c>
      <c r="D25" s="39">
        <v>0</v>
      </c>
      <c r="E25" s="39">
        <v>12317907</v>
      </c>
      <c r="F25" s="39">
        <v>0</v>
      </c>
      <c r="G25" s="39">
        <v>112297</v>
      </c>
      <c r="H25" s="39">
        <v>63899</v>
      </c>
      <c r="I25" s="40">
        <f t="shared" si="0"/>
        <v>12494103</v>
      </c>
    </row>
    <row r="26" spans="1:9" ht="15" customHeight="1">
      <c r="A26" s="37" t="s">
        <v>57</v>
      </c>
      <c r="B26" s="46" t="s">
        <v>94</v>
      </c>
      <c r="C26" s="39">
        <v>120000</v>
      </c>
      <c r="D26" s="39">
        <v>0</v>
      </c>
      <c r="E26" s="39">
        <v>7646648</v>
      </c>
      <c r="F26" s="39">
        <v>0</v>
      </c>
      <c r="G26" s="39">
        <v>15089</v>
      </c>
      <c r="H26" s="39">
        <v>64772</v>
      </c>
      <c r="I26" s="40">
        <f t="shared" si="0"/>
        <v>7846509</v>
      </c>
    </row>
    <row r="27" spans="1:9" ht="15" customHeight="1">
      <c r="A27" s="37" t="s">
        <v>58</v>
      </c>
      <c r="B27" s="46" t="s">
        <v>95</v>
      </c>
      <c r="C27" s="39">
        <v>0</v>
      </c>
      <c r="D27" s="39">
        <v>0</v>
      </c>
      <c r="E27" s="39">
        <v>7190462</v>
      </c>
      <c r="F27" s="39">
        <v>0</v>
      </c>
      <c r="G27" s="39">
        <v>31913</v>
      </c>
      <c r="H27" s="39">
        <v>324720</v>
      </c>
      <c r="I27" s="40">
        <f t="shared" si="0"/>
        <v>7547095</v>
      </c>
    </row>
    <row r="28" spans="1:9" ht="15" customHeight="1">
      <c r="A28" s="37" t="s">
        <v>59</v>
      </c>
      <c r="B28" s="46" t="s">
        <v>96</v>
      </c>
      <c r="C28" s="39">
        <v>650000</v>
      </c>
      <c r="D28" s="39">
        <v>0</v>
      </c>
      <c r="E28" s="39">
        <v>929535</v>
      </c>
      <c r="F28" s="39">
        <v>0</v>
      </c>
      <c r="G28" s="39">
        <v>0</v>
      </c>
      <c r="H28" s="39">
        <v>310030</v>
      </c>
      <c r="I28" s="40">
        <f t="shared" si="0"/>
        <v>1889565</v>
      </c>
    </row>
    <row r="29" spans="1:9" ht="15" customHeight="1">
      <c r="A29" s="37" t="s">
        <v>60</v>
      </c>
      <c r="B29" s="46" t="s">
        <v>97</v>
      </c>
      <c r="C29" s="39">
        <v>0</v>
      </c>
      <c r="D29" s="39">
        <v>0</v>
      </c>
      <c r="E29" s="39">
        <v>3745666</v>
      </c>
      <c r="F29" s="39">
        <v>0</v>
      </c>
      <c r="G29" s="39">
        <v>6000</v>
      </c>
      <c r="H29" s="39">
        <v>111040</v>
      </c>
      <c r="I29" s="40">
        <f t="shared" si="0"/>
        <v>3862706</v>
      </c>
    </row>
    <row r="30" spans="1:9" ht="15" customHeight="1">
      <c r="A30" s="37" t="s">
        <v>61</v>
      </c>
      <c r="B30" s="46" t="s">
        <v>98</v>
      </c>
      <c r="C30" s="39">
        <v>0</v>
      </c>
      <c r="D30" s="39">
        <v>0</v>
      </c>
      <c r="E30" s="39">
        <v>5956069</v>
      </c>
      <c r="F30" s="39">
        <v>0</v>
      </c>
      <c r="G30" s="39">
        <v>0</v>
      </c>
      <c r="H30" s="39">
        <v>667468</v>
      </c>
      <c r="I30" s="40">
        <f t="shared" si="0"/>
        <v>6623537</v>
      </c>
    </row>
    <row r="31" spans="1:9" ht="15" customHeight="1">
      <c r="A31" s="37" t="s">
        <v>62</v>
      </c>
      <c r="B31" s="46" t="s">
        <v>99</v>
      </c>
      <c r="C31" s="39">
        <v>0</v>
      </c>
      <c r="D31" s="39">
        <v>0</v>
      </c>
      <c r="E31" s="39">
        <v>3520397</v>
      </c>
      <c r="F31" s="39">
        <v>0</v>
      </c>
      <c r="G31" s="39">
        <v>62240</v>
      </c>
      <c r="H31" s="39">
        <v>100000</v>
      </c>
      <c r="I31" s="40">
        <f t="shared" si="0"/>
        <v>3682637</v>
      </c>
    </row>
    <row r="32" spans="1:9" ht="15" customHeight="1">
      <c r="A32" s="37" t="s">
        <v>63</v>
      </c>
      <c r="B32" s="46" t="s">
        <v>100</v>
      </c>
      <c r="C32" s="39">
        <v>0</v>
      </c>
      <c r="D32" s="39">
        <v>0</v>
      </c>
      <c r="E32" s="39">
        <v>2187244</v>
      </c>
      <c r="F32" s="39">
        <v>0</v>
      </c>
      <c r="G32" s="39">
        <v>0</v>
      </c>
      <c r="H32" s="39">
        <v>0</v>
      </c>
      <c r="I32" s="40">
        <f t="shared" si="0"/>
        <v>2187244</v>
      </c>
    </row>
    <row r="33" spans="1:9" ht="15" customHeight="1">
      <c r="A33" s="37" t="s">
        <v>64</v>
      </c>
      <c r="B33" s="46" t="s">
        <v>101</v>
      </c>
      <c r="C33" s="39">
        <v>0</v>
      </c>
      <c r="D33" s="39">
        <v>0</v>
      </c>
      <c r="E33" s="39">
        <v>1203824</v>
      </c>
      <c r="F33" s="39">
        <v>0</v>
      </c>
      <c r="G33" s="39">
        <v>0</v>
      </c>
      <c r="H33" s="39">
        <v>0</v>
      </c>
      <c r="I33" s="40">
        <f t="shared" si="0"/>
        <v>1203824</v>
      </c>
    </row>
    <row r="34" spans="1:9" ht="15" customHeight="1">
      <c r="A34" s="37" t="s">
        <v>65</v>
      </c>
      <c r="B34" s="46" t="s">
        <v>102</v>
      </c>
      <c r="C34" s="39">
        <v>0</v>
      </c>
      <c r="D34" s="39">
        <v>0</v>
      </c>
      <c r="E34" s="39">
        <v>3172415</v>
      </c>
      <c r="F34" s="39">
        <v>0</v>
      </c>
      <c r="G34" s="39">
        <v>59931</v>
      </c>
      <c r="H34" s="39">
        <v>35713</v>
      </c>
      <c r="I34" s="40">
        <f t="shared" si="0"/>
        <v>3268059</v>
      </c>
    </row>
    <row r="35" spans="1:9" ht="15" customHeight="1">
      <c r="A35" s="37" t="s">
        <v>66</v>
      </c>
      <c r="B35" s="46" t="s">
        <v>103</v>
      </c>
      <c r="C35" s="39">
        <v>0</v>
      </c>
      <c r="D35" s="39">
        <v>0</v>
      </c>
      <c r="E35" s="39">
        <v>3259210</v>
      </c>
      <c r="F35" s="39">
        <v>0</v>
      </c>
      <c r="G35" s="39">
        <v>75108</v>
      </c>
      <c r="H35" s="39">
        <v>44800</v>
      </c>
      <c r="I35" s="40">
        <f t="shared" si="0"/>
        <v>3379118</v>
      </c>
    </row>
    <row r="36" spans="1:9" ht="15" customHeight="1">
      <c r="A36" s="37" t="s">
        <v>67</v>
      </c>
      <c r="B36" s="46" t="s">
        <v>104</v>
      </c>
      <c r="C36" s="39">
        <v>0</v>
      </c>
      <c r="D36" s="39">
        <v>0</v>
      </c>
      <c r="E36" s="39">
        <v>2319913</v>
      </c>
      <c r="F36" s="39">
        <v>0</v>
      </c>
      <c r="G36" s="39">
        <v>68000</v>
      </c>
      <c r="H36" s="39">
        <v>50000</v>
      </c>
      <c r="I36" s="40">
        <f t="shared" si="0"/>
        <v>2437913</v>
      </c>
    </row>
    <row r="37" spans="1:9" ht="15" customHeight="1">
      <c r="A37" s="37" t="s">
        <v>68</v>
      </c>
      <c r="B37" s="46" t="s">
        <v>105</v>
      </c>
      <c r="C37" s="39">
        <v>76490</v>
      </c>
      <c r="D37" s="39">
        <v>0</v>
      </c>
      <c r="E37" s="39">
        <v>4479044</v>
      </c>
      <c r="F37" s="39">
        <v>0</v>
      </c>
      <c r="G37" s="39">
        <v>0</v>
      </c>
      <c r="H37" s="39">
        <v>7390</v>
      </c>
      <c r="I37" s="40">
        <f t="shared" si="0"/>
        <v>4562924</v>
      </c>
    </row>
    <row r="38" spans="1:9" ht="15" customHeight="1">
      <c r="A38" s="37" t="s">
        <v>69</v>
      </c>
      <c r="B38" s="46" t="s">
        <v>106</v>
      </c>
      <c r="C38" s="39">
        <v>0</v>
      </c>
      <c r="D38" s="39">
        <v>0</v>
      </c>
      <c r="E38" s="39">
        <v>4297920</v>
      </c>
      <c r="F38" s="39">
        <v>0</v>
      </c>
      <c r="G38" s="39">
        <v>63526</v>
      </c>
      <c r="H38" s="39">
        <v>0</v>
      </c>
      <c r="I38" s="40">
        <f t="shared" si="0"/>
        <v>4361446</v>
      </c>
    </row>
    <row r="39" spans="1:9" ht="15" customHeight="1">
      <c r="A39" s="37" t="s">
        <v>70</v>
      </c>
      <c r="B39" s="46" t="s">
        <v>107</v>
      </c>
      <c r="C39" s="39">
        <v>0</v>
      </c>
      <c r="D39" s="39">
        <v>0</v>
      </c>
      <c r="E39" s="39">
        <v>3400096</v>
      </c>
      <c r="F39" s="39">
        <v>0</v>
      </c>
      <c r="G39" s="39">
        <v>15983</v>
      </c>
      <c r="H39" s="39">
        <v>128845</v>
      </c>
      <c r="I39" s="40">
        <f t="shared" si="0"/>
        <v>3544924</v>
      </c>
    </row>
    <row r="40" spans="1:9" ht="15" customHeight="1">
      <c r="A40" s="37" t="s">
        <v>71</v>
      </c>
      <c r="B40" s="46" t="s">
        <v>108</v>
      </c>
      <c r="C40" s="39">
        <v>0</v>
      </c>
      <c r="D40" s="39">
        <v>0</v>
      </c>
      <c r="E40" s="39">
        <v>7376876</v>
      </c>
      <c r="F40" s="39">
        <v>0</v>
      </c>
      <c r="G40" s="39">
        <v>0</v>
      </c>
      <c r="H40" s="39">
        <v>50000</v>
      </c>
      <c r="I40" s="40">
        <f t="shared" si="0"/>
        <v>7426876</v>
      </c>
    </row>
    <row r="41" spans="1:9" ht="15" customHeight="1">
      <c r="A41" s="37" t="s">
        <v>72</v>
      </c>
      <c r="B41" s="46" t="s">
        <v>109</v>
      </c>
      <c r="C41" s="39">
        <v>0</v>
      </c>
      <c r="D41" s="39">
        <v>0</v>
      </c>
      <c r="E41" s="39">
        <v>1152664</v>
      </c>
      <c r="F41" s="39">
        <v>0</v>
      </c>
      <c r="G41" s="39">
        <v>423389</v>
      </c>
      <c r="H41" s="39">
        <v>0</v>
      </c>
      <c r="I41" s="40">
        <f t="shared" si="0"/>
        <v>1576053</v>
      </c>
    </row>
    <row r="42" spans="1:9" ht="15" customHeight="1">
      <c r="A42" s="37" t="s">
        <v>73</v>
      </c>
      <c r="B42" s="46" t="s">
        <v>110</v>
      </c>
      <c r="C42" s="39">
        <v>0</v>
      </c>
      <c r="D42" s="39">
        <v>0</v>
      </c>
      <c r="E42" s="39">
        <v>4166893</v>
      </c>
      <c r="F42" s="39">
        <v>0</v>
      </c>
      <c r="G42" s="39">
        <v>0</v>
      </c>
      <c r="H42" s="39">
        <v>511936</v>
      </c>
      <c r="I42" s="40">
        <f t="shared" si="0"/>
        <v>4678829</v>
      </c>
    </row>
    <row r="43" spans="1:9" ht="15" customHeight="1">
      <c r="A43" s="37" t="s">
        <v>74</v>
      </c>
      <c r="B43" s="46" t="s">
        <v>111</v>
      </c>
      <c r="C43" s="39">
        <v>0</v>
      </c>
      <c r="D43" s="39">
        <v>0</v>
      </c>
      <c r="E43" s="39">
        <v>163328</v>
      </c>
      <c r="F43" s="39">
        <v>0</v>
      </c>
      <c r="G43" s="39">
        <v>0</v>
      </c>
      <c r="H43" s="39">
        <v>0</v>
      </c>
      <c r="I43" s="40">
        <f t="shared" si="0"/>
        <v>163328</v>
      </c>
    </row>
    <row r="44" spans="1:9" ht="15" customHeight="1">
      <c r="A44" s="37" t="s">
        <v>75</v>
      </c>
      <c r="B44" s="46" t="s">
        <v>112</v>
      </c>
      <c r="C44" s="39">
        <v>120000</v>
      </c>
      <c r="D44" s="39">
        <v>0</v>
      </c>
      <c r="E44" s="39">
        <v>5453512</v>
      </c>
      <c r="F44" s="39">
        <v>0</v>
      </c>
      <c r="G44" s="39">
        <v>0</v>
      </c>
      <c r="H44" s="39">
        <v>328556</v>
      </c>
      <c r="I44" s="40">
        <f t="shared" si="0"/>
        <v>5902068</v>
      </c>
    </row>
    <row r="45" spans="1:9" ht="15" customHeight="1">
      <c r="A45" s="37" t="s">
        <v>76</v>
      </c>
      <c r="B45" s="46" t="s">
        <v>113</v>
      </c>
      <c r="C45" s="39">
        <v>0</v>
      </c>
      <c r="D45" s="39">
        <v>0</v>
      </c>
      <c r="E45" s="39">
        <v>1120254</v>
      </c>
      <c r="F45" s="39">
        <v>0</v>
      </c>
      <c r="G45" s="39">
        <v>0</v>
      </c>
      <c r="H45" s="39">
        <v>1797</v>
      </c>
      <c r="I45" s="40">
        <f t="shared" si="0"/>
        <v>1122051</v>
      </c>
    </row>
    <row r="46" spans="1:9" ht="15" customHeight="1">
      <c r="A46" s="37" t="s">
        <v>77</v>
      </c>
      <c r="B46" s="46" t="s">
        <v>114</v>
      </c>
      <c r="C46" s="39">
        <v>0</v>
      </c>
      <c r="D46" s="39">
        <v>0</v>
      </c>
      <c r="E46" s="39">
        <v>897943</v>
      </c>
      <c r="F46" s="39">
        <v>0</v>
      </c>
      <c r="G46" s="39">
        <v>601</v>
      </c>
      <c r="H46" s="39">
        <v>0</v>
      </c>
      <c r="I46" s="40">
        <f>SUM(C46:H46)</f>
        <v>898544</v>
      </c>
    </row>
    <row r="47" spans="1:9" ht="15" customHeight="1">
      <c r="A47" s="37" t="s">
        <v>123</v>
      </c>
      <c r="B47" s="46" t="s">
        <v>119</v>
      </c>
      <c r="C47" s="39">
        <v>0</v>
      </c>
      <c r="D47" s="39">
        <v>0</v>
      </c>
      <c r="E47" s="39">
        <v>3931762</v>
      </c>
      <c r="F47" s="39">
        <v>0</v>
      </c>
      <c r="G47" s="39">
        <v>52707</v>
      </c>
      <c r="H47" s="39">
        <v>500000</v>
      </c>
      <c r="I47" s="40">
        <f t="shared" si="0"/>
        <v>4484469</v>
      </c>
    </row>
    <row r="48" spans="1:9" ht="15" customHeight="1">
      <c r="A48" s="37" t="s">
        <v>79</v>
      </c>
      <c r="B48" s="46" t="s">
        <v>116</v>
      </c>
      <c r="C48" s="39">
        <v>0</v>
      </c>
      <c r="D48" s="39">
        <v>0</v>
      </c>
      <c r="E48" s="39">
        <v>3005103</v>
      </c>
      <c r="F48" s="39">
        <v>0</v>
      </c>
      <c r="G48" s="39">
        <v>0</v>
      </c>
      <c r="H48" s="39">
        <v>0</v>
      </c>
      <c r="I48" s="40">
        <f t="shared" si="0"/>
        <v>3005103</v>
      </c>
    </row>
    <row r="49" spans="1:9" ht="19.5" customHeight="1">
      <c r="A49" s="58" t="s">
        <v>15</v>
      </c>
      <c r="B49" s="59"/>
      <c r="C49" s="12">
        <f>SUM(C11:C48)</f>
        <v>1964730</v>
      </c>
      <c r="D49" s="12">
        <f>SUM(D11:D48)</f>
        <v>850000</v>
      </c>
      <c r="E49" s="12">
        <f>SUM(E11:E48)</f>
        <v>267117611</v>
      </c>
      <c r="F49" s="12">
        <f>SUM(F11:F48)</f>
        <v>0</v>
      </c>
      <c r="G49" s="12">
        <f>SUM(G11:G48)</f>
        <v>2212626</v>
      </c>
      <c r="H49" s="12">
        <f>SUM(H11:H48)</f>
        <v>16724585</v>
      </c>
      <c r="I49" s="12">
        <f>SUM(I11:I48)</f>
        <v>288869552</v>
      </c>
    </row>
    <row r="50" spans="1:9" ht="12.75">
      <c r="A50" s="25" t="s">
        <v>136</v>
      </c>
      <c r="C50" s="51" t="s">
        <v>131</v>
      </c>
      <c r="D50" s="51" t="s">
        <v>132</v>
      </c>
      <c r="E50" s="51" t="s">
        <v>133</v>
      </c>
      <c r="F50" s="51" t="s">
        <v>134</v>
      </c>
      <c r="G50" s="51" t="s">
        <v>32</v>
      </c>
      <c r="H50" s="51" t="s">
        <v>118</v>
      </c>
      <c r="I50" s="27"/>
    </row>
    <row r="51" spans="2:9" ht="12.75">
      <c r="B51" s="10"/>
      <c r="C51" s="55">
        <f aca="true" t="shared" si="1" ref="C51:H51">+C49/$C$52</f>
        <v>0.00196473</v>
      </c>
      <c r="D51" s="55">
        <f t="shared" si="1"/>
        <v>0.00085</v>
      </c>
      <c r="E51" s="52">
        <f t="shared" si="1"/>
        <v>0.267117611</v>
      </c>
      <c r="F51" s="55">
        <f t="shared" si="1"/>
        <v>0</v>
      </c>
      <c r="G51" s="55">
        <f t="shared" si="1"/>
        <v>0.002212626</v>
      </c>
      <c r="H51" s="55">
        <f t="shared" si="1"/>
        <v>0.016724585</v>
      </c>
      <c r="I51" s="54"/>
    </row>
    <row r="52" spans="1:9" ht="12.75">
      <c r="A52" s="25" t="s">
        <v>16</v>
      </c>
      <c r="B52" s="10"/>
      <c r="C52" s="54">
        <v>1000000000</v>
      </c>
      <c r="D52" s="54"/>
      <c r="E52" s="54"/>
      <c r="F52" s="54"/>
      <c r="G52" s="54"/>
      <c r="H52" s="54"/>
      <c r="I52" s="54"/>
    </row>
    <row r="53" spans="1:9" ht="12.75">
      <c r="A53" s="26" t="s">
        <v>27</v>
      </c>
      <c r="B53" s="10"/>
      <c r="C53" s="54"/>
      <c r="D53" s="54"/>
      <c r="E53" s="54"/>
      <c r="F53" s="54"/>
      <c r="G53" s="54"/>
      <c r="H53" s="54"/>
      <c r="I53" s="54"/>
    </row>
    <row r="54" spans="1:9" ht="12.75">
      <c r="A54" s="26" t="s">
        <v>28</v>
      </c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26" t="s">
        <v>29</v>
      </c>
      <c r="B55" s="10"/>
      <c r="C55" s="10"/>
      <c r="D55" s="10"/>
      <c r="E55" s="10"/>
      <c r="F55" s="10"/>
      <c r="G55" s="10"/>
      <c r="H55" s="10"/>
      <c r="I55" s="10"/>
    </row>
    <row r="56" ht="12.75">
      <c r="A56" s="26" t="s">
        <v>30</v>
      </c>
    </row>
    <row r="57" ht="12.75">
      <c r="A57" s="26" t="s">
        <v>31</v>
      </c>
    </row>
    <row r="58" s="32" customFormat="1" ht="12.75">
      <c r="A58" s="25"/>
    </row>
    <row r="59" s="32" customFormat="1" ht="12.75"/>
    <row r="60" s="32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</sheetData>
  <sheetProtection/>
  <mergeCells count="5">
    <mergeCell ref="I9:I10"/>
    <mergeCell ref="A49:B49"/>
    <mergeCell ref="A9:A10"/>
    <mergeCell ref="B9:B10"/>
    <mergeCell ref="C9:H9"/>
  </mergeCells>
  <printOptions horizontalCentered="1"/>
  <pageMargins left="0.3937007874015748" right="0.35433070866141736" top="0.51" bottom="0.58" header="0" footer="0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9" ht="12.75">
      <c r="A1" s="2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0" t="s">
        <v>41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0" t="s">
        <v>42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0"/>
      <c r="B4" s="10"/>
      <c r="C4" s="10"/>
      <c r="D4" s="10"/>
      <c r="E4" s="10"/>
      <c r="F4" s="10"/>
      <c r="G4" s="10"/>
      <c r="H4" s="10"/>
      <c r="I4" s="10"/>
    </row>
    <row r="5" spans="1:9" ht="15.75">
      <c r="A5" s="22" t="s">
        <v>135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2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3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3"/>
      <c r="B8" s="10"/>
      <c r="C8" s="10"/>
      <c r="D8" s="10"/>
      <c r="E8" s="10"/>
      <c r="F8" s="10"/>
      <c r="G8" s="10"/>
      <c r="H8" s="10"/>
      <c r="I8" s="24" t="s">
        <v>40</v>
      </c>
    </row>
    <row r="9" spans="1:9" ht="19.5" customHeight="1">
      <c r="A9" s="56" t="s">
        <v>5</v>
      </c>
      <c r="B9" s="61" t="s">
        <v>36</v>
      </c>
      <c r="C9" s="58" t="s">
        <v>18</v>
      </c>
      <c r="D9" s="62"/>
      <c r="E9" s="62"/>
      <c r="F9" s="62"/>
      <c r="G9" s="62"/>
      <c r="H9" s="62"/>
      <c r="I9" s="56" t="s">
        <v>43</v>
      </c>
    </row>
    <row r="10" spans="1:15" ht="19.5" customHeight="1">
      <c r="A10" s="60"/>
      <c r="B10" s="57"/>
      <c r="C10" s="15">
        <v>2.1</v>
      </c>
      <c r="D10" s="15">
        <v>2.2</v>
      </c>
      <c r="E10" s="15">
        <v>2.3</v>
      </c>
      <c r="F10" s="15">
        <v>2.4</v>
      </c>
      <c r="G10" s="15" t="s">
        <v>32</v>
      </c>
      <c r="H10" s="15">
        <v>2.6</v>
      </c>
      <c r="I10" s="57"/>
      <c r="L10" s="29"/>
      <c r="M10" s="29"/>
      <c r="N10" s="29"/>
      <c r="O10" s="29"/>
    </row>
    <row r="11" spans="1:9" ht="15" customHeight="1">
      <c r="A11" s="33" t="s">
        <v>44</v>
      </c>
      <c r="B11" s="45" t="s">
        <v>80</v>
      </c>
      <c r="C11" s="35">
        <v>75297</v>
      </c>
      <c r="D11" s="35">
        <v>0</v>
      </c>
      <c r="E11" s="35">
        <v>5739799</v>
      </c>
      <c r="F11" s="35">
        <v>0</v>
      </c>
      <c r="G11" s="35">
        <v>0</v>
      </c>
      <c r="H11" s="35">
        <v>22023</v>
      </c>
      <c r="I11" s="36">
        <f>SUM(C11:H11)</f>
        <v>5837119</v>
      </c>
    </row>
    <row r="12" spans="1:9" ht="15" customHeight="1">
      <c r="A12" s="37" t="s">
        <v>45</v>
      </c>
      <c r="B12" s="46" t="s">
        <v>81</v>
      </c>
      <c r="C12" s="39">
        <v>18342</v>
      </c>
      <c r="D12" s="39">
        <v>0</v>
      </c>
      <c r="E12" s="39">
        <v>8381912</v>
      </c>
      <c r="F12" s="39">
        <v>0</v>
      </c>
      <c r="G12" s="39">
        <v>0</v>
      </c>
      <c r="H12" s="39">
        <v>32700</v>
      </c>
      <c r="I12" s="40">
        <f aca="true" t="shared" si="0" ref="I12:I46">SUM(C12:H12)</f>
        <v>8432954</v>
      </c>
    </row>
    <row r="13" spans="1:9" ht="15" customHeight="1">
      <c r="A13" s="37" t="s">
        <v>46</v>
      </c>
      <c r="B13" s="46" t="s">
        <v>82</v>
      </c>
      <c r="C13" s="39">
        <v>0</v>
      </c>
      <c r="D13" s="39">
        <v>0</v>
      </c>
      <c r="E13" s="39">
        <v>7410284</v>
      </c>
      <c r="F13" s="39">
        <v>0</v>
      </c>
      <c r="G13" s="39">
        <v>0</v>
      </c>
      <c r="H13" s="39">
        <v>4044483</v>
      </c>
      <c r="I13" s="40">
        <f t="shared" si="0"/>
        <v>11454767</v>
      </c>
    </row>
    <row r="14" spans="1:9" ht="15" customHeight="1">
      <c r="A14" s="37" t="s">
        <v>47</v>
      </c>
      <c r="B14" s="46" t="s">
        <v>83</v>
      </c>
      <c r="C14" s="39">
        <v>3483</v>
      </c>
      <c r="D14" s="39">
        <v>0</v>
      </c>
      <c r="E14" s="39">
        <v>2058240</v>
      </c>
      <c r="F14" s="39">
        <v>0</v>
      </c>
      <c r="G14" s="39">
        <v>0</v>
      </c>
      <c r="H14" s="39">
        <v>32800</v>
      </c>
      <c r="I14" s="40">
        <f t="shared" si="0"/>
        <v>2094523</v>
      </c>
    </row>
    <row r="15" spans="1:9" ht="15" customHeight="1">
      <c r="A15" s="37" t="s">
        <v>48</v>
      </c>
      <c r="B15" s="46" t="s">
        <v>84</v>
      </c>
      <c r="C15" s="39">
        <v>35899</v>
      </c>
      <c r="D15" s="39">
        <v>0</v>
      </c>
      <c r="E15" s="39">
        <v>26352519</v>
      </c>
      <c r="F15" s="39">
        <v>0</v>
      </c>
      <c r="G15" s="39">
        <v>0</v>
      </c>
      <c r="H15" s="39">
        <v>181100</v>
      </c>
      <c r="I15" s="40">
        <f t="shared" si="0"/>
        <v>26569518</v>
      </c>
    </row>
    <row r="16" spans="1:9" ht="15" customHeight="1">
      <c r="A16" s="37" t="s">
        <v>49</v>
      </c>
      <c r="B16" s="46" t="s">
        <v>85</v>
      </c>
      <c r="C16" s="39">
        <v>0</v>
      </c>
      <c r="D16" s="39">
        <v>0</v>
      </c>
      <c r="E16" s="39">
        <v>27086424</v>
      </c>
      <c r="F16" s="39">
        <v>0</v>
      </c>
      <c r="G16" s="39">
        <v>0</v>
      </c>
      <c r="H16" s="39">
        <v>420600</v>
      </c>
      <c r="I16" s="40">
        <f t="shared" si="0"/>
        <v>27507024</v>
      </c>
    </row>
    <row r="17" spans="1:9" ht="15" customHeight="1">
      <c r="A17" s="37" t="s">
        <v>50</v>
      </c>
      <c r="B17" s="46" t="s">
        <v>86</v>
      </c>
      <c r="C17" s="39">
        <v>11310</v>
      </c>
      <c r="D17" s="39">
        <v>0</v>
      </c>
      <c r="E17" s="39">
        <v>29684687</v>
      </c>
      <c r="F17" s="39">
        <v>0</v>
      </c>
      <c r="G17" s="39">
        <v>0</v>
      </c>
      <c r="H17" s="39">
        <v>0</v>
      </c>
      <c r="I17" s="40">
        <f t="shared" si="0"/>
        <v>29695997</v>
      </c>
    </row>
    <row r="18" spans="1:9" ht="15" customHeight="1">
      <c r="A18" s="37" t="s">
        <v>51</v>
      </c>
      <c r="B18" s="46" t="s">
        <v>87</v>
      </c>
      <c r="C18" s="39">
        <v>0</v>
      </c>
      <c r="D18" s="39">
        <v>0</v>
      </c>
      <c r="E18" s="39">
        <v>5309418</v>
      </c>
      <c r="F18" s="39">
        <v>0</v>
      </c>
      <c r="G18" s="39">
        <v>0</v>
      </c>
      <c r="H18" s="39">
        <v>40000</v>
      </c>
      <c r="I18" s="40">
        <f t="shared" si="0"/>
        <v>5349418</v>
      </c>
    </row>
    <row r="19" spans="1:9" ht="15" customHeight="1">
      <c r="A19" s="37" t="s">
        <v>52</v>
      </c>
      <c r="B19" s="46" t="s">
        <v>88</v>
      </c>
      <c r="C19" s="39">
        <v>157902</v>
      </c>
      <c r="D19" s="39">
        <v>0</v>
      </c>
      <c r="E19" s="39">
        <v>13915691</v>
      </c>
      <c r="F19" s="39">
        <v>0</v>
      </c>
      <c r="G19" s="39">
        <v>0</v>
      </c>
      <c r="H19" s="39">
        <v>597279</v>
      </c>
      <c r="I19" s="40">
        <f t="shared" si="0"/>
        <v>14670872</v>
      </c>
    </row>
    <row r="20" spans="1:9" ht="15" customHeight="1">
      <c r="A20" s="37" t="s">
        <v>53</v>
      </c>
      <c r="B20" s="46" t="s">
        <v>89</v>
      </c>
      <c r="C20" s="39">
        <v>39113</v>
      </c>
      <c r="D20" s="39">
        <v>0</v>
      </c>
      <c r="E20" s="39">
        <v>29880874</v>
      </c>
      <c r="F20" s="39">
        <v>0</v>
      </c>
      <c r="G20" s="39">
        <v>0</v>
      </c>
      <c r="H20" s="39">
        <v>39038</v>
      </c>
      <c r="I20" s="40">
        <f t="shared" si="0"/>
        <v>29959025</v>
      </c>
    </row>
    <row r="21" spans="1:9" ht="15" customHeight="1">
      <c r="A21" s="37" t="s">
        <v>11</v>
      </c>
      <c r="B21" s="46" t="s">
        <v>90</v>
      </c>
      <c r="C21" s="39">
        <v>0</v>
      </c>
      <c r="D21" s="39">
        <v>0</v>
      </c>
      <c r="E21" s="39">
        <v>5072</v>
      </c>
      <c r="F21" s="39">
        <v>0</v>
      </c>
      <c r="G21" s="39">
        <v>0</v>
      </c>
      <c r="H21" s="39">
        <v>0</v>
      </c>
      <c r="I21" s="40">
        <f t="shared" si="0"/>
        <v>5072</v>
      </c>
    </row>
    <row r="22" spans="1:9" ht="15" customHeight="1">
      <c r="A22" s="37" t="s">
        <v>54</v>
      </c>
      <c r="B22" s="46" t="s">
        <v>91</v>
      </c>
      <c r="C22" s="39">
        <v>0</v>
      </c>
      <c r="D22" s="39">
        <v>0</v>
      </c>
      <c r="E22" s="39">
        <v>31012204</v>
      </c>
      <c r="F22" s="39">
        <v>0</v>
      </c>
      <c r="G22" s="39">
        <v>0</v>
      </c>
      <c r="H22" s="39">
        <v>690000</v>
      </c>
      <c r="I22" s="40">
        <f t="shared" si="0"/>
        <v>31702204</v>
      </c>
    </row>
    <row r="23" spans="1:9" ht="15" customHeight="1">
      <c r="A23" s="37" t="s">
        <v>55</v>
      </c>
      <c r="B23" s="46" t="s">
        <v>92</v>
      </c>
      <c r="C23" s="39">
        <v>0</v>
      </c>
      <c r="D23" s="39">
        <v>0</v>
      </c>
      <c r="E23" s="39">
        <v>62278729</v>
      </c>
      <c r="F23" s="39">
        <v>0</v>
      </c>
      <c r="G23" s="39">
        <v>0</v>
      </c>
      <c r="H23" s="39">
        <v>1386465</v>
      </c>
      <c r="I23" s="40">
        <f t="shared" si="0"/>
        <v>63665194</v>
      </c>
    </row>
    <row r="24" spans="1:9" ht="15" customHeight="1">
      <c r="A24" s="37" t="s">
        <v>56</v>
      </c>
      <c r="B24" s="46" t="s">
        <v>93</v>
      </c>
      <c r="C24" s="39">
        <v>405928</v>
      </c>
      <c r="D24" s="39">
        <v>0</v>
      </c>
      <c r="E24" s="39">
        <v>28593648</v>
      </c>
      <c r="F24" s="39">
        <v>0</v>
      </c>
      <c r="G24" s="39">
        <v>0</v>
      </c>
      <c r="H24" s="39">
        <v>35393</v>
      </c>
      <c r="I24" s="40">
        <f t="shared" si="0"/>
        <v>29034969</v>
      </c>
    </row>
    <row r="25" spans="1:9" ht="15" customHeight="1">
      <c r="A25" s="37" t="s">
        <v>57</v>
      </c>
      <c r="B25" s="46" t="s">
        <v>94</v>
      </c>
      <c r="C25" s="39">
        <v>0</v>
      </c>
      <c r="D25" s="39">
        <v>0</v>
      </c>
      <c r="E25" s="39">
        <v>6694221</v>
      </c>
      <c r="F25" s="39">
        <v>0</v>
      </c>
      <c r="G25" s="39">
        <v>0</v>
      </c>
      <c r="H25" s="39">
        <v>0</v>
      </c>
      <c r="I25" s="40">
        <f t="shared" si="0"/>
        <v>6694221</v>
      </c>
    </row>
    <row r="26" spans="1:9" ht="15" customHeight="1">
      <c r="A26" s="37" t="s">
        <v>58</v>
      </c>
      <c r="B26" s="46" t="s">
        <v>95</v>
      </c>
      <c r="C26" s="39">
        <v>0</v>
      </c>
      <c r="D26" s="39">
        <v>0</v>
      </c>
      <c r="E26" s="39">
        <v>3786764</v>
      </c>
      <c r="F26" s="39">
        <v>0</v>
      </c>
      <c r="G26" s="39">
        <v>0</v>
      </c>
      <c r="H26" s="39">
        <v>23682</v>
      </c>
      <c r="I26" s="40">
        <f t="shared" si="0"/>
        <v>3810446</v>
      </c>
    </row>
    <row r="27" spans="1:9" ht="15" customHeight="1">
      <c r="A27" s="37" t="s">
        <v>59</v>
      </c>
      <c r="B27" s="46" t="s">
        <v>96</v>
      </c>
      <c r="C27" s="39">
        <v>0</v>
      </c>
      <c r="D27" s="39">
        <v>0</v>
      </c>
      <c r="E27" s="39">
        <v>3009879</v>
      </c>
      <c r="F27" s="39">
        <v>0</v>
      </c>
      <c r="G27" s="39">
        <v>0</v>
      </c>
      <c r="H27" s="39">
        <v>0</v>
      </c>
      <c r="I27" s="40">
        <f t="shared" si="0"/>
        <v>3009879</v>
      </c>
    </row>
    <row r="28" spans="1:9" ht="15" customHeight="1">
      <c r="A28" s="37" t="s">
        <v>60</v>
      </c>
      <c r="B28" s="46" t="s">
        <v>97</v>
      </c>
      <c r="C28" s="39">
        <v>9635</v>
      </c>
      <c r="D28" s="39">
        <v>0</v>
      </c>
      <c r="E28" s="39">
        <v>5346546</v>
      </c>
      <c r="F28" s="39">
        <v>0</v>
      </c>
      <c r="G28" s="39">
        <v>0</v>
      </c>
      <c r="H28" s="39">
        <v>311807</v>
      </c>
      <c r="I28" s="40">
        <f t="shared" si="0"/>
        <v>5667988</v>
      </c>
    </row>
    <row r="29" spans="1:9" ht="15" customHeight="1">
      <c r="A29" s="37" t="s">
        <v>61</v>
      </c>
      <c r="B29" s="46" t="s">
        <v>98</v>
      </c>
      <c r="C29" s="39">
        <v>0</v>
      </c>
      <c r="D29" s="39">
        <v>0</v>
      </c>
      <c r="E29" s="39">
        <v>14323359</v>
      </c>
      <c r="F29" s="39">
        <v>0</v>
      </c>
      <c r="G29" s="39">
        <v>0</v>
      </c>
      <c r="H29" s="39">
        <v>37825</v>
      </c>
      <c r="I29" s="40">
        <f t="shared" si="0"/>
        <v>14361184</v>
      </c>
    </row>
    <row r="30" spans="1:9" ht="15" customHeight="1">
      <c r="A30" s="37" t="s">
        <v>62</v>
      </c>
      <c r="B30" s="46" t="s">
        <v>99</v>
      </c>
      <c r="C30" s="39">
        <v>0</v>
      </c>
      <c r="D30" s="39">
        <v>0</v>
      </c>
      <c r="E30" s="39">
        <v>8841339</v>
      </c>
      <c r="F30" s="39">
        <v>0</v>
      </c>
      <c r="G30" s="39">
        <v>0</v>
      </c>
      <c r="H30" s="39">
        <v>153025</v>
      </c>
      <c r="I30" s="40">
        <f t="shared" si="0"/>
        <v>8994364</v>
      </c>
    </row>
    <row r="31" spans="1:9" ht="15" customHeight="1">
      <c r="A31" s="37" t="s">
        <v>63</v>
      </c>
      <c r="B31" s="46" t="s">
        <v>100</v>
      </c>
      <c r="C31" s="39">
        <v>0</v>
      </c>
      <c r="D31" s="39">
        <v>0</v>
      </c>
      <c r="E31" s="39">
        <v>3014498</v>
      </c>
      <c r="F31" s="39">
        <v>0</v>
      </c>
      <c r="G31" s="39">
        <v>0</v>
      </c>
      <c r="H31" s="39">
        <v>0</v>
      </c>
      <c r="I31" s="40">
        <f t="shared" si="0"/>
        <v>3014498</v>
      </c>
    </row>
    <row r="32" spans="1:9" ht="15" customHeight="1">
      <c r="A32" s="37" t="s">
        <v>64</v>
      </c>
      <c r="B32" s="46" t="s">
        <v>101</v>
      </c>
      <c r="C32" s="39">
        <v>0</v>
      </c>
      <c r="D32" s="39">
        <v>0</v>
      </c>
      <c r="E32" s="39">
        <v>1227023</v>
      </c>
      <c r="F32" s="39">
        <v>0</v>
      </c>
      <c r="G32" s="39">
        <v>0</v>
      </c>
      <c r="H32" s="39">
        <v>0</v>
      </c>
      <c r="I32" s="40">
        <f t="shared" si="0"/>
        <v>1227023</v>
      </c>
    </row>
    <row r="33" spans="1:9" ht="15" customHeight="1">
      <c r="A33" s="37" t="s">
        <v>65</v>
      </c>
      <c r="B33" s="46" t="s">
        <v>102</v>
      </c>
      <c r="C33" s="39">
        <v>0</v>
      </c>
      <c r="D33" s="39">
        <v>0</v>
      </c>
      <c r="E33" s="39">
        <v>4738523</v>
      </c>
      <c r="F33" s="39">
        <v>0</v>
      </c>
      <c r="G33" s="39">
        <v>0</v>
      </c>
      <c r="H33" s="39">
        <v>323000</v>
      </c>
      <c r="I33" s="40">
        <f t="shared" si="0"/>
        <v>5061523</v>
      </c>
    </row>
    <row r="34" spans="1:9" ht="15" customHeight="1">
      <c r="A34" s="37" t="s">
        <v>66</v>
      </c>
      <c r="B34" s="46" t="s">
        <v>103</v>
      </c>
      <c r="C34" s="39">
        <v>0</v>
      </c>
      <c r="D34" s="39">
        <v>0</v>
      </c>
      <c r="E34" s="39">
        <v>4930657</v>
      </c>
      <c r="F34" s="39">
        <v>0</v>
      </c>
      <c r="G34" s="39">
        <v>0</v>
      </c>
      <c r="H34" s="39">
        <v>244898</v>
      </c>
      <c r="I34" s="40">
        <f t="shared" si="0"/>
        <v>5175555</v>
      </c>
    </row>
    <row r="35" spans="1:9" ht="15" customHeight="1">
      <c r="A35" s="37" t="s">
        <v>67</v>
      </c>
      <c r="B35" s="46" t="s">
        <v>104</v>
      </c>
      <c r="C35" s="39">
        <v>0</v>
      </c>
      <c r="D35" s="39">
        <v>0</v>
      </c>
      <c r="E35" s="39">
        <v>2228233</v>
      </c>
      <c r="F35" s="39">
        <v>0</v>
      </c>
      <c r="G35" s="39">
        <v>0</v>
      </c>
      <c r="H35" s="39">
        <v>165810</v>
      </c>
      <c r="I35" s="40">
        <f t="shared" si="0"/>
        <v>2394043</v>
      </c>
    </row>
    <row r="36" spans="1:9" ht="15" customHeight="1">
      <c r="A36" s="37" t="s">
        <v>68</v>
      </c>
      <c r="B36" s="46" t="s">
        <v>105</v>
      </c>
      <c r="C36" s="39">
        <v>0</v>
      </c>
      <c r="D36" s="39">
        <v>0</v>
      </c>
      <c r="E36" s="39">
        <v>3279429</v>
      </c>
      <c r="F36" s="39">
        <v>0</v>
      </c>
      <c r="G36" s="39">
        <v>0</v>
      </c>
      <c r="H36" s="39">
        <v>514320</v>
      </c>
      <c r="I36" s="40">
        <f t="shared" si="0"/>
        <v>3793749</v>
      </c>
    </row>
    <row r="37" spans="1:9" ht="15" customHeight="1">
      <c r="A37" s="37" t="s">
        <v>69</v>
      </c>
      <c r="B37" s="46" t="s">
        <v>106</v>
      </c>
      <c r="C37" s="39">
        <v>0</v>
      </c>
      <c r="D37" s="39">
        <v>0</v>
      </c>
      <c r="E37" s="39">
        <v>3924808</v>
      </c>
      <c r="F37" s="39">
        <v>0</v>
      </c>
      <c r="G37" s="39">
        <v>170000</v>
      </c>
      <c r="H37" s="39">
        <v>0</v>
      </c>
      <c r="I37" s="40">
        <f t="shared" si="0"/>
        <v>4094808</v>
      </c>
    </row>
    <row r="38" spans="1:9" ht="15" customHeight="1">
      <c r="A38" s="37" t="s">
        <v>70</v>
      </c>
      <c r="B38" s="46" t="s">
        <v>107</v>
      </c>
      <c r="C38" s="39">
        <v>50250</v>
      </c>
      <c r="D38" s="39">
        <v>0</v>
      </c>
      <c r="E38" s="39">
        <v>14179312</v>
      </c>
      <c r="F38" s="39">
        <v>0</v>
      </c>
      <c r="G38" s="39">
        <v>0</v>
      </c>
      <c r="H38" s="39">
        <v>5367086</v>
      </c>
      <c r="I38" s="40">
        <f t="shared" si="0"/>
        <v>19596648</v>
      </c>
    </row>
    <row r="39" spans="1:9" ht="15" customHeight="1">
      <c r="A39" s="37" t="s">
        <v>71</v>
      </c>
      <c r="B39" s="46" t="s">
        <v>108</v>
      </c>
      <c r="C39" s="39">
        <v>0</v>
      </c>
      <c r="D39" s="39">
        <v>0</v>
      </c>
      <c r="E39" s="39">
        <v>6852768</v>
      </c>
      <c r="F39" s="39">
        <v>0</v>
      </c>
      <c r="G39" s="39">
        <v>0</v>
      </c>
      <c r="H39" s="39">
        <v>0</v>
      </c>
      <c r="I39" s="40">
        <f t="shared" si="0"/>
        <v>6852768</v>
      </c>
    </row>
    <row r="40" spans="1:9" ht="15" customHeight="1">
      <c r="A40" s="37" t="s">
        <v>72</v>
      </c>
      <c r="B40" s="46" t="s">
        <v>109</v>
      </c>
      <c r="C40" s="39">
        <v>0</v>
      </c>
      <c r="D40" s="39">
        <v>0</v>
      </c>
      <c r="E40" s="39">
        <v>396551</v>
      </c>
      <c r="F40" s="39">
        <v>0</v>
      </c>
      <c r="G40" s="39">
        <v>0</v>
      </c>
      <c r="H40" s="39">
        <v>109935</v>
      </c>
      <c r="I40" s="40">
        <f t="shared" si="0"/>
        <v>506486</v>
      </c>
    </row>
    <row r="41" spans="1:9" ht="15" customHeight="1">
      <c r="A41" s="37" t="s">
        <v>75</v>
      </c>
      <c r="B41" s="46" t="s">
        <v>112</v>
      </c>
      <c r="C41" s="39">
        <v>0</v>
      </c>
      <c r="D41" s="39">
        <v>0</v>
      </c>
      <c r="E41" s="39">
        <v>28703885</v>
      </c>
      <c r="F41" s="39">
        <v>0</v>
      </c>
      <c r="G41" s="39">
        <v>0</v>
      </c>
      <c r="H41" s="39">
        <v>395000</v>
      </c>
      <c r="I41" s="40">
        <f t="shared" si="0"/>
        <v>29098885</v>
      </c>
    </row>
    <row r="42" spans="1:9" ht="15" customHeight="1">
      <c r="A42" s="37" t="s">
        <v>76</v>
      </c>
      <c r="B42" s="46" t="s">
        <v>113</v>
      </c>
      <c r="C42" s="39">
        <v>42777</v>
      </c>
      <c r="D42" s="39">
        <v>0</v>
      </c>
      <c r="E42" s="39">
        <v>3257105</v>
      </c>
      <c r="F42" s="39">
        <v>0</v>
      </c>
      <c r="G42" s="39">
        <v>0</v>
      </c>
      <c r="H42" s="39">
        <v>245047</v>
      </c>
      <c r="I42" s="40">
        <f t="shared" si="0"/>
        <v>3544929</v>
      </c>
    </row>
    <row r="43" spans="1:9" ht="15" customHeight="1">
      <c r="A43" s="37" t="s">
        <v>77</v>
      </c>
      <c r="B43" s="46" t="s">
        <v>114</v>
      </c>
      <c r="C43" s="39">
        <v>0</v>
      </c>
      <c r="D43" s="39">
        <v>0</v>
      </c>
      <c r="E43" s="39">
        <v>3318814</v>
      </c>
      <c r="F43" s="39">
        <v>0</v>
      </c>
      <c r="G43" s="39">
        <v>0</v>
      </c>
      <c r="H43" s="39">
        <v>44450</v>
      </c>
      <c r="I43" s="40">
        <f t="shared" si="0"/>
        <v>3363264</v>
      </c>
    </row>
    <row r="44" spans="1:9" ht="15" customHeight="1">
      <c r="A44" s="37" t="s">
        <v>78</v>
      </c>
      <c r="B44" s="46" t="s">
        <v>115</v>
      </c>
      <c r="C44" s="39">
        <v>0</v>
      </c>
      <c r="D44" s="39">
        <v>0</v>
      </c>
      <c r="E44" s="39">
        <v>2516943</v>
      </c>
      <c r="F44" s="39">
        <v>0</v>
      </c>
      <c r="G44" s="39">
        <v>0</v>
      </c>
      <c r="H44" s="39">
        <v>101050</v>
      </c>
      <c r="I44" s="40">
        <f t="shared" si="0"/>
        <v>2617993</v>
      </c>
    </row>
    <row r="45" spans="1:9" ht="15" customHeight="1">
      <c r="A45" s="37" t="s">
        <v>123</v>
      </c>
      <c r="B45" s="46" t="s">
        <v>119</v>
      </c>
      <c r="C45" s="39">
        <v>0</v>
      </c>
      <c r="D45" s="39">
        <v>0</v>
      </c>
      <c r="E45" s="39">
        <v>7080774</v>
      </c>
      <c r="F45" s="39">
        <v>0</v>
      </c>
      <c r="G45" s="39">
        <v>21000</v>
      </c>
      <c r="H45" s="39">
        <v>628861</v>
      </c>
      <c r="I45" s="40">
        <f t="shared" si="0"/>
        <v>7730635</v>
      </c>
    </row>
    <row r="46" spans="1:9" ht="15" customHeight="1">
      <c r="A46" s="37" t="s">
        <v>79</v>
      </c>
      <c r="B46" s="46" t="s">
        <v>116</v>
      </c>
      <c r="C46" s="39">
        <v>0</v>
      </c>
      <c r="D46" s="39">
        <v>0</v>
      </c>
      <c r="E46" s="39">
        <v>6782885</v>
      </c>
      <c r="F46" s="39">
        <v>0</v>
      </c>
      <c r="G46" s="39">
        <v>0</v>
      </c>
      <c r="H46" s="39">
        <v>0</v>
      </c>
      <c r="I46" s="40">
        <f t="shared" si="0"/>
        <v>6782885</v>
      </c>
    </row>
    <row r="47" spans="1:9" ht="19.5" customHeight="1">
      <c r="A47" s="58" t="s">
        <v>15</v>
      </c>
      <c r="B47" s="59"/>
      <c r="C47" s="12">
        <f aca="true" t="shared" si="1" ref="C47:H47">SUM(C11:C46)</f>
        <v>849936</v>
      </c>
      <c r="D47" s="12">
        <f t="shared" si="1"/>
        <v>0</v>
      </c>
      <c r="E47" s="12">
        <f t="shared" si="1"/>
        <v>416143817</v>
      </c>
      <c r="F47" s="12">
        <f t="shared" si="1"/>
        <v>0</v>
      </c>
      <c r="G47" s="12">
        <f t="shared" si="1"/>
        <v>191000</v>
      </c>
      <c r="H47" s="12">
        <f t="shared" si="1"/>
        <v>16187677</v>
      </c>
      <c r="I47" s="12">
        <f>SUM(I11:I46)</f>
        <v>433372430</v>
      </c>
    </row>
    <row r="48" ht="12.75">
      <c r="A48" s="25" t="s">
        <v>136</v>
      </c>
    </row>
    <row r="49" spans="2:9" ht="12.75"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25" t="s">
        <v>16</v>
      </c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26" t="s">
        <v>27</v>
      </c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26" t="s">
        <v>28</v>
      </c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26" t="s">
        <v>29</v>
      </c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26" t="s">
        <v>33</v>
      </c>
      <c r="B54" s="10"/>
      <c r="C54" s="10"/>
      <c r="D54" s="10"/>
      <c r="E54" s="10"/>
      <c r="F54" s="10"/>
      <c r="G54" s="10"/>
      <c r="H54" s="10"/>
      <c r="I54" s="10"/>
    </row>
    <row r="55" ht="12.75">
      <c r="A55" s="26" t="s">
        <v>30</v>
      </c>
    </row>
    <row r="56" ht="12.75">
      <c r="A56" s="26" t="s">
        <v>31</v>
      </c>
    </row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</sheetData>
  <sheetProtection/>
  <mergeCells count="5">
    <mergeCell ref="I9:I10"/>
    <mergeCell ref="A47:B47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selection activeCell="H9" sqref="H9:H10"/>
    </sheetView>
  </sheetViews>
  <sheetFormatPr defaultColWidth="11.421875" defaultRowHeight="12.75"/>
  <cols>
    <col min="1" max="1" width="11.421875" style="21" customWidth="1"/>
    <col min="2" max="2" width="76.28125" style="21" bestFit="1" customWidth="1"/>
    <col min="3" max="16384" width="11.421875" style="21" customWidth="1"/>
  </cols>
  <sheetData>
    <row r="1" spans="1:8" ht="12.75">
      <c r="A1" s="20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0" t="s">
        <v>41</v>
      </c>
      <c r="B2" s="10"/>
      <c r="C2" s="10"/>
      <c r="D2" s="10"/>
      <c r="E2" s="10"/>
      <c r="F2" s="10"/>
      <c r="G2" s="10"/>
      <c r="H2" s="10"/>
    </row>
    <row r="3" spans="1:8" ht="12.75">
      <c r="A3" s="20" t="s">
        <v>42</v>
      </c>
      <c r="B3" s="10"/>
      <c r="C3" s="10"/>
      <c r="D3" s="10"/>
      <c r="E3" s="10"/>
      <c r="F3" s="10"/>
      <c r="G3" s="10"/>
      <c r="H3" s="10"/>
    </row>
    <row r="4" spans="1:8" ht="12.75">
      <c r="A4" s="20"/>
      <c r="B4" s="10"/>
      <c r="C4" s="10"/>
      <c r="D4" s="10"/>
      <c r="E4" s="10"/>
      <c r="F4" s="10"/>
      <c r="G4" s="10"/>
      <c r="H4" s="10"/>
    </row>
    <row r="5" spans="1:8" ht="15.75">
      <c r="A5" s="22" t="s">
        <v>135</v>
      </c>
      <c r="B5" s="10"/>
      <c r="C5" s="10"/>
      <c r="D5" s="10"/>
      <c r="E5" s="10"/>
      <c r="F5" s="10"/>
      <c r="G5" s="10"/>
      <c r="H5" s="10"/>
    </row>
    <row r="6" spans="1:8" ht="15.75">
      <c r="A6" s="22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3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3"/>
      <c r="B8" s="10"/>
      <c r="C8" s="10"/>
      <c r="D8" s="10"/>
      <c r="E8" s="10"/>
      <c r="F8" s="10"/>
      <c r="G8" s="10"/>
      <c r="H8" s="24" t="s">
        <v>40</v>
      </c>
    </row>
    <row r="9" spans="1:8" ht="19.5" customHeight="1">
      <c r="A9" s="56" t="s">
        <v>5</v>
      </c>
      <c r="B9" s="61" t="s">
        <v>36</v>
      </c>
      <c r="C9" s="58" t="s">
        <v>18</v>
      </c>
      <c r="D9" s="62"/>
      <c r="E9" s="62"/>
      <c r="F9" s="62"/>
      <c r="G9" s="62"/>
      <c r="H9" s="56" t="s">
        <v>43</v>
      </c>
    </row>
    <row r="10" spans="1:8" ht="19.5" customHeight="1">
      <c r="A10" s="60"/>
      <c r="B10" s="57"/>
      <c r="C10" s="15">
        <v>2.1</v>
      </c>
      <c r="D10" s="15">
        <v>2.2</v>
      </c>
      <c r="E10" s="15">
        <v>2.3</v>
      </c>
      <c r="F10" s="15" t="s">
        <v>32</v>
      </c>
      <c r="G10" s="15" t="s">
        <v>118</v>
      </c>
      <c r="H10" s="57"/>
    </row>
    <row r="11" spans="1:8" ht="15" customHeight="1">
      <c r="A11" s="33" t="s">
        <v>45</v>
      </c>
      <c r="B11" s="34" t="s">
        <v>81</v>
      </c>
      <c r="C11" s="35">
        <v>0</v>
      </c>
      <c r="D11" s="35">
        <v>0</v>
      </c>
      <c r="E11" s="35">
        <v>0</v>
      </c>
      <c r="F11" s="35">
        <v>0</v>
      </c>
      <c r="G11" s="35">
        <v>279196</v>
      </c>
      <c r="H11" s="36">
        <f>SUM(C11:G11)</f>
        <v>279196</v>
      </c>
    </row>
    <row r="12" spans="1:8" ht="15" customHeight="1">
      <c r="A12" s="48" t="s">
        <v>55</v>
      </c>
      <c r="B12" s="38" t="s">
        <v>92</v>
      </c>
      <c r="C12" s="39">
        <v>0</v>
      </c>
      <c r="D12" s="39">
        <v>0</v>
      </c>
      <c r="E12" s="39">
        <v>0</v>
      </c>
      <c r="F12" s="39">
        <v>0</v>
      </c>
      <c r="G12" s="39">
        <v>122861</v>
      </c>
      <c r="H12" s="40">
        <f>SUM(C12:G12)</f>
        <v>122861</v>
      </c>
    </row>
    <row r="13" spans="1:8" ht="15" customHeight="1">
      <c r="A13" s="48" t="s">
        <v>58</v>
      </c>
      <c r="B13" s="38" t="s">
        <v>95</v>
      </c>
      <c r="C13" s="39">
        <v>0</v>
      </c>
      <c r="D13" s="39">
        <v>0</v>
      </c>
      <c r="E13" s="39">
        <v>0</v>
      </c>
      <c r="F13" s="39">
        <v>0</v>
      </c>
      <c r="G13" s="39">
        <v>689817</v>
      </c>
      <c r="H13" s="40">
        <f>SUM(C13:G13)</f>
        <v>689817</v>
      </c>
    </row>
    <row r="14" spans="1:8" ht="15" customHeight="1">
      <c r="A14" s="48" t="s">
        <v>64</v>
      </c>
      <c r="B14" s="38" t="s">
        <v>101</v>
      </c>
      <c r="C14" s="39">
        <v>0</v>
      </c>
      <c r="D14" s="39">
        <v>0</v>
      </c>
      <c r="E14" s="39">
        <v>0</v>
      </c>
      <c r="F14" s="39">
        <v>0</v>
      </c>
      <c r="G14" s="39">
        <v>1977047</v>
      </c>
      <c r="H14" s="40">
        <f>SUM(C14:G14)</f>
        <v>1977047</v>
      </c>
    </row>
    <row r="15" spans="1:8" ht="15" customHeight="1">
      <c r="A15" s="47" t="s">
        <v>123</v>
      </c>
      <c r="B15" s="41" t="s">
        <v>119</v>
      </c>
      <c r="C15" s="42">
        <v>0</v>
      </c>
      <c r="D15" s="42">
        <v>0</v>
      </c>
      <c r="E15" s="42">
        <v>0</v>
      </c>
      <c r="F15" s="42">
        <v>0</v>
      </c>
      <c r="G15" s="42">
        <v>97304</v>
      </c>
      <c r="H15" s="43">
        <f>SUM(C15:G15)</f>
        <v>97304</v>
      </c>
    </row>
    <row r="16" spans="1:8" ht="19.5" customHeight="1">
      <c r="A16" s="58" t="s">
        <v>15</v>
      </c>
      <c r="B16" s="59"/>
      <c r="C16" s="12">
        <f aca="true" t="shared" si="0" ref="C16:H16">SUM(C11:C15)</f>
        <v>0</v>
      </c>
      <c r="D16" s="12">
        <f t="shared" si="0"/>
        <v>0</v>
      </c>
      <c r="E16" s="12">
        <f t="shared" si="0"/>
        <v>0</v>
      </c>
      <c r="F16" s="12">
        <f t="shared" si="0"/>
        <v>0</v>
      </c>
      <c r="G16" s="12">
        <f t="shared" si="0"/>
        <v>3166225</v>
      </c>
      <c r="H16" s="12">
        <f t="shared" si="0"/>
        <v>3166225</v>
      </c>
    </row>
    <row r="17" ht="12.75">
      <c r="A17" s="25" t="s">
        <v>136</v>
      </c>
    </row>
    <row r="18" spans="2:8" ht="12.75">
      <c r="B18" s="10"/>
      <c r="C18" s="10"/>
      <c r="D18" s="10"/>
      <c r="E18" s="10"/>
      <c r="F18" s="10"/>
      <c r="G18" s="10"/>
      <c r="H18" s="10"/>
    </row>
    <row r="19" spans="1:8" ht="12.75">
      <c r="A19" s="25" t="s">
        <v>16</v>
      </c>
      <c r="B19" s="10"/>
      <c r="C19" s="10"/>
      <c r="D19" s="10"/>
      <c r="E19" s="10"/>
      <c r="F19" s="10"/>
      <c r="G19" s="10"/>
      <c r="H19" s="10"/>
    </row>
    <row r="20" spans="1:8" ht="12.75">
      <c r="A20" s="26" t="s">
        <v>27</v>
      </c>
      <c r="B20" s="10"/>
      <c r="C20" s="10"/>
      <c r="D20" s="10"/>
      <c r="E20" s="10"/>
      <c r="F20" s="10"/>
      <c r="G20" s="10"/>
      <c r="H20" s="10"/>
    </row>
    <row r="21" spans="1:8" ht="12.75">
      <c r="A21" s="26" t="s">
        <v>28</v>
      </c>
      <c r="B21" s="10"/>
      <c r="C21" s="10"/>
      <c r="D21" s="10"/>
      <c r="E21" s="10"/>
      <c r="F21" s="10"/>
      <c r="G21" s="10"/>
      <c r="H21" s="10"/>
    </row>
    <row r="22" spans="1:8" ht="12.75">
      <c r="A22" s="26" t="s">
        <v>29</v>
      </c>
      <c r="B22" s="10"/>
      <c r="C22" s="10"/>
      <c r="D22" s="10"/>
      <c r="E22" s="10"/>
      <c r="F22" s="10"/>
      <c r="G22" s="10"/>
      <c r="H22" s="10"/>
    </row>
    <row r="23" ht="12.75">
      <c r="A23" s="26" t="s">
        <v>30</v>
      </c>
    </row>
    <row r="24" ht="12.75">
      <c r="A24" s="26" t="s">
        <v>39</v>
      </c>
    </row>
    <row r="25" ht="12.75">
      <c r="A25" s="25"/>
    </row>
    <row r="26" s="27" customFormat="1" ht="12.75"/>
    <row r="27" s="27" customFormat="1" ht="12.75">
      <c r="A27" s="28"/>
    </row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</sheetData>
  <sheetProtection/>
  <mergeCells count="5">
    <mergeCell ref="H9:H10"/>
    <mergeCell ref="A16:B16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38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56" t="s">
        <v>5</v>
      </c>
      <c r="B9" s="61" t="s">
        <v>6</v>
      </c>
      <c r="C9" s="63" t="s">
        <v>18</v>
      </c>
      <c r="D9" s="64"/>
      <c r="E9" s="64"/>
      <c r="F9" s="64"/>
      <c r="G9" s="64"/>
      <c r="H9" s="61" t="s">
        <v>8</v>
      </c>
    </row>
    <row r="10" spans="1:8" ht="12.75">
      <c r="A10" s="60"/>
      <c r="B10" s="57"/>
      <c r="C10" s="15">
        <v>2.1</v>
      </c>
      <c r="D10" s="15">
        <v>2.2</v>
      </c>
      <c r="E10" s="15">
        <v>2.3</v>
      </c>
      <c r="F10" s="15" t="s">
        <v>32</v>
      </c>
      <c r="G10" s="15">
        <v>2.6</v>
      </c>
      <c r="H10" s="57"/>
    </row>
    <row r="11" spans="1:8" ht="15" customHeight="1">
      <c r="A11" s="7" t="s">
        <v>9</v>
      </c>
      <c r="B11" s="8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58" t="s">
        <v>15</v>
      </c>
      <c r="B15" s="59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37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29</v>
      </c>
      <c r="B21" s="2"/>
      <c r="C21" s="2"/>
      <c r="D21" s="2"/>
      <c r="E21" s="2"/>
      <c r="F21" s="2"/>
      <c r="G21" s="2"/>
      <c r="H21" s="2"/>
    </row>
    <row r="22" ht="12.75">
      <c r="A22" s="14" t="s">
        <v>30</v>
      </c>
    </row>
    <row r="23" ht="12.75">
      <c r="A23" s="14" t="s">
        <v>31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2017-09-20T00:01:27Z</cp:lastPrinted>
  <dcterms:created xsi:type="dcterms:W3CDTF">2006-10-30T15:43:34Z</dcterms:created>
  <dcterms:modified xsi:type="dcterms:W3CDTF">2017-10-16T17:25:46Z</dcterms:modified>
  <cp:category/>
  <cp:version/>
  <cp:contentType/>
  <cp:contentStatus/>
</cp:coreProperties>
</file>