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<sst xmlns="http://schemas.openxmlformats.org/spreadsheetml/2006/main" count="534" uniqueCount="127">
  <si>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</si>
  <si>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</si>
  <si>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</si>
  <si>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</si>
  <si>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</si>
  <si>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</si>
  <si>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</si>
  <si>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</si>
  <si>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</si>
  <si>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</si>
  <si>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</si>
  <si>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</si>
  <si>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</si>
  <si>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</si>
  <si>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</si>
  <si>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</si>
  <si>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</si>
  <si>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</si>
  <si>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</si>
  <si>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</si>
  <si>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</si>
  <si>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</si>
  <si>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</si>
  <si>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</si>
  <si>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</si>
  <si>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</si>
  <si>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</si>
  <si>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</si>
  <si>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</si>
  <si>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</si>
  <si>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</si>
  <si>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</si>
  <si>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</si>
  <si>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</si>
  <si>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</si>
  <si>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</si>
  <si>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</si>
  <si>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</si>
  <si>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</si>
  <si>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</si>
  <si>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</si>
  <si>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</si>
  <si>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</si>
  <si>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</si>
  <si>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</si>
  <si>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</si>
  <si>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</si>
  <si>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</si>
  <si>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</si>
  <si>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</si>
  <si>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</si>
  <si>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</si>
  <si>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</si>
  <si>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</si>
  <si>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</si>
  <si>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</si>
  <si>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</si>
  <si>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</si>
  <si>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</si>
  <si>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</si>
  <si>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</si>
  <si>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</si>
  <si>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</si>
  <si>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</si>
  <si>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</si>
  <si>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</si>
  <si>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</si>
  <si>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</si>
  <si>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</si>
  <si>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</si>
  <si>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</si>
  <si>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</si>
  <si>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</si>
  <si>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</si>
  <si>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</si>
  <si>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</si>
  <si>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</si>
  <si>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</si>
  <si>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</si>
  <si>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</si>
  <si>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</si>
  <si>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</si>
  <si>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</si>
  <si>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</si>
  <si>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</si>
  <si>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</si>
  <si>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</si>
  <si>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</si>
  <si>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</si>
  <si>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</si>
  <si>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</si>
  <si>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</si>
  <si>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</si>
  <si>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</si>
  <si>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</si>
  <si>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</si>
  <si>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</si>
  <si>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</si>
  <si>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</si>
  <si>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</si>
  <si>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</si>
  <si>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</si>
  <si>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</si>
  <si>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</si>
  <si>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</si>
  <si>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</si>
  <si>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</si>
  <si>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</si>
  <si>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</si>
  <si>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</si>
  <si>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</si>
  <si>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</si>
  <si>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</si>
  <si>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</si>
  <si>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</si>
  <si>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</si>
  <si>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</si>
  <si>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</si>
  <si>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</si>
  <si>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</si>
  <si>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</si>
  <si>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</si>
  <si>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</si>
  <si>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</si>
  <si>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</si>
  <si>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AGOSTO</t>
  </si>
  <si>
    <t>Fuente: Reporte SIAFOperaciones en Linea al 31 de Agosto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</si>
</sst>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4.6"/>
      <color indexed="8"/>
      <name val="Calibri"/>
      <family val="2"/>
    </font>
    <font>
      <sz val="5.7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63782142"/>
        <c:axId val="37168367"/>
      </c:bar3D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66079848"/>
        <c:axId val="57847721"/>
      </c:bar3DChart>
      <c:catAx>
        <c:axId val="6607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50867442"/>
        <c:axId val="55153795"/>
      </c:bar3DChart>
      <c:catAx>
        <c:axId val="5086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53795"/>
        <c:crosses val="autoZero"/>
        <c:auto val="1"/>
        <c:lblOffset val="100"/>
        <c:tickLblSkip val="1"/>
        <c:noMultiLvlLbl val="0"/>
      </c:cat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26622108"/>
        <c:axId val="38272381"/>
      </c:bar3D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2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5"/>
          <c:y val="0.43075"/>
          <c:w val="0.03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4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8907110"/>
        <c:axId val="13055127"/>
      </c:bar3DChart>
      <c:catAx>
        <c:axId val="890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472"/>
          <c:w val="0.027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50387280"/>
        <c:axId val="50832337"/>
      </c:bar3DChart>
      <c:cat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2058306464</v>
      </c>
      <c r="D12" s="34">
        <v>101120</v>
      </c>
      <c r="E12" s="34">
        <v>0</v>
      </c>
      <c r="F12" s="34">
        <v>510612</v>
      </c>
      <c r="G12" s="34">
        <v>0</v>
      </c>
      <c r="H12" s="35">
        <f>SUM(C12:G12)</f>
        <v>2058918196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46957904</v>
      </c>
      <c r="D13" s="36">
        <v>0</v>
      </c>
      <c r="E13" s="36">
        <v>0</v>
      </c>
      <c r="F13" s="36">
        <v>2996112</v>
      </c>
      <c r="G13" s="36">
        <v>0</v>
      </c>
      <c r="H13" s="37">
        <f aca="true" t="shared" si="0" ref="H13:H45">SUM(C13:G13)</f>
        <v>49954016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59629989</v>
      </c>
      <c r="D14" s="36">
        <v>0</v>
      </c>
      <c r="E14" s="36">
        <v>0</v>
      </c>
      <c r="F14" s="36">
        <v>10970923</v>
      </c>
      <c r="G14" s="36">
        <v>0</v>
      </c>
      <c r="H14" s="37">
        <f t="shared" si="0"/>
        <v>70600912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37567007</v>
      </c>
      <c r="D15" s="36">
        <v>0</v>
      </c>
      <c r="E15" s="36">
        <v>0</v>
      </c>
      <c r="F15" s="36">
        <v>15114210</v>
      </c>
      <c r="G15" s="36">
        <v>0</v>
      </c>
      <c r="H15" s="37">
        <f t="shared" si="0"/>
        <v>52681217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49416474</v>
      </c>
      <c r="D16" s="36">
        <v>0</v>
      </c>
      <c r="E16" s="36">
        <v>0</v>
      </c>
      <c r="F16" s="36">
        <v>2774228</v>
      </c>
      <c r="G16" s="36">
        <v>0</v>
      </c>
      <c r="H16" s="37">
        <f t="shared" si="0"/>
        <v>52190702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225922218</v>
      </c>
      <c r="D17" s="36">
        <v>0</v>
      </c>
      <c r="E17" s="36">
        <v>0</v>
      </c>
      <c r="F17" s="36">
        <v>39452527</v>
      </c>
      <c r="G17" s="36">
        <v>0</v>
      </c>
      <c r="H17" s="37">
        <f t="shared" si="0"/>
        <v>265374745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163702788</v>
      </c>
      <c r="D18" s="36">
        <v>0</v>
      </c>
      <c r="E18" s="36">
        <v>0</v>
      </c>
      <c r="F18" s="36">
        <v>25247259</v>
      </c>
      <c r="G18" s="36">
        <v>0</v>
      </c>
      <c r="H18" s="37">
        <f t="shared" si="0"/>
        <v>188950047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216416987</v>
      </c>
      <c r="D19" s="36">
        <v>0</v>
      </c>
      <c r="E19" s="36">
        <v>0</v>
      </c>
      <c r="F19" s="36">
        <v>38905365</v>
      </c>
      <c r="G19" s="36">
        <v>0</v>
      </c>
      <c r="H19" s="37">
        <f t="shared" si="0"/>
        <v>255322352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45089417</v>
      </c>
      <c r="D20" s="36">
        <v>0</v>
      </c>
      <c r="E20" s="36">
        <v>0</v>
      </c>
      <c r="F20" s="36">
        <v>7227448</v>
      </c>
      <c r="G20" s="36">
        <v>0</v>
      </c>
      <c r="H20" s="37">
        <f t="shared" si="0"/>
        <v>52316865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119398900</v>
      </c>
      <c r="D21" s="36">
        <v>0</v>
      </c>
      <c r="E21" s="36">
        <v>0</v>
      </c>
      <c r="F21" s="36">
        <v>11069822</v>
      </c>
      <c r="G21" s="36">
        <v>0</v>
      </c>
      <c r="H21" s="37">
        <f t="shared" si="0"/>
        <v>130468722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222081079</v>
      </c>
      <c r="D22" s="36">
        <v>0</v>
      </c>
      <c r="E22" s="36">
        <v>0</v>
      </c>
      <c r="F22" s="36">
        <v>48269937</v>
      </c>
      <c r="G22" s="36">
        <v>0</v>
      </c>
      <c r="H22" s="37">
        <f t="shared" si="0"/>
        <v>270351016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184013358</v>
      </c>
      <c r="D23" s="36">
        <v>0</v>
      </c>
      <c r="E23" s="36">
        <v>0</v>
      </c>
      <c r="F23" s="36">
        <v>43125073</v>
      </c>
      <c r="G23" s="36">
        <v>0</v>
      </c>
      <c r="H23" s="37">
        <f t="shared" si="0"/>
        <v>227138431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287459235</v>
      </c>
      <c r="D24" s="36">
        <v>0</v>
      </c>
      <c r="E24" s="36">
        <v>0</v>
      </c>
      <c r="F24" s="36">
        <v>42213165</v>
      </c>
      <c r="G24" s="36">
        <v>0</v>
      </c>
      <c r="H24" s="37">
        <f t="shared" si="0"/>
        <v>329672400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265860784</v>
      </c>
      <c r="D25" s="36">
        <v>0</v>
      </c>
      <c r="E25" s="36">
        <v>0</v>
      </c>
      <c r="F25" s="36">
        <v>39109542</v>
      </c>
      <c r="G25" s="36">
        <v>0</v>
      </c>
      <c r="H25" s="37">
        <f t="shared" si="0"/>
        <v>304970326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127882801</v>
      </c>
      <c r="D26" s="36">
        <v>0</v>
      </c>
      <c r="E26" s="36">
        <v>0</v>
      </c>
      <c r="F26" s="36">
        <v>12458934</v>
      </c>
      <c r="G26" s="36">
        <v>0</v>
      </c>
      <c r="H26" s="37">
        <f t="shared" si="0"/>
        <v>140341735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81394772</v>
      </c>
      <c r="D27" s="36">
        <v>0</v>
      </c>
      <c r="E27" s="36">
        <v>0</v>
      </c>
      <c r="F27" s="36">
        <v>10157347</v>
      </c>
      <c r="G27" s="36">
        <v>0</v>
      </c>
      <c r="H27" s="37">
        <f t="shared" si="0"/>
        <v>91552119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55424482</v>
      </c>
      <c r="D28" s="36">
        <v>0</v>
      </c>
      <c r="E28" s="36">
        <v>0</v>
      </c>
      <c r="F28" s="36">
        <v>5812749</v>
      </c>
      <c r="G28" s="36">
        <v>0</v>
      </c>
      <c r="H28" s="37">
        <f t="shared" si="0"/>
        <v>61237231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63760991</v>
      </c>
      <c r="D29" s="36">
        <v>0</v>
      </c>
      <c r="E29" s="36">
        <v>0</v>
      </c>
      <c r="F29" s="36">
        <v>4864421</v>
      </c>
      <c r="G29" s="36">
        <v>0</v>
      </c>
      <c r="H29" s="37">
        <f t="shared" si="0"/>
        <v>68625412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125971242</v>
      </c>
      <c r="D30" s="36">
        <v>0</v>
      </c>
      <c r="E30" s="36">
        <v>0</v>
      </c>
      <c r="F30" s="36">
        <v>26284171</v>
      </c>
      <c r="G30" s="36">
        <v>0</v>
      </c>
      <c r="H30" s="37">
        <f t="shared" si="0"/>
        <v>152255413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78561358</v>
      </c>
      <c r="D31" s="36">
        <v>0</v>
      </c>
      <c r="E31" s="36">
        <v>0</v>
      </c>
      <c r="F31" s="36">
        <v>6887672</v>
      </c>
      <c r="G31" s="36">
        <v>0</v>
      </c>
      <c r="H31" s="37">
        <f t="shared" si="0"/>
        <v>85449030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48523517</v>
      </c>
      <c r="D32" s="36">
        <v>0</v>
      </c>
      <c r="E32" s="36">
        <v>0</v>
      </c>
      <c r="F32" s="36">
        <v>3267113</v>
      </c>
      <c r="G32" s="36">
        <v>0</v>
      </c>
      <c r="H32" s="37">
        <f t="shared" si="0"/>
        <v>51790630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104172251</v>
      </c>
      <c r="D33" s="36">
        <v>0</v>
      </c>
      <c r="E33" s="36">
        <v>0</v>
      </c>
      <c r="F33" s="36">
        <v>12383494</v>
      </c>
      <c r="G33" s="36">
        <v>0</v>
      </c>
      <c r="H33" s="37">
        <f t="shared" si="0"/>
        <v>116555745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69545293</v>
      </c>
      <c r="D34" s="36">
        <v>0</v>
      </c>
      <c r="E34" s="36">
        <v>0</v>
      </c>
      <c r="F34" s="36">
        <v>4634023</v>
      </c>
      <c r="G34" s="36">
        <v>0</v>
      </c>
      <c r="H34" s="37">
        <f t="shared" si="0"/>
        <v>74179316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1535495982</v>
      </c>
      <c r="D35" s="36">
        <v>0</v>
      </c>
      <c r="E35" s="36">
        <v>0</v>
      </c>
      <c r="F35" s="36">
        <v>0</v>
      </c>
      <c r="G35" s="36">
        <v>0</v>
      </c>
      <c r="H35" s="37">
        <f t="shared" si="0"/>
        <v>1535495982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644615269</v>
      </c>
      <c r="D36" s="36">
        <v>0</v>
      </c>
      <c r="E36" s="36">
        <v>0</v>
      </c>
      <c r="F36" s="36">
        <v>14143253</v>
      </c>
      <c r="G36" s="36">
        <v>0</v>
      </c>
      <c r="H36" s="37">
        <f t="shared" si="0"/>
        <v>658758522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176128772</v>
      </c>
      <c r="D37" s="36">
        <v>0</v>
      </c>
      <c r="E37" s="36">
        <v>0</v>
      </c>
      <c r="F37" s="36">
        <v>61855329</v>
      </c>
      <c r="G37" s="36">
        <v>0</v>
      </c>
      <c r="H37" s="37">
        <f t="shared" si="0"/>
        <v>237984101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43885391</v>
      </c>
      <c r="D38" s="36">
        <v>0</v>
      </c>
      <c r="E38" s="36">
        <v>0</v>
      </c>
      <c r="F38" s="36">
        <v>4251599</v>
      </c>
      <c r="G38" s="36">
        <v>0</v>
      </c>
      <c r="H38" s="37">
        <f t="shared" si="0"/>
        <v>48136990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128419623</v>
      </c>
      <c r="D39" s="36">
        <v>0</v>
      </c>
      <c r="E39" s="36">
        <v>0</v>
      </c>
      <c r="F39" s="36">
        <v>43576162</v>
      </c>
      <c r="G39" s="36">
        <v>0</v>
      </c>
      <c r="H39" s="37">
        <f t="shared" si="0"/>
        <v>171995785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319677060</v>
      </c>
      <c r="D40" s="36">
        <v>0</v>
      </c>
      <c r="E40" s="36">
        <v>0</v>
      </c>
      <c r="F40" s="36">
        <v>61477006</v>
      </c>
      <c r="G40" s="36">
        <v>105051</v>
      </c>
      <c r="H40" s="37">
        <f t="shared" si="0"/>
        <v>381259117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377370662</v>
      </c>
      <c r="D41" s="36">
        <v>0</v>
      </c>
      <c r="E41" s="36">
        <v>0</v>
      </c>
      <c r="F41" s="36">
        <v>65423725</v>
      </c>
      <c r="G41" s="36">
        <v>22557</v>
      </c>
      <c r="H41" s="37">
        <f t="shared" si="0"/>
        <v>442816944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395016214</v>
      </c>
      <c r="D42" s="36">
        <v>0</v>
      </c>
      <c r="E42" s="36">
        <v>0</v>
      </c>
      <c r="F42" s="36">
        <v>54023619</v>
      </c>
      <c r="G42" s="36">
        <v>297406</v>
      </c>
      <c r="H42" s="37">
        <f t="shared" si="0"/>
        <v>449337239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214732157</v>
      </c>
      <c r="D43" s="58">
        <v>0</v>
      </c>
      <c r="E43" s="58">
        <v>0</v>
      </c>
      <c r="F43" s="58">
        <v>36163170</v>
      </c>
      <c r="G43" s="58">
        <v>284835</v>
      </c>
      <c r="H43" s="37">
        <f t="shared" si="0"/>
        <v>251180162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75358320</v>
      </c>
      <c r="D44" s="58">
        <v>0</v>
      </c>
      <c r="E44" s="58">
        <v>0</v>
      </c>
      <c r="F44" s="58">
        <v>21975886</v>
      </c>
      <c r="G44" s="58">
        <v>0</v>
      </c>
      <c r="H44" s="59">
        <f t="shared" si="0"/>
        <v>97334206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37817400</v>
      </c>
      <c r="D45" s="38">
        <v>0</v>
      </c>
      <c r="E45" s="38">
        <v>744088219</v>
      </c>
      <c r="F45" s="38">
        <v>0</v>
      </c>
      <c r="G45" s="38">
        <v>0</v>
      </c>
      <c r="H45" s="39">
        <f t="shared" si="0"/>
        <v>781905619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1" ref="C46:H46">SUM(C12:C45)</f>
        <v>8685576161</v>
      </c>
      <c r="D46" s="43">
        <f t="shared" si="1"/>
        <v>101120</v>
      </c>
      <c r="E46" s="43">
        <f t="shared" si="1"/>
        <v>744088219</v>
      </c>
      <c r="F46" s="43">
        <f t="shared" si="1"/>
        <v>776625896</v>
      </c>
      <c r="G46" s="43">
        <f t="shared" si="1"/>
        <v>709849</v>
      </c>
      <c r="H46" s="43">
        <f t="shared" si="1"/>
        <v>10207101245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8685.576161</v>
      </c>
      <c r="D60" s="47">
        <f>D46/$A$55</f>
        <v>0.10112</v>
      </c>
      <c r="E60" s="47">
        <f>E46/$A$55</f>
        <v>744.088219</v>
      </c>
      <c r="F60" s="47">
        <f>F46/$A$55</f>
        <v>776.625896</v>
      </c>
      <c r="G60" s="47">
        <f>G46/$A$55</f>
        <v>0.709849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1051569584</v>
      </c>
      <c r="D13" s="32">
        <v>28726676</v>
      </c>
      <c r="E13" s="32">
        <v>423933713</v>
      </c>
      <c r="F13" s="32">
        <v>140890058</v>
      </c>
      <c r="G13" s="32">
        <v>197895335</v>
      </c>
      <c r="H13" s="32">
        <v>1134997</v>
      </c>
      <c r="I13" s="32">
        <v>214156101</v>
      </c>
      <c r="J13" s="33">
        <f>SUM(C13:I13)</f>
        <v>2058306464</v>
      </c>
      <c r="K13" s="9"/>
    </row>
    <row r="14" spans="1:11" ht="15" customHeight="1">
      <c r="A14" s="1" t="s">
        <v>26</v>
      </c>
      <c r="B14" s="2" t="s">
        <v>121</v>
      </c>
      <c r="C14" s="32">
        <v>31508776</v>
      </c>
      <c r="D14" s="32">
        <v>1003753</v>
      </c>
      <c r="E14" s="32">
        <v>14360665</v>
      </c>
      <c r="F14" s="32">
        <v>0</v>
      </c>
      <c r="G14" s="32">
        <v>49142</v>
      </c>
      <c r="H14" s="32">
        <v>0</v>
      </c>
      <c r="I14" s="32">
        <v>35568</v>
      </c>
      <c r="J14" s="33">
        <f aca="true" t="shared" si="0" ref="J14:J46">SUM(C14:I14)</f>
        <v>46957904</v>
      </c>
      <c r="K14" s="9"/>
    </row>
    <row r="15" spans="1:11" ht="15" customHeight="1">
      <c r="A15" s="1" t="s">
        <v>27</v>
      </c>
      <c r="B15" s="2" t="s">
        <v>122</v>
      </c>
      <c r="C15" s="32">
        <v>34361347</v>
      </c>
      <c r="D15" s="32">
        <v>2043629</v>
      </c>
      <c r="E15" s="32">
        <v>22548960</v>
      </c>
      <c r="F15" s="32">
        <v>0</v>
      </c>
      <c r="G15" s="32">
        <v>50000</v>
      </c>
      <c r="H15" s="32">
        <v>0</v>
      </c>
      <c r="I15" s="32">
        <v>626053</v>
      </c>
      <c r="J15" s="33">
        <f t="shared" si="0"/>
        <v>59629989</v>
      </c>
      <c r="K15" s="9"/>
    </row>
    <row r="16" spans="1:11" ht="15" customHeight="1">
      <c r="A16" s="1" t="s">
        <v>28</v>
      </c>
      <c r="B16" s="2" t="s">
        <v>57</v>
      </c>
      <c r="C16" s="32">
        <v>19189377</v>
      </c>
      <c r="D16" s="32">
        <v>683943</v>
      </c>
      <c r="E16" s="32">
        <v>17390337</v>
      </c>
      <c r="F16" s="32">
        <v>0</v>
      </c>
      <c r="G16" s="32">
        <v>75466</v>
      </c>
      <c r="H16" s="32">
        <v>0</v>
      </c>
      <c r="I16" s="32">
        <v>227884</v>
      </c>
      <c r="J16" s="33">
        <f t="shared" si="0"/>
        <v>37567007</v>
      </c>
      <c r="K16" s="9"/>
    </row>
    <row r="17" spans="1:11" ht="15" customHeight="1">
      <c r="A17" s="1" t="s">
        <v>29</v>
      </c>
      <c r="B17" s="2" t="s">
        <v>58</v>
      </c>
      <c r="C17" s="32">
        <v>24087599</v>
      </c>
      <c r="D17" s="32">
        <v>1755912</v>
      </c>
      <c r="E17" s="32">
        <v>23231872</v>
      </c>
      <c r="F17" s="32">
        <v>0</v>
      </c>
      <c r="G17" s="32">
        <v>104</v>
      </c>
      <c r="H17" s="32">
        <v>0</v>
      </c>
      <c r="I17" s="32">
        <v>340987</v>
      </c>
      <c r="J17" s="33">
        <f t="shared" si="0"/>
        <v>49416474</v>
      </c>
      <c r="K17" s="9"/>
    </row>
    <row r="18" spans="1:11" ht="15" customHeight="1">
      <c r="A18" s="1" t="s">
        <v>30</v>
      </c>
      <c r="B18" s="2" t="s">
        <v>59</v>
      </c>
      <c r="C18" s="32">
        <v>141352123</v>
      </c>
      <c r="D18" s="32">
        <v>13884868</v>
      </c>
      <c r="E18" s="32">
        <v>53756554</v>
      </c>
      <c r="F18" s="32">
        <v>0</v>
      </c>
      <c r="G18" s="32">
        <v>371393</v>
      </c>
      <c r="H18" s="32">
        <v>0</v>
      </c>
      <c r="I18" s="32">
        <v>16557280</v>
      </c>
      <c r="J18" s="33">
        <f t="shared" si="0"/>
        <v>225922218</v>
      </c>
      <c r="K18" s="9"/>
    </row>
    <row r="19" spans="1:11" ht="15" customHeight="1">
      <c r="A19" s="1" t="s">
        <v>31</v>
      </c>
      <c r="B19" s="2" t="s">
        <v>60</v>
      </c>
      <c r="C19" s="32">
        <v>101648187</v>
      </c>
      <c r="D19" s="32">
        <v>8927212</v>
      </c>
      <c r="E19" s="32">
        <v>51920524</v>
      </c>
      <c r="F19" s="32">
        <v>0</v>
      </c>
      <c r="G19" s="32">
        <v>337835</v>
      </c>
      <c r="H19" s="32">
        <v>0</v>
      </c>
      <c r="I19" s="32">
        <v>869030</v>
      </c>
      <c r="J19" s="33">
        <f t="shared" si="0"/>
        <v>163702788</v>
      </c>
      <c r="K19" s="9"/>
    </row>
    <row r="20" spans="1:11" ht="15" customHeight="1">
      <c r="A20" s="1" t="s">
        <v>32</v>
      </c>
      <c r="B20" s="2" t="s">
        <v>61</v>
      </c>
      <c r="C20" s="32">
        <v>104076344</v>
      </c>
      <c r="D20" s="32">
        <v>8478162</v>
      </c>
      <c r="E20" s="32">
        <v>103756856</v>
      </c>
      <c r="F20" s="32">
        <v>0</v>
      </c>
      <c r="G20" s="32">
        <v>57244</v>
      </c>
      <c r="H20" s="32">
        <v>0</v>
      </c>
      <c r="I20" s="32">
        <v>48381</v>
      </c>
      <c r="J20" s="33">
        <f t="shared" si="0"/>
        <v>216416987</v>
      </c>
      <c r="K20" s="9"/>
    </row>
    <row r="21" spans="1:11" ht="15" customHeight="1">
      <c r="A21" s="1" t="s">
        <v>33</v>
      </c>
      <c r="B21" s="2" t="s">
        <v>62</v>
      </c>
      <c r="C21" s="32">
        <v>27833947</v>
      </c>
      <c r="D21" s="32">
        <v>2018968</v>
      </c>
      <c r="E21" s="32">
        <v>15166502</v>
      </c>
      <c r="F21" s="32">
        <v>0</v>
      </c>
      <c r="G21" s="32">
        <v>70000</v>
      </c>
      <c r="H21" s="32">
        <v>0</v>
      </c>
      <c r="I21" s="32">
        <v>0</v>
      </c>
      <c r="J21" s="33">
        <f t="shared" si="0"/>
        <v>45089417</v>
      </c>
      <c r="K21" s="9"/>
    </row>
    <row r="22" spans="1:11" ht="15" customHeight="1">
      <c r="A22" s="1" t="s">
        <v>34</v>
      </c>
      <c r="B22" s="2" t="s">
        <v>63</v>
      </c>
      <c r="C22" s="32">
        <v>66767924</v>
      </c>
      <c r="D22" s="32">
        <v>5070555</v>
      </c>
      <c r="E22" s="32">
        <v>44320104</v>
      </c>
      <c r="F22" s="32">
        <v>0</v>
      </c>
      <c r="G22" s="32">
        <v>55505</v>
      </c>
      <c r="H22" s="32">
        <v>0</v>
      </c>
      <c r="I22" s="32">
        <v>3184812</v>
      </c>
      <c r="J22" s="33">
        <f t="shared" si="0"/>
        <v>119398900</v>
      </c>
      <c r="K22" s="9"/>
    </row>
    <row r="23" spans="1:11" ht="15" customHeight="1">
      <c r="A23" s="1" t="s">
        <v>35</v>
      </c>
      <c r="B23" s="2" t="s">
        <v>64</v>
      </c>
      <c r="C23" s="32">
        <v>108449679</v>
      </c>
      <c r="D23" s="32">
        <v>8345161</v>
      </c>
      <c r="E23" s="32">
        <v>104160174</v>
      </c>
      <c r="F23" s="32">
        <v>0</v>
      </c>
      <c r="G23" s="32">
        <v>131754</v>
      </c>
      <c r="H23" s="32">
        <v>0</v>
      </c>
      <c r="I23" s="32">
        <v>994311</v>
      </c>
      <c r="J23" s="33">
        <f t="shared" si="0"/>
        <v>222081079</v>
      </c>
      <c r="K23" s="9"/>
    </row>
    <row r="24" spans="1:11" ht="15" customHeight="1">
      <c r="A24" s="1" t="s">
        <v>36</v>
      </c>
      <c r="B24" s="2" t="s">
        <v>65</v>
      </c>
      <c r="C24" s="32">
        <v>104572572</v>
      </c>
      <c r="D24" s="32">
        <v>4473976</v>
      </c>
      <c r="E24" s="32">
        <v>72357244</v>
      </c>
      <c r="F24" s="32">
        <v>0</v>
      </c>
      <c r="G24" s="32">
        <v>114813</v>
      </c>
      <c r="H24" s="32">
        <v>0</v>
      </c>
      <c r="I24" s="32">
        <v>2494753</v>
      </c>
      <c r="J24" s="33">
        <f t="shared" si="0"/>
        <v>184013358</v>
      </c>
      <c r="K24" s="9"/>
    </row>
    <row r="25" spans="1:11" ht="15" customHeight="1">
      <c r="A25" s="1" t="s">
        <v>37</v>
      </c>
      <c r="B25" s="2" t="s">
        <v>66</v>
      </c>
      <c r="C25" s="32">
        <v>160892315</v>
      </c>
      <c r="D25" s="32">
        <v>16857985</v>
      </c>
      <c r="E25" s="32">
        <v>107158876</v>
      </c>
      <c r="F25" s="32">
        <v>0</v>
      </c>
      <c r="G25" s="32">
        <v>189498</v>
      </c>
      <c r="H25" s="32">
        <v>0</v>
      </c>
      <c r="I25" s="32">
        <v>2360561</v>
      </c>
      <c r="J25" s="33">
        <f t="shared" si="0"/>
        <v>287459235</v>
      </c>
      <c r="K25" s="9"/>
    </row>
    <row r="26" spans="1:11" ht="15" customHeight="1">
      <c r="A26" s="1" t="s">
        <v>38</v>
      </c>
      <c r="B26" s="2" t="s">
        <v>67</v>
      </c>
      <c r="C26" s="32">
        <v>128022565</v>
      </c>
      <c r="D26" s="32">
        <v>13090793</v>
      </c>
      <c r="E26" s="32">
        <v>109313565</v>
      </c>
      <c r="F26" s="32">
        <v>0</v>
      </c>
      <c r="G26" s="32">
        <v>129961</v>
      </c>
      <c r="H26" s="32">
        <v>0</v>
      </c>
      <c r="I26" s="32">
        <v>15303900</v>
      </c>
      <c r="J26" s="33">
        <f t="shared" si="0"/>
        <v>265860784</v>
      </c>
      <c r="K26" s="9"/>
    </row>
    <row r="27" spans="1:11" ht="15" customHeight="1">
      <c r="A27" s="1" t="s">
        <v>39</v>
      </c>
      <c r="B27" s="2" t="s">
        <v>68</v>
      </c>
      <c r="C27" s="32">
        <v>63782073</v>
      </c>
      <c r="D27" s="32">
        <v>9299543</v>
      </c>
      <c r="E27" s="32">
        <v>49874531</v>
      </c>
      <c r="F27" s="32">
        <v>0</v>
      </c>
      <c r="G27" s="32">
        <v>26225</v>
      </c>
      <c r="H27" s="32">
        <v>0</v>
      </c>
      <c r="I27" s="32">
        <v>4900429</v>
      </c>
      <c r="J27" s="33">
        <f t="shared" si="0"/>
        <v>127882801</v>
      </c>
      <c r="K27" s="9"/>
    </row>
    <row r="28" spans="1:11" ht="15" customHeight="1">
      <c r="A28" s="1" t="s">
        <v>40</v>
      </c>
      <c r="B28" s="2" t="s">
        <v>69</v>
      </c>
      <c r="C28" s="32">
        <v>45673911</v>
      </c>
      <c r="D28" s="32">
        <v>2526094</v>
      </c>
      <c r="E28" s="32">
        <v>32930037</v>
      </c>
      <c r="F28" s="32">
        <v>0</v>
      </c>
      <c r="G28" s="32">
        <v>23240</v>
      </c>
      <c r="H28" s="32">
        <v>0</v>
      </c>
      <c r="I28" s="32">
        <v>241490</v>
      </c>
      <c r="J28" s="33">
        <f t="shared" si="0"/>
        <v>81394772</v>
      </c>
      <c r="K28" s="9"/>
    </row>
    <row r="29" spans="1:11" ht="15" customHeight="1">
      <c r="A29" s="1" t="s">
        <v>41</v>
      </c>
      <c r="B29" s="2" t="s">
        <v>70</v>
      </c>
      <c r="C29" s="32">
        <v>33486682</v>
      </c>
      <c r="D29" s="32">
        <v>148328</v>
      </c>
      <c r="E29" s="32">
        <v>21603493</v>
      </c>
      <c r="F29" s="32">
        <v>0</v>
      </c>
      <c r="G29" s="32">
        <v>179673</v>
      </c>
      <c r="H29" s="32">
        <v>0</v>
      </c>
      <c r="I29" s="32">
        <v>6306</v>
      </c>
      <c r="J29" s="33">
        <f t="shared" si="0"/>
        <v>55424482</v>
      </c>
      <c r="K29" s="9"/>
    </row>
    <row r="30" spans="1:11" ht="15" customHeight="1">
      <c r="A30" s="1" t="s">
        <v>42</v>
      </c>
      <c r="B30" s="2" t="s">
        <v>71</v>
      </c>
      <c r="C30" s="32">
        <v>44757095</v>
      </c>
      <c r="D30" s="32">
        <v>4068479</v>
      </c>
      <c r="E30" s="32">
        <v>14597392</v>
      </c>
      <c r="F30" s="32">
        <v>0</v>
      </c>
      <c r="G30" s="32">
        <v>92678</v>
      </c>
      <c r="H30" s="32">
        <v>0</v>
      </c>
      <c r="I30" s="32">
        <v>245347</v>
      </c>
      <c r="J30" s="33">
        <f t="shared" si="0"/>
        <v>63760991</v>
      </c>
      <c r="K30" s="9"/>
    </row>
    <row r="31" spans="1:11" ht="15" customHeight="1">
      <c r="A31" s="1" t="s">
        <v>43</v>
      </c>
      <c r="B31" s="2" t="s">
        <v>72</v>
      </c>
      <c r="C31" s="32">
        <v>76301091</v>
      </c>
      <c r="D31" s="32">
        <v>5939504</v>
      </c>
      <c r="E31" s="32">
        <v>43584788</v>
      </c>
      <c r="F31" s="32">
        <v>0</v>
      </c>
      <c r="G31" s="32">
        <v>106929</v>
      </c>
      <c r="H31" s="32">
        <v>0</v>
      </c>
      <c r="I31" s="32">
        <v>38930</v>
      </c>
      <c r="J31" s="33">
        <f t="shared" si="0"/>
        <v>125971242</v>
      </c>
      <c r="K31" s="9"/>
    </row>
    <row r="32" spans="1:11" ht="15" customHeight="1">
      <c r="A32" s="1" t="s">
        <v>44</v>
      </c>
      <c r="B32" s="2" t="s">
        <v>73</v>
      </c>
      <c r="C32" s="32">
        <v>33748995</v>
      </c>
      <c r="D32" s="32">
        <v>879246</v>
      </c>
      <c r="E32" s="32">
        <v>43559594</v>
      </c>
      <c r="F32" s="32">
        <v>0</v>
      </c>
      <c r="G32" s="32">
        <v>13720</v>
      </c>
      <c r="H32" s="32">
        <v>0</v>
      </c>
      <c r="I32" s="32">
        <v>359803</v>
      </c>
      <c r="J32" s="33">
        <f t="shared" si="0"/>
        <v>78561358</v>
      </c>
      <c r="K32" s="9"/>
    </row>
    <row r="33" spans="1:11" ht="15" customHeight="1">
      <c r="A33" s="1" t="s">
        <v>45</v>
      </c>
      <c r="B33" s="2" t="s">
        <v>74</v>
      </c>
      <c r="C33" s="32">
        <v>19602935</v>
      </c>
      <c r="D33" s="32">
        <v>48011</v>
      </c>
      <c r="E33" s="32">
        <v>28808765</v>
      </c>
      <c r="F33" s="32">
        <v>0</v>
      </c>
      <c r="G33" s="32">
        <v>0</v>
      </c>
      <c r="H33" s="32">
        <v>0</v>
      </c>
      <c r="I33" s="32">
        <v>63806</v>
      </c>
      <c r="J33" s="33">
        <f t="shared" si="0"/>
        <v>48523517</v>
      </c>
      <c r="K33" s="9"/>
    </row>
    <row r="34" spans="1:11" ht="15" customHeight="1">
      <c r="A34" s="1" t="s">
        <v>46</v>
      </c>
      <c r="B34" s="2" t="s">
        <v>75</v>
      </c>
      <c r="C34" s="32">
        <v>40385866</v>
      </c>
      <c r="D34" s="32">
        <v>187398</v>
      </c>
      <c r="E34" s="32">
        <v>62831929</v>
      </c>
      <c r="F34" s="32">
        <v>0</v>
      </c>
      <c r="G34" s="32">
        <v>0</v>
      </c>
      <c r="H34" s="32">
        <v>0</v>
      </c>
      <c r="I34" s="32">
        <v>767058</v>
      </c>
      <c r="J34" s="33">
        <f t="shared" si="0"/>
        <v>104172251</v>
      </c>
      <c r="K34" s="9"/>
    </row>
    <row r="35" spans="1:11" ht="15" customHeight="1">
      <c r="A35" s="1" t="s">
        <v>47</v>
      </c>
      <c r="B35" s="2" t="s">
        <v>76</v>
      </c>
      <c r="C35" s="32">
        <v>40970824</v>
      </c>
      <c r="D35" s="32">
        <v>47059</v>
      </c>
      <c r="E35" s="32">
        <v>28489167</v>
      </c>
      <c r="F35" s="32">
        <v>0</v>
      </c>
      <c r="G35" s="32">
        <v>0</v>
      </c>
      <c r="H35" s="32">
        <v>0</v>
      </c>
      <c r="I35" s="32">
        <v>38243</v>
      </c>
      <c r="J35" s="33">
        <f t="shared" si="0"/>
        <v>69545293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975554847</v>
      </c>
      <c r="F36" s="32">
        <v>437296231</v>
      </c>
      <c r="G36" s="32">
        <v>116880585</v>
      </c>
      <c r="H36" s="32">
        <v>0</v>
      </c>
      <c r="I36" s="32">
        <v>5764319</v>
      </c>
      <c r="J36" s="33">
        <f t="shared" si="0"/>
        <v>1535495982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87047329</v>
      </c>
      <c r="F37" s="32">
        <v>0</v>
      </c>
      <c r="G37" s="32">
        <v>2386</v>
      </c>
      <c r="H37" s="32">
        <v>0</v>
      </c>
      <c r="I37" s="32">
        <v>557565554</v>
      </c>
      <c r="J37" s="33">
        <f t="shared" si="0"/>
        <v>644615269</v>
      </c>
      <c r="K37" s="9"/>
    </row>
    <row r="38" spans="1:11" ht="15" customHeight="1">
      <c r="A38" s="1" t="s">
        <v>50</v>
      </c>
      <c r="B38" s="2" t="s">
        <v>79</v>
      </c>
      <c r="C38" s="32">
        <v>19401732</v>
      </c>
      <c r="D38" s="32">
        <v>0</v>
      </c>
      <c r="E38" s="32">
        <v>120039612</v>
      </c>
      <c r="F38" s="32">
        <v>0</v>
      </c>
      <c r="G38" s="32">
        <v>78241</v>
      </c>
      <c r="H38" s="32">
        <v>0</v>
      </c>
      <c r="I38" s="32">
        <v>36609187</v>
      </c>
      <c r="J38" s="33">
        <f t="shared" si="0"/>
        <v>176128772</v>
      </c>
      <c r="K38" s="9"/>
    </row>
    <row r="39" spans="1:11" ht="15" customHeight="1">
      <c r="A39" s="1" t="s">
        <v>51</v>
      </c>
      <c r="B39" s="2" t="s">
        <v>80</v>
      </c>
      <c r="C39" s="32">
        <v>13305446</v>
      </c>
      <c r="D39" s="32">
        <v>14284</v>
      </c>
      <c r="E39" s="32">
        <v>30418790</v>
      </c>
      <c r="F39" s="32">
        <v>0</v>
      </c>
      <c r="G39" s="32">
        <v>0</v>
      </c>
      <c r="H39" s="32">
        <v>0</v>
      </c>
      <c r="I39" s="32">
        <v>146871</v>
      </c>
      <c r="J39" s="33">
        <f t="shared" si="0"/>
        <v>43885391</v>
      </c>
      <c r="K39" s="9"/>
    </row>
    <row r="40" spans="1:11" ht="15" customHeight="1">
      <c r="A40" s="1" t="s">
        <v>52</v>
      </c>
      <c r="B40" s="2" t="s">
        <v>81</v>
      </c>
      <c r="C40" s="32">
        <v>3188716</v>
      </c>
      <c r="D40" s="32">
        <v>0</v>
      </c>
      <c r="E40" s="32">
        <v>124603283</v>
      </c>
      <c r="F40" s="32">
        <v>0</v>
      </c>
      <c r="G40" s="32">
        <v>0</v>
      </c>
      <c r="H40" s="32">
        <v>0</v>
      </c>
      <c r="I40" s="32">
        <v>627624</v>
      </c>
      <c r="J40" s="33">
        <f t="shared" si="0"/>
        <v>128419623</v>
      </c>
      <c r="K40" s="9"/>
    </row>
    <row r="41" spans="1:11" ht="15" customHeight="1">
      <c r="A41" s="1" t="s">
        <v>53</v>
      </c>
      <c r="B41" s="2" t="s">
        <v>82</v>
      </c>
      <c r="C41" s="32">
        <v>162334145</v>
      </c>
      <c r="D41" s="32">
        <v>5243666</v>
      </c>
      <c r="E41" s="32">
        <v>148732574</v>
      </c>
      <c r="F41" s="32">
        <v>0</v>
      </c>
      <c r="G41" s="32">
        <v>160115</v>
      </c>
      <c r="H41" s="32">
        <v>0</v>
      </c>
      <c r="I41" s="32">
        <v>3206560</v>
      </c>
      <c r="J41" s="33">
        <f t="shared" si="0"/>
        <v>319677060</v>
      </c>
      <c r="K41" s="9"/>
    </row>
    <row r="42" spans="1:11" ht="15" customHeight="1">
      <c r="A42" s="1" t="s">
        <v>54</v>
      </c>
      <c r="B42" s="2" t="s">
        <v>83</v>
      </c>
      <c r="C42" s="32">
        <v>180785813</v>
      </c>
      <c r="D42" s="32">
        <v>2649218</v>
      </c>
      <c r="E42" s="32">
        <v>189407004</v>
      </c>
      <c r="F42" s="32">
        <v>0</v>
      </c>
      <c r="G42" s="32">
        <v>1718876</v>
      </c>
      <c r="H42" s="32">
        <v>0</v>
      </c>
      <c r="I42" s="32">
        <v>2809751</v>
      </c>
      <c r="J42" s="33">
        <f t="shared" si="0"/>
        <v>377370662</v>
      </c>
      <c r="K42" s="9"/>
    </row>
    <row r="43" spans="1:11" ht="15" customHeight="1">
      <c r="A43" s="1" t="s">
        <v>55</v>
      </c>
      <c r="B43" s="2" t="s">
        <v>84</v>
      </c>
      <c r="C43" s="32">
        <v>226950530</v>
      </c>
      <c r="D43" s="32">
        <v>7844048</v>
      </c>
      <c r="E43" s="32">
        <v>156358791</v>
      </c>
      <c r="F43" s="32">
        <v>0</v>
      </c>
      <c r="G43" s="32">
        <v>463058</v>
      </c>
      <c r="H43" s="32">
        <v>0</v>
      </c>
      <c r="I43" s="32">
        <v>3399787</v>
      </c>
      <c r="J43" s="33">
        <f t="shared" si="0"/>
        <v>395016214</v>
      </c>
      <c r="K43" s="9"/>
    </row>
    <row r="44" spans="1:11" ht="15" customHeight="1">
      <c r="A44" s="1" t="s">
        <v>56</v>
      </c>
      <c r="B44" s="2" t="s">
        <v>85</v>
      </c>
      <c r="C44" s="32">
        <v>106686620</v>
      </c>
      <c r="D44" s="32">
        <v>2250186</v>
      </c>
      <c r="E44" s="32">
        <v>103427080</v>
      </c>
      <c r="F44" s="32">
        <v>0</v>
      </c>
      <c r="G44" s="32">
        <v>62182</v>
      </c>
      <c r="H44" s="32">
        <v>0</v>
      </c>
      <c r="I44" s="32">
        <v>2306089</v>
      </c>
      <c r="J44" s="33">
        <f t="shared" si="0"/>
        <v>214732157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75148154</v>
      </c>
      <c r="F45" s="32">
        <v>0</v>
      </c>
      <c r="G45" s="32">
        <v>0</v>
      </c>
      <c r="H45" s="32">
        <v>0</v>
      </c>
      <c r="I45" s="32">
        <v>210166</v>
      </c>
      <c r="J45" s="33">
        <f t="shared" si="0"/>
        <v>75358320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100000</v>
      </c>
      <c r="G46" s="32">
        <v>0</v>
      </c>
      <c r="H46" s="32">
        <v>0</v>
      </c>
      <c r="I46" s="32">
        <v>37717400</v>
      </c>
      <c r="J46" s="33">
        <f t="shared" si="0"/>
        <v>37817400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3215694813</v>
      </c>
      <c r="D47" s="43">
        <f t="shared" si="1"/>
        <v>156506657</v>
      </c>
      <c r="E47" s="43">
        <f t="shared" si="1"/>
        <v>3500393106</v>
      </c>
      <c r="F47" s="43">
        <f t="shared" si="1"/>
        <v>578286289</v>
      </c>
      <c r="G47" s="43">
        <f t="shared" si="1"/>
        <v>319335958</v>
      </c>
      <c r="H47" s="43">
        <f t="shared" si="1"/>
        <v>1134997</v>
      </c>
      <c r="I47" s="43">
        <f t="shared" si="1"/>
        <v>914224341</v>
      </c>
      <c r="J47" s="43">
        <f t="shared" si="1"/>
        <v>8685576161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3215.694813</v>
      </c>
      <c r="D62" s="48">
        <f t="shared" si="2"/>
        <v>156.506657</v>
      </c>
      <c r="E62" s="48">
        <f t="shared" si="2"/>
        <v>3500.393106</v>
      </c>
      <c r="F62" s="48">
        <f t="shared" si="2"/>
        <v>578.286289</v>
      </c>
      <c r="G62" s="48">
        <f t="shared" si="2"/>
        <v>319.335958</v>
      </c>
      <c r="H62" s="48">
        <f t="shared" si="2"/>
        <v>1.134997</v>
      </c>
      <c r="I62" s="48">
        <f t="shared" si="2"/>
        <v>914.224341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32">
        <v>101120</v>
      </c>
      <c r="F13" s="32">
        <v>0</v>
      </c>
      <c r="G13" s="32">
        <v>0</v>
      </c>
      <c r="H13" s="32">
        <v>0</v>
      </c>
      <c r="I13" s="33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3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3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3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3">
        <f t="shared" si="0"/>
        <v>0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0</v>
      </c>
      <c r="D47" s="43">
        <f t="shared" si="1"/>
        <v>0</v>
      </c>
      <c r="E47" s="43">
        <f t="shared" si="1"/>
        <v>101120</v>
      </c>
      <c r="F47" s="43">
        <f t="shared" si="1"/>
        <v>0</v>
      </c>
      <c r="G47" s="43">
        <f t="shared" si="1"/>
        <v>0</v>
      </c>
      <c r="H47" s="43">
        <f t="shared" si="1"/>
        <v>0</v>
      </c>
      <c r="I47" s="43">
        <f t="shared" si="1"/>
        <v>101120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5">
        <f>SUM(C13:I13)</f>
        <v>0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0</v>
      </c>
    </row>
    <row r="15" spans="1:10" ht="15" customHeight="1">
      <c r="A15" s="40" t="s">
        <v>27</v>
      </c>
      <c r="B15" s="64" t="s">
        <v>122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0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0</v>
      </c>
    </row>
    <row r="17" spans="1:10" ht="15" customHeight="1">
      <c r="A17" s="40" t="s">
        <v>30</v>
      </c>
      <c r="B17" s="64" t="s">
        <v>59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0</v>
      </c>
    </row>
    <row r="18" spans="1:11" ht="15" customHeight="1">
      <c r="A18" s="40" t="s">
        <v>31</v>
      </c>
      <c r="B18" s="64" t="s">
        <v>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0</v>
      </c>
      <c r="K18" s="25"/>
    </row>
    <row r="19" spans="1:10" ht="15" customHeight="1">
      <c r="A19" s="40" t="s">
        <v>32</v>
      </c>
      <c r="B19" s="64" t="s">
        <v>61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0</v>
      </c>
    </row>
    <row r="20" spans="1:10" ht="15" customHeight="1">
      <c r="A20" s="40" t="s">
        <v>33</v>
      </c>
      <c r="B20" s="64" t="s">
        <v>62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0</v>
      </c>
    </row>
    <row r="21" spans="1:10" ht="15" customHeight="1">
      <c r="A21" s="40" t="s">
        <v>34</v>
      </c>
      <c r="B21" s="64" t="s">
        <v>63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0</v>
      </c>
    </row>
    <row r="22" spans="1:10" ht="15" customHeight="1">
      <c r="A22" s="40" t="s">
        <v>35</v>
      </c>
      <c r="B22" s="64" t="s">
        <v>64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0</v>
      </c>
    </row>
    <row r="23" spans="1:10" ht="15" customHeight="1">
      <c r="A23" s="40" t="s">
        <v>36</v>
      </c>
      <c r="B23" s="64" t="s">
        <v>65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0</v>
      </c>
    </row>
    <row r="24" spans="1:10" ht="15" customHeight="1">
      <c r="A24" s="40" t="s">
        <v>37</v>
      </c>
      <c r="B24" s="64" t="s">
        <v>66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0</v>
      </c>
    </row>
    <row r="25" spans="1:10" ht="15" customHeight="1">
      <c r="A25" s="40" t="s">
        <v>38</v>
      </c>
      <c r="B25" s="64" t="s">
        <v>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0</v>
      </c>
    </row>
    <row r="26" spans="1:10" ht="15" customHeight="1">
      <c r="A26" s="40" t="s">
        <v>39</v>
      </c>
      <c r="B26" s="64" t="s">
        <v>68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0</v>
      </c>
    </row>
    <row r="27" spans="1:10" ht="15" customHeight="1">
      <c r="A27" s="40" t="s">
        <v>40</v>
      </c>
      <c r="B27" s="64" t="s">
        <v>69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0</v>
      </c>
    </row>
    <row r="28" spans="1:10" ht="15" customHeight="1">
      <c r="A28" s="40" t="s">
        <v>41</v>
      </c>
      <c r="B28" s="64" t="s">
        <v>70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0</v>
      </c>
    </row>
    <row r="29" spans="1:10" ht="15" customHeight="1">
      <c r="A29" s="40" t="s">
        <v>42</v>
      </c>
      <c r="B29" s="64" t="s">
        <v>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0</v>
      </c>
    </row>
    <row r="30" spans="1:10" ht="15" customHeight="1">
      <c r="A30" s="40" t="s">
        <v>43</v>
      </c>
      <c r="B30" s="64" t="s">
        <v>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0</v>
      </c>
    </row>
    <row r="31" spans="1:10" ht="15" customHeight="1">
      <c r="A31" s="40" t="s">
        <v>44</v>
      </c>
      <c r="B31" s="64" t="s">
        <v>73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0</v>
      </c>
    </row>
    <row r="32" spans="1:10" ht="15" customHeight="1">
      <c r="A32" s="40" t="s">
        <v>45</v>
      </c>
      <c r="B32" s="64" t="s">
        <v>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0</v>
      </c>
    </row>
    <row r="33" spans="1:10" ht="15" customHeight="1">
      <c r="A33" s="40" t="s">
        <v>46</v>
      </c>
      <c r="B33" s="64" t="s">
        <v>75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0</v>
      </c>
    </row>
    <row r="34" spans="1:10" ht="15" customHeight="1">
      <c r="A34" s="40" t="s">
        <v>47</v>
      </c>
      <c r="B34" s="64" t="s">
        <v>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0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37">
        <f t="shared" si="0"/>
        <v>0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7">
        <f t="shared" si="0"/>
        <v>0</v>
      </c>
    </row>
    <row r="37" spans="1:10" ht="15" customHeight="1">
      <c r="A37" s="40" t="s">
        <v>50</v>
      </c>
      <c r="B37" s="64" t="s">
        <v>79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0</v>
      </c>
    </row>
    <row r="38" spans="1:10" ht="15" customHeight="1">
      <c r="A38" s="40" t="s">
        <v>51</v>
      </c>
      <c r="B38" s="64" t="s">
        <v>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0</v>
      </c>
    </row>
    <row r="39" spans="1:10" ht="15" customHeight="1">
      <c r="A39" s="40" t="s">
        <v>52</v>
      </c>
      <c r="B39" s="64" t="s">
        <v>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0</v>
      </c>
    </row>
    <row r="40" spans="1:10" ht="15" customHeight="1">
      <c r="A40" s="40" t="s">
        <v>53</v>
      </c>
      <c r="B40" s="64" t="s">
        <v>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0</v>
      </c>
    </row>
    <row r="41" spans="1:10" ht="15" customHeight="1">
      <c r="A41" s="28" t="s">
        <v>54</v>
      </c>
      <c r="B41" s="65" t="s">
        <v>83</v>
      </c>
      <c r="C41" s="36">
        <v>0</v>
      </c>
      <c r="D41" s="36">
        <v>0</v>
      </c>
      <c r="E41" s="36">
        <v>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0</v>
      </c>
    </row>
    <row r="42" spans="1:10" ht="15" customHeight="1">
      <c r="A42" s="28" t="s">
        <v>55</v>
      </c>
      <c r="B42" s="65" t="s">
        <v>84</v>
      </c>
      <c r="C42" s="36">
        <v>0</v>
      </c>
      <c r="D42" s="36">
        <v>0</v>
      </c>
      <c r="E42" s="36">
        <v>0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0</v>
      </c>
    </row>
    <row r="43" spans="1:10" ht="15" customHeight="1">
      <c r="A43" s="28" t="s">
        <v>56</v>
      </c>
      <c r="B43" s="65" t="s">
        <v>85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0</v>
      </c>
    </row>
    <row r="44" spans="1:10" ht="15" customHeight="1">
      <c r="A44" s="68" t="s">
        <v>120</v>
      </c>
      <c r="B44" s="69" t="s">
        <v>119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0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744088219</v>
      </c>
      <c r="J45" s="39">
        <f t="shared" si="1"/>
        <v>744088219</v>
      </c>
    </row>
    <row r="46" spans="1:10" ht="19.5" customHeight="1">
      <c r="A46" s="72" t="s">
        <v>7</v>
      </c>
      <c r="B46" s="73"/>
      <c r="C46" s="43">
        <f aca="true" t="shared" si="2" ref="C46:J46">SUM(C13:C45)</f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744088219</v>
      </c>
      <c r="J46" s="43">
        <f t="shared" si="2"/>
        <v>744088219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744.088219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415260</v>
      </c>
      <c r="F13" s="32">
        <v>0</v>
      </c>
      <c r="G13" s="32">
        <v>0</v>
      </c>
      <c r="H13" s="32">
        <v>95352</v>
      </c>
      <c r="I13" s="33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2996112</v>
      </c>
      <c r="F14" s="32">
        <v>0</v>
      </c>
      <c r="G14" s="32">
        <v>0</v>
      </c>
      <c r="H14" s="32">
        <v>0</v>
      </c>
      <c r="I14" s="33">
        <f aca="true" t="shared" si="0" ref="I14:I44">SUM(C14:H14)</f>
        <v>2996112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42">
        <v>10959945</v>
      </c>
      <c r="F15" s="32">
        <v>0</v>
      </c>
      <c r="G15" s="32">
        <v>0</v>
      </c>
      <c r="H15" s="32">
        <v>10978</v>
      </c>
      <c r="I15" s="33">
        <f t="shared" si="0"/>
        <v>10970923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15114210</v>
      </c>
      <c r="F16" s="32">
        <v>0</v>
      </c>
      <c r="G16" s="32">
        <v>0</v>
      </c>
      <c r="H16" s="32">
        <v>0</v>
      </c>
      <c r="I16" s="33">
        <f t="shared" si="0"/>
        <v>15114210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2774228</v>
      </c>
      <c r="F17" s="32">
        <v>0</v>
      </c>
      <c r="G17" s="32">
        <v>0</v>
      </c>
      <c r="H17" s="32">
        <v>0</v>
      </c>
      <c r="I17" s="33">
        <f t="shared" si="0"/>
        <v>2774228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39384506</v>
      </c>
      <c r="F18" s="32">
        <v>0</v>
      </c>
      <c r="G18" s="32">
        <v>10000</v>
      </c>
      <c r="H18" s="32">
        <v>58021</v>
      </c>
      <c r="I18" s="33">
        <f t="shared" si="0"/>
        <v>39452527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25247259</v>
      </c>
      <c r="F19" s="32">
        <v>0</v>
      </c>
      <c r="G19" s="32">
        <v>0</v>
      </c>
      <c r="H19" s="32">
        <v>0</v>
      </c>
      <c r="I19" s="33">
        <f t="shared" si="0"/>
        <v>25247259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38905365</v>
      </c>
      <c r="F20" s="32">
        <v>0</v>
      </c>
      <c r="G20" s="32">
        <v>0</v>
      </c>
      <c r="H20" s="32">
        <v>0</v>
      </c>
      <c r="I20" s="33">
        <f t="shared" si="0"/>
        <v>38905365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7130248</v>
      </c>
      <c r="F21" s="32">
        <v>0</v>
      </c>
      <c r="G21" s="32">
        <v>0</v>
      </c>
      <c r="H21" s="32">
        <v>97200</v>
      </c>
      <c r="I21" s="33">
        <f t="shared" si="0"/>
        <v>7227448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10575825</v>
      </c>
      <c r="F22" s="32">
        <v>0</v>
      </c>
      <c r="G22" s="32">
        <v>0</v>
      </c>
      <c r="H22" s="32">
        <v>493997</v>
      </c>
      <c r="I22" s="33">
        <f t="shared" si="0"/>
        <v>11069822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48095584</v>
      </c>
      <c r="F23" s="32">
        <v>0</v>
      </c>
      <c r="G23" s="32">
        <v>0</v>
      </c>
      <c r="H23" s="32">
        <v>174353</v>
      </c>
      <c r="I23" s="33">
        <f t="shared" si="0"/>
        <v>48269937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43125073</v>
      </c>
      <c r="F24" s="32">
        <v>0</v>
      </c>
      <c r="G24" s="32">
        <v>0</v>
      </c>
      <c r="H24" s="32">
        <v>0</v>
      </c>
      <c r="I24" s="33">
        <f t="shared" si="0"/>
        <v>43125073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41680171</v>
      </c>
      <c r="F25" s="32">
        <v>0</v>
      </c>
      <c r="G25" s="32">
        <v>0</v>
      </c>
      <c r="H25" s="32">
        <v>532994</v>
      </c>
      <c r="I25" s="33">
        <f t="shared" si="0"/>
        <v>42213165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39026627</v>
      </c>
      <c r="F26" s="32">
        <v>0</v>
      </c>
      <c r="G26" s="32">
        <v>0</v>
      </c>
      <c r="H26" s="32">
        <v>82915</v>
      </c>
      <c r="I26" s="33">
        <f t="shared" si="0"/>
        <v>39109542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12403230</v>
      </c>
      <c r="F27" s="32">
        <v>0</v>
      </c>
      <c r="G27" s="32">
        <v>0</v>
      </c>
      <c r="H27" s="32">
        <v>55704</v>
      </c>
      <c r="I27" s="33">
        <f t="shared" si="0"/>
        <v>12458934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10147347</v>
      </c>
      <c r="F28" s="32">
        <v>0</v>
      </c>
      <c r="G28" s="32">
        <v>0</v>
      </c>
      <c r="H28" s="32">
        <v>10000</v>
      </c>
      <c r="I28" s="33">
        <f t="shared" si="0"/>
        <v>10157347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5694112</v>
      </c>
      <c r="F29" s="32">
        <v>0</v>
      </c>
      <c r="G29" s="32">
        <v>0</v>
      </c>
      <c r="H29" s="32">
        <v>118637</v>
      </c>
      <c r="I29" s="33">
        <f t="shared" si="0"/>
        <v>5812749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4704779</v>
      </c>
      <c r="F30" s="32">
        <v>0</v>
      </c>
      <c r="G30" s="32">
        <v>0</v>
      </c>
      <c r="H30" s="32">
        <v>159642</v>
      </c>
      <c r="I30" s="33">
        <f t="shared" si="0"/>
        <v>4864421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26214120</v>
      </c>
      <c r="F31" s="32">
        <v>0</v>
      </c>
      <c r="G31" s="32">
        <v>0</v>
      </c>
      <c r="H31" s="32">
        <v>70051</v>
      </c>
      <c r="I31" s="33">
        <f t="shared" si="0"/>
        <v>26284171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6521524</v>
      </c>
      <c r="F32" s="32">
        <v>0</v>
      </c>
      <c r="G32" s="32">
        <v>0</v>
      </c>
      <c r="H32" s="32">
        <v>366148</v>
      </c>
      <c r="I32" s="33">
        <f t="shared" si="0"/>
        <v>6887672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3231113</v>
      </c>
      <c r="F33" s="32">
        <v>0</v>
      </c>
      <c r="G33" s="32">
        <v>0</v>
      </c>
      <c r="H33" s="32">
        <v>36000</v>
      </c>
      <c r="I33" s="33">
        <f t="shared" si="0"/>
        <v>3267113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11743719</v>
      </c>
      <c r="F34" s="32">
        <v>0</v>
      </c>
      <c r="G34" s="32">
        <v>0</v>
      </c>
      <c r="H34" s="32">
        <v>639775</v>
      </c>
      <c r="I34" s="33">
        <f t="shared" si="0"/>
        <v>12383494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4634023</v>
      </c>
      <c r="F35" s="32">
        <v>0</v>
      </c>
      <c r="G35" s="32">
        <v>0</v>
      </c>
      <c r="H35" s="32">
        <v>0</v>
      </c>
      <c r="I35" s="33">
        <f t="shared" si="0"/>
        <v>4634023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14143253</v>
      </c>
      <c r="I36" s="33">
        <f t="shared" si="0"/>
        <v>14143253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61855329</v>
      </c>
      <c r="F37" s="32">
        <v>0</v>
      </c>
      <c r="G37" s="32">
        <v>0</v>
      </c>
      <c r="H37" s="32">
        <v>0</v>
      </c>
      <c r="I37" s="33">
        <f t="shared" si="0"/>
        <v>61855329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4251599</v>
      </c>
      <c r="F38" s="32">
        <v>0</v>
      </c>
      <c r="G38" s="32">
        <v>0</v>
      </c>
      <c r="H38" s="32">
        <v>0</v>
      </c>
      <c r="I38" s="33">
        <f t="shared" si="0"/>
        <v>4251599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43565712</v>
      </c>
      <c r="F39" s="32">
        <v>0</v>
      </c>
      <c r="G39" s="32">
        <v>0</v>
      </c>
      <c r="H39" s="32">
        <v>10450</v>
      </c>
      <c r="I39" s="33">
        <f t="shared" si="0"/>
        <v>43576162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58912469</v>
      </c>
      <c r="F40" s="32">
        <v>0</v>
      </c>
      <c r="G40" s="32">
        <v>0</v>
      </c>
      <c r="H40" s="32">
        <v>2564537</v>
      </c>
      <c r="I40" s="33">
        <f t="shared" si="0"/>
        <v>61477006</v>
      </c>
      <c r="J40" s="9"/>
    </row>
    <row r="41" spans="1:10" ht="15" customHeight="1">
      <c r="A41" s="1" t="s">
        <v>54</v>
      </c>
      <c r="B41" s="2" t="s">
        <v>83</v>
      </c>
      <c r="C41" s="32">
        <v>0</v>
      </c>
      <c r="D41" s="32">
        <v>0</v>
      </c>
      <c r="E41" s="42">
        <v>61864656</v>
      </c>
      <c r="F41" s="32">
        <v>0</v>
      </c>
      <c r="G41" s="32">
        <v>0</v>
      </c>
      <c r="H41" s="32">
        <v>3559069</v>
      </c>
      <c r="I41" s="33">
        <f t="shared" si="0"/>
        <v>65423725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52544224</v>
      </c>
      <c r="F42" s="32">
        <v>0</v>
      </c>
      <c r="G42" s="32">
        <v>0</v>
      </c>
      <c r="H42" s="32">
        <v>1479395</v>
      </c>
      <c r="I42" s="33">
        <f t="shared" si="0"/>
        <v>54023619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31344123</v>
      </c>
      <c r="F43" s="32">
        <v>0</v>
      </c>
      <c r="G43" s="32">
        <v>0</v>
      </c>
      <c r="H43" s="32">
        <v>4819047</v>
      </c>
      <c r="I43" s="33">
        <f t="shared" si="0"/>
        <v>36163170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21970617</v>
      </c>
      <c r="F44" s="32">
        <v>0</v>
      </c>
      <c r="G44" s="32">
        <v>0</v>
      </c>
      <c r="H44" s="32">
        <v>5269</v>
      </c>
      <c r="I44" s="33">
        <f t="shared" si="0"/>
        <v>21975886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0</v>
      </c>
      <c r="D45" s="43">
        <f t="shared" si="1"/>
        <v>0</v>
      </c>
      <c r="E45" s="43">
        <f t="shared" si="1"/>
        <v>747033109</v>
      </c>
      <c r="F45" s="43">
        <f t="shared" si="1"/>
        <v>0</v>
      </c>
      <c r="G45" s="43">
        <f t="shared" si="1"/>
        <v>10000</v>
      </c>
      <c r="H45" s="43">
        <f t="shared" si="1"/>
        <v>29582787</v>
      </c>
      <c r="I45" s="43">
        <f t="shared" si="1"/>
        <v>776625896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</v>
      </c>
      <c r="D59" s="50">
        <f t="shared" si="2"/>
        <v>0</v>
      </c>
      <c r="E59" s="50">
        <f t="shared" si="2"/>
        <v>747.033109</v>
      </c>
      <c r="F59" s="50">
        <f t="shared" si="2"/>
        <v>0</v>
      </c>
      <c r="G59" s="50">
        <f t="shared" si="2"/>
        <v>0.01</v>
      </c>
      <c r="H59" s="50">
        <f t="shared" si="2"/>
        <v>29.582787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 t="s">
        <v>54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 t="s">
        <v>55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 t="s">
        <v>56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709849</v>
      </c>
      <c r="F17" s="51">
        <f t="shared" si="0"/>
        <v>0</v>
      </c>
      <c r="G17" s="51">
        <f t="shared" si="0"/>
        <v>0</v>
      </c>
      <c r="H17" s="51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0.709849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2023-09-05T22:34:07Z</dcterms:modified>
  <cp:category/>
  <cp:version/>
  <cp:contentType/>
  <cp:contentStatus/>
</cp:coreProperties>
</file>