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<sst xmlns="http://schemas.openxmlformats.org/spreadsheetml/2006/main" count="534" uniqueCount="127">
  <si>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</si>
  <si>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</si>
  <si>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</si>
  <si>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</si>
  <si>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</si>
  <si>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</si>
  <si>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</si>
  <si>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</si>
  <si>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</si>
  <si>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</si>
  <si>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</si>
  <si>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</si>
  <si>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</si>
  <si>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</si>
  <si>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</si>
  <si>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</si>
  <si>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</si>
  <si>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</si>
  <si>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</si>
  <si>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</si>
  <si>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</si>
  <si>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</si>
  <si>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</si>
  <si>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</si>
  <si>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</si>
  <si>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</si>
  <si>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</si>
  <si>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</si>
  <si>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</si>
  <si>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</si>
  <si>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</si>
  <si>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</si>
  <si>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</si>
  <si>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</si>
  <si>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</si>
  <si>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</si>
  <si>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</si>
  <si>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</si>
  <si>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</si>
  <si>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</si>
  <si>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</si>
  <si>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</si>
  <si>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</si>
  <si>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</si>
  <si>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</si>
  <si>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</si>
  <si>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</si>
  <si>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</si>
  <si>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</si>
  <si>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</si>
  <si>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</si>
  <si>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</si>
  <si>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</si>
  <si>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</si>
  <si>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</si>
  <si>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</si>
  <si>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</si>
  <si>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</si>
  <si>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</si>
  <si>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</si>
  <si>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</si>
  <si>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</si>
  <si>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</si>
  <si>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</si>
  <si>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</si>
  <si>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</si>
  <si>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</si>
  <si>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</si>
  <si>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</si>
  <si>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</si>
  <si>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</si>
  <si>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</si>
  <si>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</si>
  <si>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</si>
  <si>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</si>
  <si>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</si>
  <si>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</si>
  <si>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</si>
  <si>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</si>
  <si>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</si>
  <si>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</si>
  <si>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</si>
  <si>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</si>
  <si>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</si>
  <si>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</si>
  <si>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</si>
  <si>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</si>
  <si>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</si>
  <si>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</si>
  <si>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</si>
  <si>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</si>
  <si>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</si>
  <si>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</si>
  <si>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</si>
  <si>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</si>
  <si>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</si>
  <si>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</si>
  <si>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</si>
  <si>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</si>
  <si>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</si>
  <si>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</si>
  <si>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</si>
  <si>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</si>
  <si>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</si>
  <si>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</si>
  <si>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</si>
  <si>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</si>
  <si>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</si>
  <si>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</si>
  <si>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</si>
  <si>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</si>
  <si>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</si>
  <si>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</si>
  <si>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</si>
  <si>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</si>
  <si>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</si>
  <si>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</si>
  <si>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</si>
  <si>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</si>
  <si>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</si>
  <si>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</si>
  <si>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</si>
  <si>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</si>
  <si>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</si>
  <si>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</si>
  <si>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OCTUBRE</t>
  </si>
  <si>
    <t>Fuente: Reporte SIAFOperaciones en Linea al 31 de Octubre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</si>
</sst>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4.6"/>
      <color indexed="8"/>
      <name val="Calibri"/>
      <family val="2"/>
    </font>
    <font>
      <sz val="5.7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45995646"/>
        <c:axId val="11307631"/>
      </c:bar3DChart>
      <c:catAx>
        <c:axId val="45995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07631"/>
        <c:crosses val="autoZero"/>
        <c:auto val="1"/>
        <c:lblOffset val="100"/>
        <c:tickLblSkip val="1"/>
        <c:noMultiLvlLbl val="0"/>
      </c:catAx>
      <c:valAx>
        <c:axId val="1130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95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34659816"/>
        <c:axId val="43502889"/>
      </c:bar3DChart>
      <c:catAx>
        <c:axId val="3465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59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55981682"/>
        <c:axId val="34073091"/>
      </c:bar3DChart>
      <c:catAx>
        <c:axId val="5598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73091"/>
        <c:crosses val="autoZero"/>
        <c:auto val="1"/>
        <c:lblOffset val="100"/>
        <c:tickLblSkip val="1"/>
        <c:noMultiLvlLbl val="0"/>
      </c:catAx>
      <c:valAx>
        <c:axId val="34073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38222364"/>
        <c:axId val="8456957"/>
      </c:bar3DChart>
      <c:catAx>
        <c:axId val="38222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56957"/>
        <c:crosses val="autoZero"/>
        <c:auto val="1"/>
        <c:lblOffset val="100"/>
        <c:tickLblSkip val="1"/>
        <c:noMultiLvlLbl val="0"/>
      </c:catAx>
      <c:valAx>
        <c:axId val="8456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22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5"/>
          <c:y val="0.43075"/>
          <c:w val="0.03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4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9003750"/>
        <c:axId val="13924887"/>
      </c:bar3DChart>
      <c:catAx>
        <c:axId val="900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24887"/>
        <c:crosses val="autoZero"/>
        <c:auto val="1"/>
        <c:lblOffset val="100"/>
        <c:tickLblSkip val="1"/>
        <c:noMultiLvlLbl val="0"/>
      </c:catAx>
      <c:valAx>
        <c:axId val="13924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03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472"/>
          <c:w val="0.027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58215120"/>
        <c:axId val="54174033"/>
      </c:bar3DChart>
      <c:catAx>
        <c:axId val="5821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74033"/>
        <c:crosses val="autoZero"/>
        <c:auto val="1"/>
        <c:lblOffset val="100"/>
        <c:tickLblSkip val="1"/>
        <c:noMultiLvlLbl val="0"/>
      </c:catAx>
      <c:valAx>
        <c:axId val="54174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15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1735477414</v>
      </c>
      <c r="D12" s="34">
        <v>101120</v>
      </c>
      <c r="E12" s="34">
        <v>0</v>
      </c>
      <c r="F12" s="34">
        <v>510612</v>
      </c>
      <c r="G12" s="34">
        <v>0</v>
      </c>
      <c r="H12" s="35">
        <f>SUM(C12:G12)</f>
        <v>1736089146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48373716</v>
      </c>
      <c r="D13" s="36">
        <v>0</v>
      </c>
      <c r="E13" s="36">
        <v>0</v>
      </c>
      <c r="F13" s="36">
        <v>3332070</v>
      </c>
      <c r="G13" s="36">
        <v>0</v>
      </c>
      <c r="H13" s="37">
        <f aca="true" t="shared" si="0" ref="H13:H45">SUM(C13:G13)</f>
        <v>51705786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65204092</v>
      </c>
      <c r="D14" s="36">
        <v>0</v>
      </c>
      <c r="E14" s="36">
        <v>0</v>
      </c>
      <c r="F14" s="36">
        <v>12803952</v>
      </c>
      <c r="G14" s="36">
        <v>0</v>
      </c>
      <c r="H14" s="37">
        <f t="shared" si="0"/>
        <v>78008044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47125513</v>
      </c>
      <c r="D15" s="36">
        <v>0</v>
      </c>
      <c r="E15" s="36">
        <v>0</v>
      </c>
      <c r="F15" s="36">
        <v>16184992</v>
      </c>
      <c r="G15" s="36">
        <v>0</v>
      </c>
      <c r="H15" s="37">
        <f t="shared" si="0"/>
        <v>63310505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53363195</v>
      </c>
      <c r="D16" s="36">
        <v>0</v>
      </c>
      <c r="E16" s="36">
        <v>0</v>
      </c>
      <c r="F16" s="36">
        <v>2960177</v>
      </c>
      <c r="G16" s="36">
        <v>0</v>
      </c>
      <c r="H16" s="37">
        <f t="shared" si="0"/>
        <v>56323372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259093214</v>
      </c>
      <c r="D17" s="36">
        <v>0</v>
      </c>
      <c r="E17" s="36">
        <v>0</v>
      </c>
      <c r="F17" s="36">
        <v>41988413</v>
      </c>
      <c r="G17" s="36">
        <v>0</v>
      </c>
      <c r="H17" s="37">
        <f t="shared" si="0"/>
        <v>301081627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167960967</v>
      </c>
      <c r="D18" s="36">
        <v>0</v>
      </c>
      <c r="E18" s="36">
        <v>0</v>
      </c>
      <c r="F18" s="36">
        <v>27292674</v>
      </c>
      <c r="G18" s="36">
        <v>0</v>
      </c>
      <c r="H18" s="37">
        <f t="shared" si="0"/>
        <v>195253641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225783314</v>
      </c>
      <c r="D19" s="36">
        <v>0</v>
      </c>
      <c r="E19" s="36">
        <v>0</v>
      </c>
      <c r="F19" s="36">
        <v>43531281</v>
      </c>
      <c r="G19" s="36">
        <v>0</v>
      </c>
      <c r="H19" s="37">
        <f t="shared" si="0"/>
        <v>269314595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50966149</v>
      </c>
      <c r="D20" s="36">
        <v>0</v>
      </c>
      <c r="E20" s="36">
        <v>0</v>
      </c>
      <c r="F20" s="36">
        <v>7823988</v>
      </c>
      <c r="G20" s="36">
        <v>0</v>
      </c>
      <c r="H20" s="37">
        <f t="shared" si="0"/>
        <v>58790137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123181046</v>
      </c>
      <c r="D21" s="36">
        <v>0</v>
      </c>
      <c r="E21" s="36">
        <v>0</v>
      </c>
      <c r="F21" s="36">
        <v>11857540</v>
      </c>
      <c r="G21" s="36">
        <v>0</v>
      </c>
      <c r="H21" s="37">
        <f t="shared" si="0"/>
        <v>135038586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229560282</v>
      </c>
      <c r="D22" s="36">
        <v>0</v>
      </c>
      <c r="E22" s="36">
        <v>0</v>
      </c>
      <c r="F22" s="36">
        <v>54306193</v>
      </c>
      <c r="G22" s="36">
        <v>0</v>
      </c>
      <c r="H22" s="37">
        <f t="shared" si="0"/>
        <v>283866475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188379537</v>
      </c>
      <c r="D23" s="36">
        <v>0</v>
      </c>
      <c r="E23" s="36">
        <v>0</v>
      </c>
      <c r="F23" s="36">
        <v>48130166</v>
      </c>
      <c r="G23" s="36">
        <v>0</v>
      </c>
      <c r="H23" s="37">
        <f t="shared" si="0"/>
        <v>236509703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292567995</v>
      </c>
      <c r="D24" s="36">
        <v>0</v>
      </c>
      <c r="E24" s="36">
        <v>0</v>
      </c>
      <c r="F24" s="36">
        <v>46598792</v>
      </c>
      <c r="G24" s="36">
        <v>0</v>
      </c>
      <c r="H24" s="37">
        <f t="shared" si="0"/>
        <v>339166787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269279409</v>
      </c>
      <c r="D25" s="36">
        <v>0</v>
      </c>
      <c r="E25" s="36">
        <v>0</v>
      </c>
      <c r="F25" s="36">
        <v>44225830</v>
      </c>
      <c r="G25" s="36">
        <v>0</v>
      </c>
      <c r="H25" s="37">
        <f t="shared" si="0"/>
        <v>313505239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130671974</v>
      </c>
      <c r="D26" s="36">
        <v>0</v>
      </c>
      <c r="E26" s="36">
        <v>0</v>
      </c>
      <c r="F26" s="36">
        <v>13097334</v>
      </c>
      <c r="G26" s="36">
        <v>0</v>
      </c>
      <c r="H26" s="37">
        <f t="shared" si="0"/>
        <v>143769308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83761839</v>
      </c>
      <c r="D27" s="36">
        <v>0</v>
      </c>
      <c r="E27" s="36">
        <v>0</v>
      </c>
      <c r="F27" s="36">
        <v>10898029</v>
      </c>
      <c r="G27" s="36">
        <v>0</v>
      </c>
      <c r="H27" s="37">
        <f t="shared" si="0"/>
        <v>94659868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58107970</v>
      </c>
      <c r="D28" s="36">
        <v>0</v>
      </c>
      <c r="E28" s="36">
        <v>0</v>
      </c>
      <c r="F28" s="36">
        <v>6817663</v>
      </c>
      <c r="G28" s="36">
        <v>0</v>
      </c>
      <c r="H28" s="37">
        <f t="shared" si="0"/>
        <v>64925633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64303254</v>
      </c>
      <c r="D29" s="36">
        <v>0</v>
      </c>
      <c r="E29" s="36">
        <v>0</v>
      </c>
      <c r="F29" s="36">
        <v>5508101</v>
      </c>
      <c r="G29" s="36">
        <v>0</v>
      </c>
      <c r="H29" s="37">
        <f t="shared" si="0"/>
        <v>69811355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130388187</v>
      </c>
      <c r="D30" s="36">
        <v>0</v>
      </c>
      <c r="E30" s="36">
        <v>0</v>
      </c>
      <c r="F30" s="36">
        <v>27640121</v>
      </c>
      <c r="G30" s="36">
        <v>0</v>
      </c>
      <c r="H30" s="37">
        <f t="shared" si="0"/>
        <v>158028308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80698249</v>
      </c>
      <c r="D31" s="36">
        <v>0</v>
      </c>
      <c r="E31" s="36">
        <v>0</v>
      </c>
      <c r="F31" s="36">
        <v>7328308</v>
      </c>
      <c r="G31" s="36">
        <v>0</v>
      </c>
      <c r="H31" s="37">
        <f t="shared" si="0"/>
        <v>88026557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50079413</v>
      </c>
      <c r="D32" s="36">
        <v>0</v>
      </c>
      <c r="E32" s="36">
        <v>0</v>
      </c>
      <c r="F32" s="36">
        <v>4018875</v>
      </c>
      <c r="G32" s="36">
        <v>0</v>
      </c>
      <c r="H32" s="37">
        <f t="shared" si="0"/>
        <v>54098288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107515226</v>
      </c>
      <c r="D33" s="36">
        <v>0</v>
      </c>
      <c r="E33" s="36">
        <v>0</v>
      </c>
      <c r="F33" s="36">
        <v>13959949</v>
      </c>
      <c r="G33" s="36">
        <v>0</v>
      </c>
      <c r="H33" s="37">
        <f t="shared" si="0"/>
        <v>121475175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71718044</v>
      </c>
      <c r="D34" s="36">
        <v>0</v>
      </c>
      <c r="E34" s="36">
        <v>0</v>
      </c>
      <c r="F34" s="36">
        <v>5718203</v>
      </c>
      <c r="G34" s="36">
        <v>0</v>
      </c>
      <c r="H34" s="37">
        <f t="shared" si="0"/>
        <v>77436247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2097455814</v>
      </c>
      <c r="D35" s="36">
        <v>0</v>
      </c>
      <c r="E35" s="36">
        <v>0</v>
      </c>
      <c r="F35" s="36">
        <v>0</v>
      </c>
      <c r="G35" s="36">
        <v>0</v>
      </c>
      <c r="H35" s="37">
        <f t="shared" si="0"/>
        <v>2097455814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590023314</v>
      </c>
      <c r="D36" s="36">
        <v>0</v>
      </c>
      <c r="E36" s="36">
        <v>0</v>
      </c>
      <c r="F36" s="36">
        <v>14143253</v>
      </c>
      <c r="G36" s="36">
        <v>0</v>
      </c>
      <c r="H36" s="37">
        <f t="shared" si="0"/>
        <v>604166567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178122652</v>
      </c>
      <c r="D37" s="36">
        <v>0</v>
      </c>
      <c r="E37" s="36">
        <v>0</v>
      </c>
      <c r="F37" s="36">
        <v>64130484</v>
      </c>
      <c r="G37" s="36">
        <v>0</v>
      </c>
      <c r="H37" s="37">
        <f t="shared" si="0"/>
        <v>242253136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45117610</v>
      </c>
      <c r="D38" s="36">
        <v>0</v>
      </c>
      <c r="E38" s="36">
        <v>0</v>
      </c>
      <c r="F38" s="36">
        <v>4367900</v>
      </c>
      <c r="G38" s="36">
        <v>0</v>
      </c>
      <c r="H38" s="37">
        <f t="shared" si="0"/>
        <v>49485510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130768306</v>
      </c>
      <c r="D39" s="36">
        <v>0</v>
      </c>
      <c r="E39" s="36">
        <v>0</v>
      </c>
      <c r="F39" s="36">
        <v>45397302</v>
      </c>
      <c r="G39" s="36">
        <v>0</v>
      </c>
      <c r="H39" s="37">
        <f t="shared" si="0"/>
        <v>176165608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323769567</v>
      </c>
      <c r="D40" s="36">
        <v>0</v>
      </c>
      <c r="E40" s="36">
        <v>0</v>
      </c>
      <c r="F40" s="36">
        <v>61477006</v>
      </c>
      <c r="G40" s="36">
        <v>105051</v>
      </c>
      <c r="H40" s="37">
        <f t="shared" si="0"/>
        <v>385351624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383051292</v>
      </c>
      <c r="D41" s="36">
        <v>0</v>
      </c>
      <c r="E41" s="36">
        <v>0</v>
      </c>
      <c r="F41" s="36">
        <v>65423725</v>
      </c>
      <c r="G41" s="36">
        <v>22557</v>
      </c>
      <c r="H41" s="37">
        <f t="shared" si="0"/>
        <v>448497574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401723771</v>
      </c>
      <c r="D42" s="36">
        <v>0</v>
      </c>
      <c r="E42" s="36">
        <v>0</v>
      </c>
      <c r="F42" s="36">
        <v>54023619</v>
      </c>
      <c r="G42" s="36">
        <v>297406</v>
      </c>
      <c r="H42" s="37">
        <f t="shared" si="0"/>
        <v>456044796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219162213</v>
      </c>
      <c r="D43" s="58">
        <v>0</v>
      </c>
      <c r="E43" s="58">
        <v>0</v>
      </c>
      <c r="F43" s="58">
        <v>36163170</v>
      </c>
      <c r="G43" s="58">
        <v>284835</v>
      </c>
      <c r="H43" s="37">
        <f t="shared" si="0"/>
        <v>255610218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80286082</v>
      </c>
      <c r="D44" s="58">
        <v>0</v>
      </c>
      <c r="E44" s="58">
        <v>0</v>
      </c>
      <c r="F44" s="58">
        <v>22274271</v>
      </c>
      <c r="G44" s="58">
        <v>0</v>
      </c>
      <c r="H44" s="59">
        <f t="shared" si="0"/>
        <v>102560353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37816857</v>
      </c>
      <c r="D45" s="38">
        <v>0</v>
      </c>
      <c r="E45" s="38">
        <v>238042808</v>
      </c>
      <c r="F45" s="38">
        <v>0</v>
      </c>
      <c r="G45" s="38">
        <v>0</v>
      </c>
      <c r="H45" s="39">
        <f t="shared" si="0"/>
        <v>275859665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1" ref="C46:H46">SUM(C12:C45)</f>
        <v>9020857477</v>
      </c>
      <c r="D46" s="43">
        <f t="shared" si="1"/>
        <v>101120</v>
      </c>
      <c r="E46" s="43">
        <f t="shared" si="1"/>
        <v>238042808</v>
      </c>
      <c r="F46" s="43">
        <f t="shared" si="1"/>
        <v>823933993</v>
      </c>
      <c r="G46" s="43">
        <f t="shared" si="1"/>
        <v>709849</v>
      </c>
      <c r="H46" s="43">
        <f t="shared" si="1"/>
        <v>10083645247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9020.857477</v>
      </c>
      <c r="D60" s="47">
        <f>D46/$A$55</f>
        <v>0.10112</v>
      </c>
      <c r="E60" s="47">
        <f>E46/$A$55</f>
        <v>238.042808</v>
      </c>
      <c r="F60" s="47">
        <f>F46/$A$55</f>
        <v>823.933993</v>
      </c>
      <c r="G60" s="47">
        <f>G46/$A$55</f>
        <v>0.709849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1016138991</v>
      </c>
      <c r="D13" s="32">
        <v>27926459</v>
      </c>
      <c r="E13" s="32">
        <v>422289251</v>
      </c>
      <c r="F13" s="32">
        <v>52892928</v>
      </c>
      <c r="G13" s="32">
        <v>18244910</v>
      </c>
      <c r="H13" s="32">
        <v>1134997</v>
      </c>
      <c r="I13" s="32">
        <v>196849878</v>
      </c>
      <c r="J13" s="33">
        <f>SUM(C13:I13)</f>
        <v>1735477414</v>
      </c>
      <c r="K13" s="9"/>
    </row>
    <row r="14" spans="1:11" ht="15" customHeight="1">
      <c r="A14" s="1" t="s">
        <v>26</v>
      </c>
      <c r="B14" s="2" t="s">
        <v>121</v>
      </c>
      <c r="C14" s="32">
        <v>32788343</v>
      </c>
      <c r="D14" s="32">
        <v>1003753</v>
      </c>
      <c r="E14" s="32">
        <v>14439592</v>
      </c>
      <c r="F14" s="32">
        <v>0</v>
      </c>
      <c r="G14" s="32">
        <v>49142</v>
      </c>
      <c r="H14" s="32">
        <v>0</v>
      </c>
      <c r="I14" s="32">
        <v>92886</v>
      </c>
      <c r="J14" s="33">
        <f aca="true" t="shared" si="0" ref="J14:J46">SUM(C14:I14)</f>
        <v>48373716</v>
      </c>
      <c r="K14" s="9"/>
    </row>
    <row r="15" spans="1:11" ht="15" customHeight="1">
      <c r="A15" s="1" t="s">
        <v>27</v>
      </c>
      <c r="B15" s="2" t="s">
        <v>122</v>
      </c>
      <c r="C15" s="32">
        <v>35817029</v>
      </c>
      <c r="D15" s="32">
        <v>1943629</v>
      </c>
      <c r="E15" s="32">
        <v>26857534</v>
      </c>
      <c r="F15" s="32">
        <v>0</v>
      </c>
      <c r="G15" s="32">
        <v>50000</v>
      </c>
      <c r="H15" s="32">
        <v>0</v>
      </c>
      <c r="I15" s="32">
        <v>535900</v>
      </c>
      <c r="J15" s="33">
        <f t="shared" si="0"/>
        <v>65204092</v>
      </c>
      <c r="K15" s="9"/>
    </row>
    <row r="16" spans="1:11" ht="15" customHeight="1">
      <c r="A16" s="1" t="s">
        <v>28</v>
      </c>
      <c r="B16" s="2" t="s">
        <v>57</v>
      </c>
      <c r="C16" s="32">
        <v>19417188</v>
      </c>
      <c r="D16" s="32">
        <v>683943</v>
      </c>
      <c r="E16" s="32">
        <v>26635856</v>
      </c>
      <c r="F16" s="32">
        <v>0</v>
      </c>
      <c r="G16" s="32">
        <v>75466</v>
      </c>
      <c r="H16" s="32">
        <v>0</v>
      </c>
      <c r="I16" s="32">
        <v>313060</v>
      </c>
      <c r="J16" s="33">
        <f t="shared" si="0"/>
        <v>47125513</v>
      </c>
      <c r="K16" s="9"/>
    </row>
    <row r="17" spans="1:11" ht="15" customHeight="1">
      <c r="A17" s="1" t="s">
        <v>29</v>
      </c>
      <c r="B17" s="2" t="s">
        <v>58</v>
      </c>
      <c r="C17" s="32">
        <v>25007049</v>
      </c>
      <c r="D17" s="32">
        <v>1662325</v>
      </c>
      <c r="E17" s="32">
        <v>26346425</v>
      </c>
      <c r="F17" s="32">
        <v>0</v>
      </c>
      <c r="G17" s="32">
        <v>142779</v>
      </c>
      <c r="H17" s="32">
        <v>0</v>
      </c>
      <c r="I17" s="32">
        <v>204617</v>
      </c>
      <c r="J17" s="33">
        <f t="shared" si="0"/>
        <v>53363195</v>
      </c>
      <c r="K17" s="9"/>
    </row>
    <row r="18" spans="1:11" ht="15" customHeight="1">
      <c r="A18" s="1" t="s">
        <v>30</v>
      </c>
      <c r="B18" s="2" t="s">
        <v>59</v>
      </c>
      <c r="C18" s="32">
        <v>142953231</v>
      </c>
      <c r="D18" s="32">
        <v>13734632</v>
      </c>
      <c r="E18" s="32">
        <v>85474912</v>
      </c>
      <c r="F18" s="32">
        <v>0</v>
      </c>
      <c r="G18" s="32">
        <v>371393</v>
      </c>
      <c r="H18" s="32">
        <v>0</v>
      </c>
      <c r="I18" s="32">
        <v>16559046</v>
      </c>
      <c r="J18" s="33">
        <f t="shared" si="0"/>
        <v>259093214</v>
      </c>
      <c r="K18" s="9"/>
    </row>
    <row r="19" spans="1:11" ht="15" customHeight="1">
      <c r="A19" s="1" t="s">
        <v>31</v>
      </c>
      <c r="B19" s="2" t="s">
        <v>60</v>
      </c>
      <c r="C19" s="32">
        <v>105304341</v>
      </c>
      <c r="D19" s="32">
        <v>9163314</v>
      </c>
      <c r="E19" s="32">
        <v>52616835</v>
      </c>
      <c r="F19" s="32">
        <v>0</v>
      </c>
      <c r="G19" s="32">
        <v>337835</v>
      </c>
      <c r="H19" s="32">
        <v>0</v>
      </c>
      <c r="I19" s="32">
        <v>538642</v>
      </c>
      <c r="J19" s="33">
        <f t="shared" si="0"/>
        <v>167960967</v>
      </c>
      <c r="K19" s="9"/>
    </row>
    <row r="20" spans="1:11" ht="15" customHeight="1">
      <c r="A20" s="1" t="s">
        <v>32</v>
      </c>
      <c r="B20" s="2" t="s">
        <v>61</v>
      </c>
      <c r="C20" s="32">
        <v>108594673</v>
      </c>
      <c r="D20" s="32">
        <v>8936176</v>
      </c>
      <c r="E20" s="32">
        <v>104391669</v>
      </c>
      <c r="F20" s="32">
        <v>0</v>
      </c>
      <c r="G20" s="32">
        <v>57244</v>
      </c>
      <c r="H20" s="32">
        <v>0</v>
      </c>
      <c r="I20" s="32">
        <v>3803552</v>
      </c>
      <c r="J20" s="33">
        <f t="shared" si="0"/>
        <v>225783314</v>
      </c>
      <c r="K20" s="9"/>
    </row>
    <row r="21" spans="1:11" ht="15" customHeight="1">
      <c r="A21" s="1" t="s">
        <v>33</v>
      </c>
      <c r="B21" s="2" t="s">
        <v>62</v>
      </c>
      <c r="C21" s="32">
        <v>29100419</v>
      </c>
      <c r="D21" s="32">
        <v>2018968</v>
      </c>
      <c r="E21" s="32">
        <v>19759250</v>
      </c>
      <c r="F21" s="32">
        <v>0</v>
      </c>
      <c r="G21" s="32">
        <v>70000</v>
      </c>
      <c r="H21" s="32">
        <v>0</v>
      </c>
      <c r="I21" s="32">
        <v>17512</v>
      </c>
      <c r="J21" s="33">
        <f t="shared" si="0"/>
        <v>50966149</v>
      </c>
      <c r="K21" s="9"/>
    </row>
    <row r="22" spans="1:11" ht="15" customHeight="1">
      <c r="A22" s="1" t="s">
        <v>34</v>
      </c>
      <c r="B22" s="2" t="s">
        <v>63</v>
      </c>
      <c r="C22" s="32">
        <v>69971907</v>
      </c>
      <c r="D22" s="32">
        <v>5097352</v>
      </c>
      <c r="E22" s="32">
        <v>45423179</v>
      </c>
      <c r="F22" s="32">
        <v>0</v>
      </c>
      <c r="G22" s="32">
        <v>55505</v>
      </c>
      <c r="H22" s="32">
        <v>0</v>
      </c>
      <c r="I22" s="32">
        <v>2633103</v>
      </c>
      <c r="J22" s="33">
        <f t="shared" si="0"/>
        <v>123181046</v>
      </c>
      <c r="K22" s="9"/>
    </row>
    <row r="23" spans="1:11" ht="15" customHeight="1">
      <c r="A23" s="1" t="s">
        <v>35</v>
      </c>
      <c r="B23" s="2" t="s">
        <v>64</v>
      </c>
      <c r="C23" s="32">
        <v>114069933</v>
      </c>
      <c r="D23" s="32">
        <v>8489811</v>
      </c>
      <c r="E23" s="32">
        <v>105665282</v>
      </c>
      <c r="F23" s="32">
        <v>0</v>
      </c>
      <c r="G23" s="32">
        <v>131754</v>
      </c>
      <c r="H23" s="32">
        <v>0</v>
      </c>
      <c r="I23" s="32">
        <v>1203502</v>
      </c>
      <c r="J23" s="33">
        <f t="shared" si="0"/>
        <v>229560282</v>
      </c>
      <c r="K23" s="9"/>
    </row>
    <row r="24" spans="1:11" ht="15" customHeight="1">
      <c r="A24" s="1" t="s">
        <v>36</v>
      </c>
      <c r="B24" s="2" t="s">
        <v>65</v>
      </c>
      <c r="C24" s="32">
        <v>108165092</v>
      </c>
      <c r="D24" s="32">
        <v>4476976</v>
      </c>
      <c r="E24" s="32">
        <v>72581745</v>
      </c>
      <c r="F24" s="32">
        <v>0</v>
      </c>
      <c r="G24" s="32">
        <v>614813</v>
      </c>
      <c r="H24" s="32">
        <v>0</v>
      </c>
      <c r="I24" s="32">
        <v>2540911</v>
      </c>
      <c r="J24" s="33">
        <f t="shared" si="0"/>
        <v>188379537</v>
      </c>
      <c r="K24" s="9"/>
    </row>
    <row r="25" spans="1:11" ht="15" customHeight="1">
      <c r="A25" s="1" t="s">
        <v>37</v>
      </c>
      <c r="B25" s="2" t="s">
        <v>66</v>
      </c>
      <c r="C25" s="32">
        <v>165896872</v>
      </c>
      <c r="D25" s="32">
        <v>15680714</v>
      </c>
      <c r="E25" s="32">
        <v>108336829</v>
      </c>
      <c r="F25" s="32">
        <v>0</v>
      </c>
      <c r="G25" s="32">
        <v>195406</v>
      </c>
      <c r="H25" s="32">
        <v>0</v>
      </c>
      <c r="I25" s="32">
        <v>2458174</v>
      </c>
      <c r="J25" s="33">
        <f t="shared" si="0"/>
        <v>292567995</v>
      </c>
      <c r="K25" s="9"/>
    </row>
    <row r="26" spans="1:11" ht="15" customHeight="1">
      <c r="A26" s="1" t="s">
        <v>38</v>
      </c>
      <c r="B26" s="2" t="s">
        <v>67</v>
      </c>
      <c r="C26" s="32">
        <v>129416038</v>
      </c>
      <c r="D26" s="32">
        <v>13796009</v>
      </c>
      <c r="E26" s="32">
        <v>110613601</v>
      </c>
      <c r="F26" s="32">
        <v>0</v>
      </c>
      <c r="G26" s="32">
        <v>129961</v>
      </c>
      <c r="H26" s="32">
        <v>0</v>
      </c>
      <c r="I26" s="32">
        <v>15323800</v>
      </c>
      <c r="J26" s="33">
        <f t="shared" si="0"/>
        <v>269279409</v>
      </c>
      <c r="K26" s="9"/>
    </row>
    <row r="27" spans="1:11" ht="15" customHeight="1">
      <c r="A27" s="1" t="s">
        <v>39</v>
      </c>
      <c r="B27" s="2" t="s">
        <v>68</v>
      </c>
      <c r="C27" s="32">
        <v>66060121</v>
      </c>
      <c r="D27" s="32">
        <v>9649439</v>
      </c>
      <c r="E27" s="32">
        <v>50042610</v>
      </c>
      <c r="F27" s="32">
        <v>0</v>
      </c>
      <c r="G27" s="32">
        <v>26176</v>
      </c>
      <c r="H27" s="32">
        <v>0</v>
      </c>
      <c r="I27" s="32">
        <v>4893628</v>
      </c>
      <c r="J27" s="33">
        <f t="shared" si="0"/>
        <v>130671974</v>
      </c>
      <c r="K27" s="9"/>
    </row>
    <row r="28" spans="1:11" ht="15" customHeight="1">
      <c r="A28" s="1" t="s">
        <v>40</v>
      </c>
      <c r="B28" s="2" t="s">
        <v>69</v>
      </c>
      <c r="C28" s="32">
        <v>47300609</v>
      </c>
      <c r="D28" s="32">
        <v>2489737</v>
      </c>
      <c r="E28" s="32">
        <v>33689772</v>
      </c>
      <c r="F28" s="32">
        <v>0</v>
      </c>
      <c r="G28" s="32">
        <v>36607</v>
      </c>
      <c r="H28" s="32">
        <v>790</v>
      </c>
      <c r="I28" s="32">
        <v>244324</v>
      </c>
      <c r="J28" s="33">
        <f t="shared" si="0"/>
        <v>83761839</v>
      </c>
      <c r="K28" s="9"/>
    </row>
    <row r="29" spans="1:11" ht="15" customHeight="1">
      <c r="A29" s="1" t="s">
        <v>41</v>
      </c>
      <c r="B29" s="2" t="s">
        <v>70</v>
      </c>
      <c r="C29" s="32">
        <v>35875204</v>
      </c>
      <c r="D29" s="32">
        <v>155828</v>
      </c>
      <c r="E29" s="32">
        <v>21890959</v>
      </c>
      <c r="F29" s="32">
        <v>0</v>
      </c>
      <c r="G29" s="32">
        <v>179673</v>
      </c>
      <c r="H29" s="32">
        <v>0</v>
      </c>
      <c r="I29" s="32">
        <v>6306</v>
      </c>
      <c r="J29" s="33">
        <f t="shared" si="0"/>
        <v>58107970</v>
      </c>
      <c r="K29" s="9"/>
    </row>
    <row r="30" spans="1:11" ht="15" customHeight="1">
      <c r="A30" s="1" t="s">
        <v>42</v>
      </c>
      <c r="B30" s="2" t="s">
        <v>71</v>
      </c>
      <c r="C30" s="32">
        <v>45326062</v>
      </c>
      <c r="D30" s="32">
        <v>3668483</v>
      </c>
      <c r="E30" s="32">
        <v>14969694</v>
      </c>
      <c r="F30" s="32">
        <v>0</v>
      </c>
      <c r="G30" s="32">
        <v>93668</v>
      </c>
      <c r="H30" s="32">
        <v>0</v>
      </c>
      <c r="I30" s="32">
        <v>245347</v>
      </c>
      <c r="J30" s="33">
        <f t="shared" si="0"/>
        <v>64303254</v>
      </c>
      <c r="K30" s="9"/>
    </row>
    <row r="31" spans="1:11" ht="15" customHeight="1">
      <c r="A31" s="1" t="s">
        <v>43</v>
      </c>
      <c r="B31" s="2" t="s">
        <v>72</v>
      </c>
      <c r="C31" s="32">
        <v>79525815</v>
      </c>
      <c r="D31" s="32">
        <v>5845767</v>
      </c>
      <c r="E31" s="32">
        <v>43951717</v>
      </c>
      <c r="F31" s="32">
        <v>0</v>
      </c>
      <c r="G31" s="32">
        <v>109191</v>
      </c>
      <c r="H31" s="32">
        <v>0</v>
      </c>
      <c r="I31" s="32">
        <v>955697</v>
      </c>
      <c r="J31" s="33">
        <f t="shared" si="0"/>
        <v>130388187</v>
      </c>
      <c r="K31" s="9"/>
    </row>
    <row r="32" spans="1:11" ht="15" customHeight="1">
      <c r="A32" s="1" t="s">
        <v>44</v>
      </c>
      <c r="B32" s="2" t="s">
        <v>73</v>
      </c>
      <c r="C32" s="32">
        <v>35165395</v>
      </c>
      <c r="D32" s="32">
        <v>879246</v>
      </c>
      <c r="E32" s="32">
        <v>44280085</v>
      </c>
      <c r="F32" s="32">
        <v>0</v>
      </c>
      <c r="G32" s="32">
        <v>13720</v>
      </c>
      <c r="H32" s="32">
        <v>0</v>
      </c>
      <c r="I32" s="32">
        <v>359803</v>
      </c>
      <c r="J32" s="33">
        <f t="shared" si="0"/>
        <v>80698249</v>
      </c>
      <c r="K32" s="9"/>
    </row>
    <row r="33" spans="1:11" ht="15" customHeight="1">
      <c r="A33" s="1" t="s">
        <v>45</v>
      </c>
      <c r="B33" s="2" t="s">
        <v>74</v>
      </c>
      <c r="C33" s="32">
        <v>20334116</v>
      </c>
      <c r="D33" s="32">
        <v>48011</v>
      </c>
      <c r="E33" s="32">
        <v>29633480</v>
      </c>
      <c r="F33" s="32">
        <v>0</v>
      </c>
      <c r="G33" s="32">
        <v>0</v>
      </c>
      <c r="H33" s="32">
        <v>0</v>
      </c>
      <c r="I33" s="32">
        <v>63806</v>
      </c>
      <c r="J33" s="33">
        <f t="shared" si="0"/>
        <v>50079413</v>
      </c>
      <c r="K33" s="9"/>
    </row>
    <row r="34" spans="1:11" ht="15" customHeight="1">
      <c r="A34" s="1" t="s">
        <v>46</v>
      </c>
      <c r="B34" s="2" t="s">
        <v>75</v>
      </c>
      <c r="C34" s="32">
        <v>42504352</v>
      </c>
      <c r="D34" s="32">
        <v>201785</v>
      </c>
      <c r="E34" s="32">
        <v>63904136</v>
      </c>
      <c r="F34" s="32">
        <v>0</v>
      </c>
      <c r="G34" s="32">
        <v>2400</v>
      </c>
      <c r="H34" s="32">
        <v>0</v>
      </c>
      <c r="I34" s="32">
        <v>902553</v>
      </c>
      <c r="J34" s="33">
        <f t="shared" si="0"/>
        <v>107515226</v>
      </c>
      <c r="K34" s="9"/>
    </row>
    <row r="35" spans="1:11" ht="15" customHeight="1">
      <c r="A35" s="1" t="s">
        <v>47</v>
      </c>
      <c r="B35" s="2" t="s">
        <v>76</v>
      </c>
      <c r="C35" s="32">
        <v>42613472</v>
      </c>
      <c r="D35" s="32">
        <v>47059</v>
      </c>
      <c r="E35" s="32">
        <v>28978830</v>
      </c>
      <c r="F35" s="32">
        <v>0</v>
      </c>
      <c r="G35" s="32">
        <v>0</v>
      </c>
      <c r="H35" s="32">
        <v>0</v>
      </c>
      <c r="I35" s="32">
        <v>78683</v>
      </c>
      <c r="J35" s="33">
        <f t="shared" si="0"/>
        <v>71718044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1429571913</v>
      </c>
      <c r="F36" s="32">
        <v>491809283</v>
      </c>
      <c r="G36" s="32">
        <v>170045273</v>
      </c>
      <c r="H36" s="32">
        <v>0</v>
      </c>
      <c r="I36" s="32">
        <v>6029345</v>
      </c>
      <c r="J36" s="33">
        <f t="shared" si="0"/>
        <v>2097455814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87902903</v>
      </c>
      <c r="F37" s="32">
        <v>0</v>
      </c>
      <c r="G37" s="32">
        <v>5758</v>
      </c>
      <c r="H37" s="32">
        <v>129032</v>
      </c>
      <c r="I37" s="32">
        <v>501985621</v>
      </c>
      <c r="J37" s="33">
        <f t="shared" si="0"/>
        <v>590023314</v>
      </c>
      <c r="K37" s="9"/>
    </row>
    <row r="38" spans="1:11" ht="15" customHeight="1">
      <c r="A38" s="1" t="s">
        <v>50</v>
      </c>
      <c r="B38" s="2" t="s">
        <v>79</v>
      </c>
      <c r="C38" s="32">
        <v>20185294</v>
      </c>
      <c r="D38" s="32">
        <v>0</v>
      </c>
      <c r="E38" s="32">
        <v>121628409</v>
      </c>
      <c r="F38" s="32">
        <v>0</v>
      </c>
      <c r="G38" s="32">
        <v>78241</v>
      </c>
      <c r="H38" s="32">
        <v>0</v>
      </c>
      <c r="I38" s="32">
        <v>36230708</v>
      </c>
      <c r="J38" s="33">
        <f t="shared" si="0"/>
        <v>178122652</v>
      </c>
      <c r="K38" s="9"/>
    </row>
    <row r="39" spans="1:11" ht="15" customHeight="1">
      <c r="A39" s="1" t="s">
        <v>51</v>
      </c>
      <c r="B39" s="2" t="s">
        <v>80</v>
      </c>
      <c r="C39" s="32">
        <v>13932492</v>
      </c>
      <c r="D39" s="32">
        <v>14284</v>
      </c>
      <c r="E39" s="32">
        <v>30932267</v>
      </c>
      <c r="F39" s="32">
        <v>0</v>
      </c>
      <c r="G39" s="32">
        <v>29735</v>
      </c>
      <c r="H39" s="32">
        <v>0</v>
      </c>
      <c r="I39" s="32">
        <v>208832</v>
      </c>
      <c r="J39" s="33">
        <f t="shared" si="0"/>
        <v>45117610</v>
      </c>
      <c r="K39" s="9"/>
    </row>
    <row r="40" spans="1:11" ht="15" customHeight="1">
      <c r="A40" s="1" t="s">
        <v>52</v>
      </c>
      <c r="B40" s="2" t="s">
        <v>81</v>
      </c>
      <c r="C40" s="32">
        <v>3212822</v>
      </c>
      <c r="D40" s="32">
        <v>0</v>
      </c>
      <c r="E40" s="32">
        <v>126903790</v>
      </c>
      <c r="F40" s="32">
        <v>0</v>
      </c>
      <c r="G40" s="32">
        <v>0</v>
      </c>
      <c r="H40" s="32">
        <v>0</v>
      </c>
      <c r="I40" s="32">
        <v>651694</v>
      </c>
      <c r="J40" s="33">
        <f t="shared" si="0"/>
        <v>130768306</v>
      </c>
      <c r="K40" s="9"/>
    </row>
    <row r="41" spans="1:11" ht="15" customHeight="1">
      <c r="A41" s="1" t="s">
        <v>53</v>
      </c>
      <c r="B41" s="2" t="s">
        <v>82</v>
      </c>
      <c r="C41" s="32">
        <v>164196372</v>
      </c>
      <c r="D41" s="32">
        <v>5706714</v>
      </c>
      <c r="E41" s="32">
        <v>149323163</v>
      </c>
      <c r="F41" s="32">
        <v>0</v>
      </c>
      <c r="G41" s="32">
        <v>444272</v>
      </c>
      <c r="H41" s="32">
        <v>0</v>
      </c>
      <c r="I41" s="32">
        <v>4099046</v>
      </c>
      <c r="J41" s="33">
        <f t="shared" si="0"/>
        <v>323769567</v>
      </c>
      <c r="K41" s="9"/>
    </row>
    <row r="42" spans="1:11" ht="15" customHeight="1">
      <c r="A42" s="1" t="s">
        <v>54</v>
      </c>
      <c r="B42" s="2" t="s">
        <v>83</v>
      </c>
      <c r="C42" s="32">
        <v>182863193</v>
      </c>
      <c r="D42" s="32">
        <v>2649218</v>
      </c>
      <c r="E42" s="32">
        <v>192598254</v>
      </c>
      <c r="F42" s="32">
        <v>0</v>
      </c>
      <c r="G42" s="32">
        <v>1734252</v>
      </c>
      <c r="H42" s="32">
        <v>0</v>
      </c>
      <c r="I42" s="32">
        <v>3206375</v>
      </c>
      <c r="J42" s="33">
        <f t="shared" si="0"/>
        <v>383051292</v>
      </c>
      <c r="K42" s="9"/>
    </row>
    <row r="43" spans="1:11" ht="15" customHeight="1">
      <c r="A43" s="1" t="s">
        <v>55</v>
      </c>
      <c r="B43" s="2" t="s">
        <v>84</v>
      </c>
      <c r="C43" s="32">
        <v>231361768</v>
      </c>
      <c r="D43" s="32">
        <v>8352283</v>
      </c>
      <c r="E43" s="32">
        <v>158565355</v>
      </c>
      <c r="F43" s="32">
        <v>0</v>
      </c>
      <c r="G43" s="32">
        <v>517901</v>
      </c>
      <c r="H43" s="32">
        <v>0</v>
      </c>
      <c r="I43" s="32">
        <v>2926464</v>
      </c>
      <c r="J43" s="33">
        <f t="shared" si="0"/>
        <v>401723771</v>
      </c>
      <c r="K43" s="9"/>
    </row>
    <row r="44" spans="1:11" ht="15" customHeight="1">
      <c r="A44" s="1" t="s">
        <v>56</v>
      </c>
      <c r="B44" s="2" t="s">
        <v>85</v>
      </c>
      <c r="C44" s="32">
        <v>109449697</v>
      </c>
      <c r="D44" s="32">
        <v>2226367</v>
      </c>
      <c r="E44" s="32">
        <v>105104438</v>
      </c>
      <c r="F44" s="32">
        <v>0</v>
      </c>
      <c r="G44" s="32">
        <v>65769</v>
      </c>
      <c r="H44" s="32">
        <v>0</v>
      </c>
      <c r="I44" s="32">
        <v>2315942</v>
      </c>
      <c r="J44" s="33">
        <f t="shared" si="0"/>
        <v>219162213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80017883</v>
      </c>
      <c r="F45" s="32">
        <v>0</v>
      </c>
      <c r="G45" s="32">
        <v>0</v>
      </c>
      <c r="H45" s="32">
        <v>0</v>
      </c>
      <c r="I45" s="32">
        <v>268199</v>
      </c>
      <c r="J45" s="33">
        <f t="shared" si="0"/>
        <v>80286082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100000</v>
      </c>
      <c r="G46" s="32">
        <v>0</v>
      </c>
      <c r="H46" s="32">
        <v>0</v>
      </c>
      <c r="I46" s="32">
        <v>37716857</v>
      </c>
      <c r="J46" s="33">
        <f t="shared" si="0"/>
        <v>37816857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3242547890</v>
      </c>
      <c r="D47" s="43">
        <f t="shared" si="1"/>
        <v>156548282</v>
      </c>
      <c r="E47" s="43">
        <f t="shared" si="1"/>
        <v>4035321618</v>
      </c>
      <c r="F47" s="43">
        <f t="shared" si="1"/>
        <v>544802211</v>
      </c>
      <c r="G47" s="43">
        <f t="shared" si="1"/>
        <v>193908844</v>
      </c>
      <c r="H47" s="43">
        <f t="shared" si="1"/>
        <v>1264819</v>
      </c>
      <c r="I47" s="43">
        <f t="shared" si="1"/>
        <v>846463813</v>
      </c>
      <c r="J47" s="43">
        <f t="shared" si="1"/>
        <v>9020857477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3242.54789</v>
      </c>
      <c r="D62" s="48">
        <f t="shared" si="2"/>
        <v>156.548282</v>
      </c>
      <c r="E62" s="48">
        <f t="shared" si="2"/>
        <v>4035.321618</v>
      </c>
      <c r="F62" s="48">
        <f t="shared" si="2"/>
        <v>544.802211</v>
      </c>
      <c r="G62" s="48">
        <f t="shared" si="2"/>
        <v>193.908844</v>
      </c>
      <c r="H62" s="48">
        <f t="shared" si="2"/>
        <v>1.264819</v>
      </c>
      <c r="I62" s="48">
        <f t="shared" si="2"/>
        <v>846.463813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32">
        <v>101120</v>
      </c>
      <c r="F13" s="32">
        <v>0</v>
      </c>
      <c r="G13" s="32">
        <v>0</v>
      </c>
      <c r="H13" s="32">
        <v>0</v>
      </c>
      <c r="I13" s="33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3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3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3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3">
        <f t="shared" si="0"/>
        <v>0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0</v>
      </c>
      <c r="D47" s="43">
        <f t="shared" si="1"/>
        <v>0</v>
      </c>
      <c r="E47" s="43">
        <f t="shared" si="1"/>
        <v>101120</v>
      </c>
      <c r="F47" s="43">
        <f t="shared" si="1"/>
        <v>0</v>
      </c>
      <c r="G47" s="43">
        <f t="shared" si="1"/>
        <v>0</v>
      </c>
      <c r="H47" s="43">
        <f t="shared" si="1"/>
        <v>0</v>
      </c>
      <c r="I47" s="43">
        <f t="shared" si="1"/>
        <v>101120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5">
        <f>SUM(C13:I13)</f>
        <v>0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0</v>
      </c>
    </row>
    <row r="15" spans="1:10" ht="15" customHeight="1">
      <c r="A15" s="40" t="s">
        <v>27</v>
      </c>
      <c r="B15" s="64" t="s">
        <v>122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0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0</v>
      </c>
    </row>
    <row r="17" spans="1:10" ht="15" customHeight="1">
      <c r="A17" s="40" t="s">
        <v>30</v>
      </c>
      <c r="B17" s="64" t="s">
        <v>59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0</v>
      </c>
    </row>
    <row r="18" spans="1:11" ht="15" customHeight="1">
      <c r="A18" s="40" t="s">
        <v>31</v>
      </c>
      <c r="B18" s="64" t="s">
        <v>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0</v>
      </c>
      <c r="K18" s="25"/>
    </row>
    <row r="19" spans="1:10" ht="15" customHeight="1">
      <c r="A19" s="40" t="s">
        <v>32</v>
      </c>
      <c r="B19" s="64" t="s">
        <v>61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0</v>
      </c>
    </row>
    <row r="20" spans="1:10" ht="15" customHeight="1">
      <c r="A20" s="40" t="s">
        <v>33</v>
      </c>
      <c r="B20" s="64" t="s">
        <v>62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0</v>
      </c>
    </row>
    <row r="21" spans="1:10" ht="15" customHeight="1">
      <c r="A21" s="40" t="s">
        <v>34</v>
      </c>
      <c r="B21" s="64" t="s">
        <v>63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0</v>
      </c>
    </row>
    <row r="22" spans="1:10" ht="15" customHeight="1">
      <c r="A22" s="40" t="s">
        <v>35</v>
      </c>
      <c r="B22" s="64" t="s">
        <v>64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0</v>
      </c>
    </row>
    <row r="23" spans="1:10" ht="15" customHeight="1">
      <c r="A23" s="40" t="s">
        <v>36</v>
      </c>
      <c r="B23" s="64" t="s">
        <v>65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0</v>
      </c>
    </row>
    <row r="24" spans="1:10" ht="15" customHeight="1">
      <c r="A24" s="40" t="s">
        <v>37</v>
      </c>
      <c r="B24" s="64" t="s">
        <v>66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0</v>
      </c>
    </row>
    <row r="25" spans="1:10" ht="15" customHeight="1">
      <c r="A25" s="40" t="s">
        <v>38</v>
      </c>
      <c r="B25" s="64" t="s">
        <v>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0</v>
      </c>
    </row>
    <row r="26" spans="1:10" ht="15" customHeight="1">
      <c r="A26" s="40" t="s">
        <v>39</v>
      </c>
      <c r="B26" s="64" t="s">
        <v>68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0</v>
      </c>
    </row>
    <row r="27" spans="1:10" ht="15" customHeight="1">
      <c r="A27" s="40" t="s">
        <v>40</v>
      </c>
      <c r="B27" s="64" t="s">
        <v>69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0</v>
      </c>
    </row>
    <row r="28" spans="1:10" ht="15" customHeight="1">
      <c r="A28" s="40" t="s">
        <v>41</v>
      </c>
      <c r="B28" s="64" t="s">
        <v>70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0</v>
      </c>
    </row>
    <row r="29" spans="1:10" ht="15" customHeight="1">
      <c r="A29" s="40" t="s">
        <v>42</v>
      </c>
      <c r="B29" s="64" t="s">
        <v>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0</v>
      </c>
    </row>
    <row r="30" spans="1:10" ht="15" customHeight="1">
      <c r="A30" s="40" t="s">
        <v>43</v>
      </c>
      <c r="B30" s="64" t="s">
        <v>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0</v>
      </c>
    </row>
    <row r="31" spans="1:10" ht="15" customHeight="1">
      <c r="A31" s="40" t="s">
        <v>44</v>
      </c>
      <c r="B31" s="64" t="s">
        <v>73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0</v>
      </c>
    </row>
    <row r="32" spans="1:10" ht="15" customHeight="1">
      <c r="A32" s="40" t="s">
        <v>45</v>
      </c>
      <c r="B32" s="64" t="s">
        <v>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0</v>
      </c>
    </row>
    <row r="33" spans="1:10" ht="15" customHeight="1">
      <c r="A33" s="40" t="s">
        <v>46</v>
      </c>
      <c r="B33" s="64" t="s">
        <v>75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0</v>
      </c>
    </row>
    <row r="34" spans="1:10" ht="15" customHeight="1">
      <c r="A34" s="40" t="s">
        <v>47</v>
      </c>
      <c r="B34" s="64" t="s">
        <v>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0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37">
        <f t="shared" si="0"/>
        <v>0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7">
        <f t="shared" si="0"/>
        <v>0</v>
      </c>
    </row>
    <row r="37" spans="1:10" ht="15" customHeight="1">
      <c r="A37" s="40" t="s">
        <v>50</v>
      </c>
      <c r="B37" s="64" t="s">
        <v>79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0</v>
      </c>
    </row>
    <row r="38" spans="1:10" ht="15" customHeight="1">
      <c r="A38" s="40" t="s">
        <v>51</v>
      </c>
      <c r="B38" s="64" t="s">
        <v>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0</v>
      </c>
    </row>
    <row r="39" spans="1:10" ht="15" customHeight="1">
      <c r="A39" s="40" t="s">
        <v>52</v>
      </c>
      <c r="B39" s="64" t="s">
        <v>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0</v>
      </c>
    </row>
    <row r="40" spans="1:10" ht="15" customHeight="1">
      <c r="A40" s="40" t="s">
        <v>53</v>
      </c>
      <c r="B40" s="64" t="s">
        <v>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0</v>
      </c>
    </row>
    <row r="41" spans="1:10" ht="15" customHeight="1">
      <c r="A41" s="28" t="s">
        <v>54</v>
      </c>
      <c r="B41" s="65" t="s">
        <v>83</v>
      </c>
      <c r="C41" s="36">
        <v>0</v>
      </c>
      <c r="D41" s="36">
        <v>0</v>
      </c>
      <c r="E41" s="36">
        <v>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0</v>
      </c>
    </row>
    <row r="42" spans="1:10" ht="15" customHeight="1">
      <c r="A42" s="28" t="s">
        <v>55</v>
      </c>
      <c r="B42" s="65" t="s">
        <v>84</v>
      </c>
      <c r="C42" s="36">
        <v>0</v>
      </c>
      <c r="D42" s="36">
        <v>0</v>
      </c>
      <c r="E42" s="36">
        <v>0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0</v>
      </c>
    </row>
    <row r="43" spans="1:10" ht="15" customHeight="1">
      <c r="A43" s="28" t="s">
        <v>56</v>
      </c>
      <c r="B43" s="65" t="s">
        <v>85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0</v>
      </c>
    </row>
    <row r="44" spans="1:10" ht="15" customHeight="1">
      <c r="A44" s="68" t="s">
        <v>120</v>
      </c>
      <c r="B44" s="69" t="s">
        <v>119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0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238042808</v>
      </c>
      <c r="J45" s="39">
        <f t="shared" si="1"/>
        <v>238042808</v>
      </c>
    </row>
    <row r="46" spans="1:10" ht="19.5" customHeight="1">
      <c r="A46" s="72" t="s">
        <v>7</v>
      </c>
      <c r="B46" s="73"/>
      <c r="C46" s="43">
        <f aca="true" t="shared" si="2" ref="C46:J46">SUM(C13:C45)</f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238042808</v>
      </c>
      <c r="J46" s="43">
        <f t="shared" si="2"/>
        <v>238042808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238.042808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389819</v>
      </c>
      <c r="F13" s="32">
        <v>24210</v>
      </c>
      <c r="G13" s="32">
        <v>1231</v>
      </c>
      <c r="H13" s="32">
        <v>95352</v>
      </c>
      <c r="I13" s="33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3323760</v>
      </c>
      <c r="F14" s="32">
        <v>0</v>
      </c>
      <c r="G14" s="32">
        <v>0</v>
      </c>
      <c r="H14" s="32">
        <v>8310</v>
      </c>
      <c r="I14" s="33">
        <f aca="true" t="shared" si="0" ref="I14:I44">SUM(C14:H14)</f>
        <v>3332070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42">
        <v>12792974</v>
      </c>
      <c r="F15" s="32">
        <v>0</v>
      </c>
      <c r="G15" s="32">
        <v>0</v>
      </c>
      <c r="H15" s="32">
        <v>10978</v>
      </c>
      <c r="I15" s="33">
        <f t="shared" si="0"/>
        <v>12803952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16184992</v>
      </c>
      <c r="F16" s="32">
        <v>0</v>
      </c>
      <c r="G16" s="32">
        <v>0</v>
      </c>
      <c r="H16" s="32">
        <v>0</v>
      </c>
      <c r="I16" s="33">
        <f t="shared" si="0"/>
        <v>16184992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2960177</v>
      </c>
      <c r="F17" s="32">
        <v>0</v>
      </c>
      <c r="G17" s="32">
        <v>0</v>
      </c>
      <c r="H17" s="32">
        <v>0</v>
      </c>
      <c r="I17" s="33">
        <f t="shared" si="0"/>
        <v>2960177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41920392</v>
      </c>
      <c r="F18" s="32">
        <v>0</v>
      </c>
      <c r="G18" s="32">
        <v>10000</v>
      </c>
      <c r="H18" s="32">
        <v>58021</v>
      </c>
      <c r="I18" s="33">
        <f t="shared" si="0"/>
        <v>41988413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27292674</v>
      </c>
      <c r="F19" s="32">
        <v>0</v>
      </c>
      <c r="G19" s="32">
        <v>0</v>
      </c>
      <c r="H19" s="32">
        <v>0</v>
      </c>
      <c r="I19" s="33">
        <f t="shared" si="0"/>
        <v>27292674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43528121</v>
      </c>
      <c r="F20" s="32">
        <v>0</v>
      </c>
      <c r="G20" s="32">
        <v>0</v>
      </c>
      <c r="H20" s="32">
        <v>3160</v>
      </c>
      <c r="I20" s="33">
        <f t="shared" si="0"/>
        <v>43531281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7620637</v>
      </c>
      <c r="F21" s="32">
        <v>0</v>
      </c>
      <c r="G21" s="32">
        <v>0</v>
      </c>
      <c r="H21" s="32">
        <v>203351</v>
      </c>
      <c r="I21" s="33">
        <f t="shared" si="0"/>
        <v>7823988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11363543</v>
      </c>
      <c r="F22" s="32">
        <v>0</v>
      </c>
      <c r="G22" s="32">
        <v>0</v>
      </c>
      <c r="H22" s="32">
        <v>493997</v>
      </c>
      <c r="I22" s="33">
        <f t="shared" si="0"/>
        <v>11857540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54131840</v>
      </c>
      <c r="F23" s="32">
        <v>0</v>
      </c>
      <c r="G23" s="32">
        <v>0</v>
      </c>
      <c r="H23" s="32">
        <v>174353</v>
      </c>
      <c r="I23" s="33">
        <f t="shared" si="0"/>
        <v>54306193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48130166</v>
      </c>
      <c r="F24" s="32">
        <v>0</v>
      </c>
      <c r="G24" s="32">
        <v>0</v>
      </c>
      <c r="H24" s="32">
        <v>0</v>
      </c>
      <c r="I24" s="33">
        <f t="shared" si="0"/>
        <v>48130166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46065798</v>
      </c>
      <c r="F25" s="32">
        <v>0</v>
      </c>
      <c r="G25" s="32">
        <v>0</v>
      </c>
      <c r="H25" s="32">
        <v>532994</v>
      </c>
      <c r="I25" s="33">
        <f t="shared" si="0"/>
        <v>46598792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44142915</v>
      </c>
      <c r="F26" s="32">
        <v>0</v>
      </c>
      <c r="G26" s="32">
        <v>0</v>
      </c>
      <c r="H26" s="32">
        <v>82915</v>
      </c>
      <c r="I26" s="33">
        <f t="shared" si="0"/>
        <v>44225830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13001964</v>
      </c>
      <c r="F27" s="32">
        <v>0</v>
      </c>
      <c r="G27" s="32">
        <v>0</v>
      </c>
      <c r="H27" s="32">
        <v>95370</v>
      </c>
      <c r="I27" s="33">
        <f t="shared" si="0"/>
        <v>13097334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10888029</v>
      </c>
      <c r="F28" s="32">
        <v>0</v>
      </c>
      <c r="G28" s="32">
        <v>0</v>
      </c>
      <c r="H28" s="32">
        <v>10000</v>
      </c>
      <c r="I28" s="33">
        <f t="shared" si="0"/>
        <v>10898029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6699026</v>
      </c>
      <c r="F29" s="32">
        <v>0</v>
      </c>
      <c r="G29" s="32">
        <v>0</v>
      </c>
      <c r="H29" s="32">
        <v>118637</v>
      </c>
      <c r="I29" s="33">
        <f t="shared" si="0"/>
        <v>6817663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5347642</v>
      </c>
      <c r="F30" s="32">
        <v>0</v>
      </c>
      <c r="G30" s="32">
        <v>0</v>
      </c>
      <c r="H30" s="32">
        <v>160459</v>
      </c>
      <c r="I30" s="33">
        <f t="shared" si="0"/>
        <v>5508101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27545044</v>
      </c>
      <c r="F31" s="32">
        <v>0</v>
      </c>
      <c r="G31" s="32">
        <v>0</v>
      </c>
      <c r="H31" s="32">
        <v>95077</v>
      </c>
      <c r="I31" s="33">
        <f t="shared" si="0"/>
        <v>27640121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6962160</v>
      </c>
      <c r="F32" s="32">
        <v>0</v>
      </c>
      <c r="G32" s="32">
        <v>0</v>
      </c>
      <c r="H32" s="32">
        <v>366148</v>
      </c>
      <c r="I32" s="33">
        <f t="shared" si="0"/>
        <v>7328308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3982875</v>
      </c>
      <c r="F33" s="32">
        <v>0</v>
      </c>
      <c r="G33" s="32">
        <v>0</v>
      </c>
      <c r="H33" s="32">
        <v>36000</v>
      </c>
      <c r="I33" s="33">
        <f t="shared" si="0"/>
        <v>4018875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13320174</v>
      </c>
      <c r="F34" s="32">
        <v>0</v>
      </c>
      <c r="G34" s="32">
        <v>0</v>
      </c>
      <c r="H34" s="32">
        <v>639775</v>
      </c>
      <c r="I34" s="33">
        <f t="shared" si="0"/>
        <v>13959949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5718203</v>
      </c>
      <c r="F35" s="32">
        <v>0</v>
      </c>
      <c r="G35" s="32">
        <v>0</v>
      </c>
      <c r="H35" s="32">
        <v>0</v>
      </c>
      <c r="I35" s="33">
        <f t="shared" si="0"/>
        <v>5718203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14143253</v>
      </c>
      <c r="I36" s="33">
        <f t="shared" si="0"/>
        <v>14143253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64130484</v>
      </c>
      <c r="F37" s="32">
        <v>0</v>
      </c>
      <c r="G37" s="32">
        <v>0</v>
      </c>
      <c r="H37" s="32">
        <v>0</v>
      </c>
      <c r="I37" s="33">
        <f t="shared" si="0"/>
        <v>64130484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4367900</v>
      </c>
      <c r="F38" s="32">
        <v>0</v>
      </c>
      <c r="G38" s="32">
        <v>0</v>
      </c>
      <c r="H38" s="32">
        <v>0</v>
      </c>
      <c r="I38" s="33">
        <f t="shared" si="0"/>
        <v>4367900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45303462</v>
      </c>
      <c r="F39" s="32">
        <v>0</v>
      </c>
      <c r="G39" s="32">
        <v>0</v>
      </c>
      <c r="H39" s="32">
        <v>93840</v>
      </c>
      <c r="I39" s="33">
        <f t="shared" si="0"/>
        <v>45397302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58229501</v>
      </c>
      <c r="F40" s="32">
        <v>0</v>
      </c>
      <c r="G40" s="32">
        <v>0</v>
      </c>
      <c r="H40" s="32">
        <v>3247505</v>
      </c>
      <c r="I40" s="33">
        <f t="shared" si="0"/>
        <v>61477006</v>
      </c>
      <c r="J40" s="9"/>
    </row>
    <row r="41" spans="1:10" ht="15" customHeight="1">
      <c r="A41" s="1" t="s">
        <v>54</v>
      </c>
      <c r="B41" s="2" t="s">
        <v>83</v>
      </c>
      <c r="C41" s="32">
        <v>0</v>
      </c>
      <c r="D41" s="32">
        <v>0</v>
      </c>
      <c r="E41" s="42">
        <v>61137465</v>
      </c>
      <c r="F41" s="32">
        <v>0</v>
      </c>
      <c r="G41" s="32">
        <v>0</v>
      </c>
      <c r="H41" s="32">
        <v>4286260</v>
      </c>
      <c r="I41" s="33">
        <f t="shared" si="0"/>
        <v>65423725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52486303</v>
      </c>
      <c r="F42" s="32">
        <v>0</v>
      </c>
      <c r="G42" s="32">
        <v>0</v>
      </c>
      <c r="H42" s="32">
        <v>1537316</v>
      </c>
      <c r="I42" s="33">
        <f t="shared" si="0"/>
        <v>54023619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31344123</v>
      </c>
      <c r="F43" s="32">
        <v>0</v>
      </c>
      <c r="G43" s="32">
        <v>0</v>
      </c>
      <c r="H43" s="32">
        <v>4819047</v>
      </c>
      <c r="I43" s="33">
        <f t="shared" si="0"/>
        <v>36163170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22268432</v>
      </c>
      <c r="F44" s="32">
        <v>0</v>
      </c>
      <c r="G44" s="32">
        <v>0</v>
      </c>
      <c r="H44" s="32">
        <v>5839</v>
      </c>
      <c r="I44" s="33">
        <f t="shared" si="0"/>
        <v>22274271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0</v>
      </c>
      <c r="D45" s="43">
        <f t="shared" si="1"/>
        <v>0</v>
      </c>
      <c r="E45" s="43">
        <f t="shared" si="1"/>
        <v>792580595</v>
      </c>
      <c r="F45" s="43">
        <f t="shared" si="1"/>
        <v>24210</v>
      </c>
      <c r="G45" s="43">
        <f t="shared" si="1"/>
        <v>11231</v>
      </c>
      <c r="H45" s="43">
        <f t="shared" si="1"/>
        <v>31317957</v>
      </c>
      <c r="I45" s="43">
        <f t="shared" si="1"/>
        <v>823933993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</v>
      </c>
      <c r="D59" s="50">
        <f t="shared" si="2"/>
        <v>0</v>
      </c>
      <c r="E59" s="50">
        <f t="shared" si="2"/>
        <v>792.580595</v>
      </c>
      <c r="F59" s="50">
        <f t="shared" si="2"/>
        <v>0.02421</v>
      </c>
      <c r="G59" s="50">
        <f t="shared" si="2"/>
        <v>0.011231</v>
      </c>
      <c r="H59" s="50">
        <f t="shared" si="2"/>
        <v>31.317957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 t="s">
        <v>54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 t="s">
        <v>55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 t="s">
        <v>56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709849</v>
      </c>
      <c r="F17" s="51">
        <f t="shared" si="0"/>
        <v>0</v>
      </c>
      <c r="G17" s="51">
        <f t="shared" si="0"/>
        <v>0</v>
      </c>
      <c r="H17" s="51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0.709849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2023-12-01T21:52:07Z</dcterms:modified>
  <cp:category/>
  <cp:version/>
  <cp:contentType/>
  <cp:contentStatus/>
</cp:coreProperties>
</file>