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<sst xmlns="http://schemas.openxmlformats.org/spreadsheetml/2006/main" count="534" uniqueCount="127">
  <si>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</si>
  <si>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</si>
  <si>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</si>
  <si>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</si>
  <si>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</si>
  <si>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</si>
  <si>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</si>
  <si>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</si>
  <si>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</si>
  <si>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</si>
  <si>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</si>
  <si>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</si>
  <si>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</si>
  <si>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</si>
  <si>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</si>
  <si>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</si>
  <si>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</si>
  <si>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</si>
  <si>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</si>
  <si>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</si>
  <si>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</si>
  <si>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</si>
  <si>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</si>
  <si>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</si>
  <si>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</si>
  <si>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</si>
  <si>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</si>
  <si>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</si>
  <si>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</si>
  <si>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</si>
  <si>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</si>
  <si>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</si>
  <si>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</si>
  <si>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</si>
  <si>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</si>
  <si>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</si>
  <si>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</si>
  <si>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</si>
  <si>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</si>
  <si>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</si>
  <si>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</si>
  <si>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</si>
  <si>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</si>
  <si>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</si>
  <si>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</si>
  <si>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</si>
  <si>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</si>
  <si>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</si>
  <si>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</si>
  <si>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</si>
  <si>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</si>
  <si>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</si>
  <si>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</si>
  <si>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</si>
  <si>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</si>
  <si>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</si>
  <si>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</si>
  <si>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</si>
  <si>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</si>
  <si>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</si>
  <si>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</si>
  <si>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</si>
  <si>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</si>
  <si>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</si>
  <si>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</si>
  <si>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</si>
  <si>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</si>
  <si>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</si>
  <si>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</si>
  <si>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</si>
  <si>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</si>
  <si>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</si>
  <si>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</si>
  <si>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</si>
  <si>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</si>
  <si>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</si>
  <si>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</si>
  <si>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</si>
  <si>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</si>
  <si>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</si>
  <si>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</si>
  <si>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</si>
  <si>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</si>
  <si>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</si>
  <si>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</si>
  <si>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</si>
  <si>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</si>
  <si>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</si>
  <si>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</si>
  <si>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</si>
  <si>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</si>
  <si>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</si>
  <si>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</si>
  <si>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</si>
  <si>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</si>
  <si>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</si>
  <si>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</si>
  <si>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</si>
  <si>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</si>
  <si>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</si>
  <si>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</si>
  <si>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</si>
  <si>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</si>
  <si>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</si>
  <si>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</si>
  <si>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</si>
  <si>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</si>
  <si>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</si>
  <si>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</si>
  <si>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</si>
  <si>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</si>
  <si>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</si>
  <si>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</si>
  <si>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</si>
  <si>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</si>
  <si>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</si>
  <si>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</si>
  <si>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</si>
  <si>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</si>
  <si>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</si>
  <si>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</si>
  <si>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</si>
  <si>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</si>
  <si>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</si>
  <si>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</si>
  <si>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DICIEMBRE</t>
  </si>
  <si>
    <t>Fuente: Reporte SIAFOperaciones en Linea al 31 de Diciembre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</si>
</sst>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4.6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sz val="5.75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6.3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4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55936978"/>
        <c:axId val="11559627"/>
      </c:bar3DChart>
      <c:catAx>
        <c:axId val="55936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59627"/>
        <c:crosses val="autoZero"/>
        <c:auto val="1"/>
        <c:lblOffset val="100"/>
        <c:tickLblSkip val="1"/>
        <c:noMultiLvlLbl val="0"/>
      </c:catAx>
      <c:valAx>
        <c:axId val="11559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36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25"/>
          <c:y val="0.4895"/>
          <c:w val="0.029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3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66793728"/>
        <c:axId val="57969921"/>
      </c:bar3DChart>
      <c:catAx>
        <c:axId val="6679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69921"/>
        <c:crosses val="autoZero"/>
        <c:auto val="1"/>
        <c:lblOffset val="100"/>
        <c:tickLblSkip val="1"/>
        <c:noMultiLvlLbl val="0"/>
      </c:catAx>
      <c:valAx>
        <c:axId val="5796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45375"/>
          <c:w val="0.0222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9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3406110"/>
        <c:axId val="31668327"/>
      </c:bar3DChart>
      <c:catAx>
        <c:axId val="340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68327"/>
        <c:crosses val="autoZero"/>
        <c:auto val="1"/>
        <c:lblOffset val="100"/>
        <c:tickLblSkip val="1"/>
        <c:noMultiLvlLbl val="0"/>
      </c:catAx>
      <c:valAx>
        <c:axId val="31668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6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745"/>
          <c:w val="0.024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3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45966252"/>
        <c:axId val="57952893"/>
      </c:bar3DChart>
      <c:catAx>
        <c:axId val="45966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952893"/>
        <c:crosses val="autoZero"/>
        <c:auto val="1"/>
        <c:lblOffset val="100"/>
        <c:tickLblSkip val="1"/>
        <c:noMultiLvlLbl val="0"/>
      </c:catAx>
      <c:valAx>
        <c:axId val="57952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66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5"/>
          <c:y val="0.43075"/>
          <c:w val="0.03"/>
          <c:h val="0.3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4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2912298"/>
        <c:axId val="17347779"/>
      </c:bar3DChart>
      <c:catAx>
        <c:axId val="291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47779"/>
        <c:crosses val="autoZero"/>
        <c:auto val="1"/>
        <c:lblOffset val="100"/>
        <c:tickLblSkip val="1"/>
        <c:noMultiLvlLbl val="0"/>
      </c:catAx>
      <c:valAx>
        <c:axId val="17347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2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75"/>
          <c:y val="0.472"/>
          <c:w val="0.027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3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33323544"/>
        <c:axId val="26858681"/>
      </c:bar3DChart>
      <c:catAx>
        <c:axId val="3332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58681"/>
        <c:crosses val="autoZero"/>
        <c:auto val="1"/>
        <c:lblOffset val="100"/>
        <c:tickLblSkip val="1"/>
        <c:noMultiLvlLbl val="0"/>
      </c:catAx>
      <c:valAx>
        <c:axId val="26858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23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4595"/>
          <c:w val="0.0367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1521393137</v>
      </c>
      <c r="D12" s="34">
        <v>101120</v>
      </c>
      <c r="E12" s="34">
        <v>0</v>
      </c>
      <c r="F12" s="34">
        <v>510612</v>
      </c>
      <c r="G12" s="34">
        <v>0</v>
      </c>
      <c r="H12" s="35">
        <f>SUM(C12:G12)</f>
        <v>1522004869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48714746</v>
      </c>
      <c r="D13" s="36">
        <v>0</v>
      </c>
      <c r="E13" s="36">
        <v>0</v>
      </c>
      <c r="F13" s="36">
        <v>3332070</v>
      </c>
      <c r="G13" s="36">
        <v>0</v>
      </c>
      <c r="H13" s="37">
        <f aca="true" t="shared" si="0" ref="H13:H45">SUM(C13:G13)</f>
        <v>52046816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63216808</v>
      </c>
      <c r="D14" s="36">
        <v>0</v>
      </c>
      <c r="E14" s="36">
        <v>0</v>
      </c>
      <c r="F14" s="36">
        <v>12828552</v>
      </c>
      <c r="G14" s="36">
        <v>0</v>
      </c>
      <c r="H14" s="37">
        <f t="shared" si="0"/>
        <v>76045360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45047721</v>
      </c>
      <c r="D15" s="36">
        <v>0</v>
      </c>
      <c r="E15" s="36">
        <v>0</v>
      </c>
      <c r="F15" s="36">
        <v>16184992</v>
      </c>
      <c r="G15" s="36">
        <v>0</v>
      </c>
      <c r="H15" s="37">
        <f t="shared" si="0"/>
        <v>61232713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51484450</v>
      </c>
      <c r="D16" s="36">
        <v>0</v>
      </c>
      <c r="E16" s="36">
        <v>0</v>
      </c>
      <c r="F16" s="36">
        <v>2960177</v>
      </c>
      <c r="G16" s="36">
        <v>0</v>
      </c>
      <c r="H16" s="37">
        <f t="shared" si="0"/>
        <v>54444627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259253085</v>
      </c>
      <c r="D17" s="36">
        <v>0</v>
      </c>
      <c r="E17" s="36">
        <v>0</v>
      </c>
      <c r="F17" s="36">
        <v>41988413</v>
      </c>
      <c r="G17" s="36">
        <v>0</v>
      </c>
      <c r="H17" s="37">
        <f t="shared" si="0"/>
        <v>301241498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172921666</v>
      </c>
      <c r="D18" s="36">
        <v>0</v>
      </c>
      <c r="E18" s="36">
        <v>0</v>
      </c>
      <c r="F18" s="36">
        <v>27292674</v>
      </c>
      <c r="G18" s="36">
        <v>0</v>
      </c>
      <c r="H18" s="37">
        <f t="shared" si="0"/>
        <v>200214340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224217044</v>
      </c>
      <c r="D19" s="36">
        <v>0</v>
      </c>
      <c r="E19" s="36">
        <v>0</v>
      </c>
      <c r="F19" s="36">
        <v>43531281</v>
      </c>
      <c r="G19" s="36">
        <v>0</v>
      </c>
      <c r="H19" s="37">
        <f t="shared" si="0"/>
        <v>267748325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51262406</v>
      </c>
      <c r="D20" s="36">
        <v>0</v>
      </c>
      <c r="E20" s="36">
        <v>0</v>
      </c>
      <c r="F20" s="36">
        <v>7823988</v>
      </c>
      <c r="G20" s="36">
        <v>0</v>
      </c>
      <c r="H20" s="37">
        <f t="shared" si="0"/>
        <v>59086394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127130634</v>
      </c>
      <c r="D21" s="36">
        <v>0</v>
      </c>
      <c r="E21" s="36">
        <v>0</v>
      </c>
      <c r="F21" s="36">
        <v>11857540</v>
      </c>
      <c r="G21" s="36">
        <v>0</v>
      </c>
      <c r="H21" s="37">
        <f t="shared" si="0"/>
        <v>138988174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233288096</v>
      </c>
      <c r="D22" s="36">
        <v>0</v>
      </c>
      <c r="E22" s="36">
        <v>0</v>
      </c>
      <c r="F22" s="36">
        <v>54306193</v>
      </c>
      <c r="G22" s="36">
        <v>0</v>
      </c>
      <c r="H22" s="37">
        <f t="shared" si="0"/>
        <v>287594289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189670233</v>
      </c>
      <c r="D23" s="36">
        <v>0</v>
      </c>
      <c r="E23" s="36">
        <v>0</v>
      </c>
      <c r="F23" s="36">
        <v>48130166</v>
      </c>
      <c r="G23" s="36">
        <v>0</v>
      </c>
      <c r="H23" s="37">
        <f t="shared" si="0"/>
        <v>237800399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283095586</v>
      </c>
      <c r="D24" s="36">
        <v>0</v>
      </c>
      <c r="E24" s="36">
        <v>0</v>
      </c>
      <c r="F24" s="36">
        <v>46598792</v>
      </c>
      <c r="G24" s="36">
        <v>0</v>
      </c>
      <c r="H24" s="37">
        <f t="shared" si="0"/>
        <v>329694378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266641449</v>
      </c>
      <c r="D25" s="36">
        <v>0</v>
      </c>
      <c r="E25" s="36">
        <v>0</v>
      </c>
      <c r="F25" s="36">
        <v>44225830</v>
      </c>
      <c r="G25" s="36">
        <v>0</v>
      </c>
      <c r="H25" s="37">
        <f t="shared" si="0"/>
        <v>310867279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130032176</v>
      </c>
      <c r="D26" s="36">
        <v>0</v>
      </c>
      <c r="E26" s="36">
        <v>0</v>
      </c>
      <c r="F26" s="36">
        <v>13097334</v>
      </c>
      <c r="G26" s="36">
        <v>0</v>
      </c>
      <c r="H26" s="37">
        <f t="shared" si="0"/>
        <v>143129510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85015866</v>
      </c>
      <c r="D27" s="36">
        <v>0</v>
      </c>
      <c r="E27" s="36">
        <v>0</v>
      </c>
      <c r="F27" s="36">
        <v>10898029</v>
      </c>
      <c r="G27" s="36">
        <v>0</v>
      </c>
      <c r="H27" s="37">
        <f t="shared" si="0"/>
        <v>95913895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58529400</v>
      </c>
      <c r="D28" s="36">
        <v>0</v>
      </c>
      <c r="E28" s="36">
        <v>0</v>
      </c>
      <c r="F28" s="36">
        <v>6817663</v>
      </c>
      <c r="G28" s="36">
        <v>0</v>
      </c>
      <c r="H28" s="37">
        <f t="shared" si="0"/>
        <v>65347063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65015624</v>
      </c>
      <c r="D29" s="36">
        <v>0</v>
      </c>
      <c r="E29" s="36">
        <v>0</v>
      </c>
      <c r="F29" s="36">
        <v>5508101</v>
      </c>
      <c r="G29" s="36">
        <v>0</v>
      </c>
      <c r="H29" s="37">
        <f t="shared" si="0"/>
        <v>70523725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131048457</v>
      </c>
      <c r="D30" s="36">
        <v>0</v>
      </c>
      <c r="E30" s="36">
        <v>0</v>
      </c>
      <c r="F30" s="36">
        <v>27640121</v>
      </c>
      <c r="G30" s="36">
        <v>0</v>
      </c>
      <c r="H30" s="37">
        <f t="shared" si="0"/>
        <v>158688578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81728001</v>
      </c>
      <c r="D31" s="36">
        <v>0</v>
      </c>
      <c r="E31" s="36">
        <v>0</v>
      </c>
      <c r="F31" s="36">
        <v>7328308</v>
      </c>
      <c r="G31" s="36">
        <v>0</v>
      </c>
      <c r="H31" s="37">
        <f t="shared" si="0"/>
        <v>89056309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53347416</v>
      </c>
      <c r="D32" s="36">
        <v>0</v>
      </c>
      <c r="E32" s="36">
        <v>0</v>
      </c>
      <c r="F32" s="36">
        <v>4018875</v>
      </c>
      <c r="G32" s="36">
        <v>0</v>
      </c>
      <c r="H32" s="37">
        <f t="shared" si="0"/>
        <v>57366291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105619508</v>
      </c>
      <c r="D33" s="36">
        <v>0</v>
      </c>
      <c r="E33" s="36">
        <v>0</v>
      </c>
      <c r="F33" s="36">
        <v>13959949</v>
      </c>
      <c r="G33" s="36">
        <v>0</v>
      </c>
      <c r="H33" s="37">
        <f t="shared" si="0"/>
        <v>119579457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69093314</v>
      </c>
      <c r="D34" s="36">
        <v>0</v>
      </c>
      <c r="E34" s="36">
        <v>0</v>
      </c>
      <c r="F34" s="36">
        <v>5718203</v>
      </c>
      <c r="G34" s="36">
        <v>0</v>
      </c>
      <c r="H34" s="37">
        <f t="shared" si="0"/>
        <v>74811517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1951576868</v>
      </c>
      <c r="D35" s="36">
        <v>0</v>
      </c>
      <c r="E35" s="36">
        <v>0</v>
      </c>
      <c r="F35" s="36">
        <v>0</v>
      </c>
      <c r="G35" s="36">
        <v>0</v>
      </c>
      <c r="H35" s="37">
        <f t="shared" si="0"/>
        <v>1951576868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567810947</v>
      </c>
      <c r="D36" s="36">
        <v>0</v>
      </c>
      <c r="E36" s="36">
        <v>0</v>
      </c>
      <c r="F36" s="36">
        <v>14143253</v>
      </c>
      <c r="G36" s="36">
        <v>0</v>
      </c>
      <c r="H36" s="37">
        <f t="shared" si="0"/>
        <v>581954200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180189257</v>
      </c>
      <c r="D37" s="36">
        <v>0</v>
      </c>
      <c r="E37" s="36">
        <v>0</v>
      </c>
      <c r="F37" s="36">
        <v>64130484</v>
      </c>
      <c r="G37" s="36">
        <v>0</v>
      </c>
      <c r="H37" s="37">
        <f t="shared" si="0"/>
        <v>244319741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46124509</v>
      </c>
      <c r="D38" s="36">
        <v>0</v>
      </c>
      <c r="E38" s="36">
        <v>0</v>
      </c>
      <c r="F38" s="36">
        <v>4367900</v>
      </c>
      <c r="G38" s="36">
        <v>0</v>
      </c>
      <c r="H38" s="37">
        <f t="shared" si="0"/>
        <v>50492409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133009146</v>
      </c>
      <c r="D39" s="36">
        <v>0</v>
      </c>
      <c r="E39" s="36">
        <v>0</v>
      </c>
      <c r="F39" s="36">
        <v>45397302</v>
      </c>
      <c r="G39" s="36">
        <v>0</v>
      </c>
      <c r="H39" s="37">
        <f t="shared" si="0"/>
        <v>178406448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324497141</v>
      </c>
      <c r="D40" s="36">
        <v>0</v>
      </c>
      <c r="E40" s="36">
        <v>0</v>
      </c>
      <c r="F40" s="36">
        <v>61477006</v>
      </c>
      <c r="G40" s="36">
        <v>105051</v>
      </c>
      <c r="H40" s="37">
        <f t="shared" si="0"/>
        <v>386079198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387824454</v>
      </c>
      <c r="D41" s="36">
        <v>0</v>
      </c>
      <c r="E41" s="36">
        <v>0</v>
      </c>
      <c r="F41" s="36">
        <v>65423725</v>
      </c>
      <c r="G41" s="36">
        <v>22557</v>
      </c>
      <c r="H41" s="37">
        <f t="shared" si="0"/>
        <v>453270736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407720334</v>
      </c>
      <c r="D42" s="36">
        <v>0</v>
      </c>
      <c r="E42" s="36">
        <v>0</v>
      </c>
      <c r="F42" s="36">
        <v>54023619</v>
      </c>
      <c r="G42" s="36">
        <v>297406</v>
      </c>
      <c r="H42" s="37">
        <f t="shared" si="0"/>
        <v>462041359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222713172</v>
      </c>
      <c r="D43" s="58">
        <v>0</v>
      </c>
      <c r="E43" s="58">
        <v>0</v>
      </c>
      <c r="F43" s="58">
        <v>36163170</v>
      </c>
      <c r="G43" s="58">
        <v>284835</v>
      </c>
      <c r="H43" s="37">
        <f t="shared" si="0"/>
        <v>259161177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78438165</v>
      </c>
      <c r="D44" s="58">
        <v>0</v>
      </c>
      <c r="E44" s="58">
        <v>0</v>
      </c>
      <c r="F44" s="58">
        <v>22274271</v>
      </c>
      <c r="G44" s="58">
        <v>0</v>
      </c>
      <c r="H44" s="59">
        <f t="shared" si="0"/>
        <v>100712436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37816857</v>
      </c>
      <c r="D45" s="38">
        <v>0</v>
      </c>
      <c r="E45" s="38">
        <v>74880201</v>
      </c>
      <c r="F45" s="38">
        <v>0</v>
      </c>
      <c r="G45" s="38">
        <v>0</v>
      </c>
      <c r="H45" s="39">
        <f t="shared" si="0"/>
        <v>112697058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1" ref="C46:H46">SUM(C12:C45)</f>
        <v>8654487673</v>
      </c>
      <c r="D46" s="43">
        <f t="shared" si="1"/>
        <v>101120</v>
      </c>
      <c r="E46" s="43">
        <f t="shared" si="1"/>
        <v>74880201</v>
      </c>
      <c r="F46" s="43">
        <f t="shared" si="1"/>
        <v>823958593</v>
      </c>
      <c r="G46" s="43">
        <f t="shared" si="1"/>
        <v>709849</v>
      </c>
      <c r="H46" s="43">
        <f t="shared" si="1"/>
        <v>9554137436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8654.487673</v>
      </c>
      <c r="D60" s="47">
        <f>D46/$A$55</f>
        <v>0.10112</v>
      </c>
      <c r="E60" s="47">
        <f>E46/$A$55</f>
        <v>74.880201</v>
      </c>
      <c r="F60" s="47">
        <f>F46/$A$55</f>
        <v>823.958593</v>
      </c>
      <c r="G60" s="47">
        <f>G46/$A$55</f>
        <v>0.709849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914686718</v>
      </c>
      <c r="D13" s="32">
        <v>24661022</v>
      </c>
      <c r="E13" s="32">
        <v>395320927</v>
      </c>
      <c r="F13" s="32">
        <v>18160844</v>
      </c>
      <c r="G13" s="32">
        <v>20396790</v>
      </c>
      <c r="H13" s="32">
        <v>539913</v>
      </c>
      <c r="I13" s="32">
        <v>147626923</v>
      </c>
      <c r="J13" s="33">
        <f>SUM(C13:I13)</f>
        <v>1521393137</v>
      </c>
      <c r="K13" s="9"/>
    </row>
    <row r="14" spans="1:11" ht="15" customHeight="1">
      <c r="A14" s="1" t="s">
        <v>26</v>
      </c>
      <c r="B14" s="2" t="s">
        <v>121</v>
      </c>
      <c r="C14" s="32">
        <v>32788343</v>
      </c>
      <c r="D14" s="32">
        <v>1053765</v>
      </c>
      <c r="E14" s="32">
        <v>14600947</v>
      </c>
      <c r="F14" s="32">
        <v>0</v>
      </c>
      <c r="G14" s="32">
        <v>172624</v>
      </c>
      <c r="H14" s="32">
        <v>0</v>
      </c>
      <c r="I14" s="32">
        <v>99067</v>
      </c>
      <c r="J14" s="33">
        <f aca="true" t="shared" si="0" ref="J14:J46">SUM(C14:I14)</f>
        <v>48714746</v>
      </c>
      <c r="K14" s="9"/>
    </row>
    <row r="15" spans="1:11" ht="15" customHeight="1">
      <c r="A15" s="1" t="s">
        <v>27</v>
      </c>
      <c r="B15" s="2" t="s">
        <v>122</v>
      </c>
      <c r="C15" s="32">
        <v>35105314</v>
      </c>
      <c r="D15" s="32">
        <v>2032878</v>
      </c>
      <c r="E15" s="32">
        <v>25502451</v>
      </c>
      <c r="F15" s="32">
        <v>0</v>
      </c>
      <c r="G15" s="32">
        <v>40265</v>
      </c>
      <c r="H15" s="32">
        <v>0</v>
      </c>
      <c r="I15" s="32">
        <v>535900</v>
      </c>
      <c r="J15" s="33">
        <f t="shared" si="0"/>
        <v>63216808</v>
      </c>
      <c r="K15" s="9"/>
    </row>
    <row r="16" spans="1:11" ht="15" customHeight="1">
      <c r="A16" s="1" t="s">
        <v>28</v>
      </c>
      <c r="B16" s="2" t="s">
        <v>57</v>
      </c>
      <c r="C16" s="32">
        <v>17763443</v>
      </c>
      <c r="D16" s="32">
        <v>722943</v>
      </c>
      <c r="E16" s="32">
        <v>26123812</v>
      </c>
      <c r="F16" s="32">
        <v>0</v>
      </c>
      <c r="G16" s="32">
        <v>75466</v>
      </c>
      <c r="H16" s="32">
        <v>0</v>
      </c>
      <c r="I16" s="32">
        <v>362057</v>
      </c>
      <c r="J16" s="33">
        <f t="shared" si="0"/>
        <v>45047721</v>
      </c>
      <c r="K16" s="9"/>
    </row>
    <row r="17" spans="1:11" ht="15" customHeight="1">
      <c r="A17" s="1" t="s">
        <v>29</v>
      </c>
      <c r="B17" s="2" t="s">
        <v>58</v>
      </c>
      <c r="C17" s="32">
        <v>24882351</v>
      </c>
      <c r="D17" s="32">
        <v>1708825</v>
      </c>
      <c r="E17" s="32">
        <v>24539683</v>
      </c>
      <c r="F17" s="32">
        <v>0</v>
      </c>
      <c r="G17" s="32">
        <v>147774</v>
      </c>
      <c r="H17" s="32">
        <v>0</v>
      </c>
      <c r="I17" s="32">
        <v>205817</v>
      </c>
      <c r="J17" s="33">
        <f t="shared" si="0"/>
        <v>51484450</v>
      </c>
      <c r="K17" s="9"/>
    </row>
    <row r="18" spans="1:11" ht="15" customHeight="1">
      <c r="A18" s="1" t="s">
        <v>30</v>
      </c>
      <c r="B18" s="2" t="s">
        <v>59</v>
      </c>
      <c r="C18" s="32">
        <v>142953231</v>
      </c>
      <c r="D18" s="32">
        <v>14034876</v>
      </c>
      <c r="E18" s="32">
        <v>85324220</v>
      </c>
      <c r="F18" s="32">
        <v>0</v>
      </c>
      <c r="G18" s="32">
        <v>381264</v>
      </c>
      <c r="H18" s="32">
        <v>1257335</v>
      </c>
      <c r="I18" s="32">
        <v>15302159</v>
      </c>
      <c r="J18" s="33">
        <f t="shared" si="0"/>
        <v>259253085</v>
      </c>
      <c r="K18" s="9"/>
    </row>
    <row r="19" spans="1:11" ht="15" customHeight="1">
      <c r="A19" s="1" t="s">
        <v>31</v>
      </c>
      <c r="B19" s="2" t="s">
        <v>60</v>
      </c>
      <c r="C19" s="32">
        <v>105304341</v>
      </c>
      <c r="D19" s="32">
        <v>9428462</v>
      </c>
      <c r="E19" s="32">
        <v>57292449</v>
      </c>
      <c r="F19" s="32">
        <v>0</v>
      </c>
      <c r="G19" s="32">
        <v>351760</v>
      </c>
      <c r="H19" s="32">
        <v>0</v>
      </c>
      <c r="I19" s="32">
        <v>544654</v>
      </c>
      <c r="J19" s="33">
        <f t="shared" si="0"/>
        <v>172921666</v>
      </c>
      <c r="K19" s="9"/>
    </row>
    <row r="20" spans="1:11" ht="15" customHeight="1">
      <c r="A20" s="1" t="s">
        <v>32</v>
      </c>
      <c r="B20" s="2" t="s">
        <v>61</v>
      </c>
      <c r="C20" s="32">
        <v>104310416</v>
      </c>
      <c r="D20" s="32">
        <v>9137725</v>
      </c>
      <c r="E20" s="32">
        <v>107095032</v>
      </c>
      <c r="F20" s="32">
        <v>0</v>
      </c>
      <c r="G20" s="32">
        <v>74852</v>
      </c>
      <c r="H20" s="32">
        <v>0</v>
      </c>
      <c r="I20" s="32">
        <v>3599019</v>
      </c>
      <c r="J20" s="33">
        <f t="shared" si="0"/>
        <v>224217044</v>
      </c>
      <c r="K20" s="9"/>
    </row>
    <row r="21" spans="1:11" ht="15" customHeight="1">
      <c r="A21" s="1" t="s">
        <v>33</v>
      </c>
      <c r="B21" s="2" t="s">
        <v>62</v>
      </c>
      <c r="C21" s="32">
        <v>29100419</v>
      </c>
      <c r="D21" s="32">
        <v>2090968</v>
      </c>
      <c r="E21" s="32">
        <v>19759250</v>
      </c>
      <c r="F21" s="32">
        <v>0</v>
      </c>
      <c r="G21" s="32">
        <v>294257</v>
      </c>
      <c r="H21" s="32">
        <v>0</v>
      </c>
      <c r="I21" s="32">
        <v>17512</v>
      </c>
      <c r="J21" s="33">
        <f t="shared" si="0"/>
        <v>51262406</v>
      </c>
      <c r="K21" s="9"/>
    </row>
    <row r="22" spans="1:11" ht="15" customHeight="1">
      <c r="A22" s="1" t="s">
        <v>34</v>
      </c>
      <c r="B22" s="2" t="s">
        <v>63</v>
      </c>
      <c r="C22" s="32">
        <v>68702294</v>
      </c>
      <c r="D22" s="32">
        <v>5277352</v>
      </c>
      <c r="E22" s="32">
        <v>49511903</v>
      </c>
      <c r="F22" s="32">
        <v>0</v>
      </c>
      <c r="G22" s="32">
        <v>887724</v>
      </c>
      <c r="H22" s="32">
        <v>0</v>
      </c>
      <c r="I22" s="32">
        <v>2751361</v>
      </c>
      <c r="J22" s="33">
        <f t="shared" si="0"/>
        <v>127130634</v>
      </c>
      <c r="K22" s="9"/>
    </row>
    <row r="23" spans="1:11" ht="15" customHeight="1">
      <c r="A23" s="1" t="s">
        <v>35</v>
      </c>
      <c r="B23" s="2" t="s">
        <v>64</v>
      </c>
      <c r="C23" s="32">
        <v>112425675</v>
      </c>
      <c r="D23" s="32">
        <v>8729218</v>
      </c>
      <c r="E23" s="32">
        <v>110638313</v>
      </c>
      <c r="F23" s="32">
        <v>0</v>
      </c>
      <c r="G23" s="32">
        <v>254443</v>
      </c>
      <c r="H23" s="32">
        <v>0</v>
      </c>
      <c r="I23" s="32">
        <v>1240447</v>
      </c>
      <c r="J23" s="33">
        <f t="shared" si="0"/>
        <v>233288096</v>
      </c>
      <c r="K23" s="9"/>
    </row>
    <row r="24" spans="1:11" ht="15" customHeight="1">
      <c r="A24" s="1" t="s">
        <v>36</v>
      </c>
      <c r="B24" s="2" t="s">
        <v>65</v>
      </c>
      <c r="C24" s="32">
        <v>108165092</v>
      </c>
      <c r="D24" s="32">
        <v>4683524</v>
      </c>
      <c r="E24" s="32">
        <v>73469536</v>
      </c>
      <c r="F24" s="32">
        <v>0</v>
      </c>
      <c r="G24" s="32">
        <v>779664</v>
      </c>
      <c r="H24" s="32">
        <v>32079</v>
      </c>
      <c r="I24" s="32">
        <v>2540338</v>
      </c>
      <c r="J24" s="33">
        <f t="shared" si="0"/>
        <v>189670233</v>
      </c>
      <c r="K24" s="9"/>
    </row>
    <row r="25" spans="1:11" ht="15" customHeight="1">
      <c r="A25" s="1" t="s">
        <v>37</v>
      </c>
      <c r="B25" s="2" t="s">
        <v>66</v>
      </c>
      <c r="C25" s="32">
        <v>167911958</v>
      </c>
      <c r="D25" s="32">
        <v>16135006</v>
      </c>
      <c r="E25" s="32">
        <v>96049157</v>
      </c>
      <c r="F25" s="32">
        <v>0</v>
      </c>
      <c r="G25" s="32">
        <v>427968</v>
      </c>
      <c r="H25" s="32">
        <v>0</v>
      </c>
      <c r="I25" s="32">
        <v>2571497</v>
      </c>
      <c r="J25" s="33">
        <f t="shared" si="0"/>
        <v>283095586</v>
      </c>
      <c r="K25" s="9"/>
    </row>
    <row r="26" spans="1:11" ht="15" customHeight="1">
      <c r="A26" s="1" t="s">
        <v>38</v>
      </c>
      <c r="B26" s="2" t="s">
        <v>67</v>
      </c>
      <c r="C26" s="32">
        <v>124988953</v>
      </c>
      <c r="D26" s="32">
        <v>14156579</v>
      </c>
      <c r="E26" s="32">
        <v>111975756</v>
      </c>
      <c r="F26" s="32">
        <v>0</v>
      </c>
      <c r="G26" s="32">
        <v>157588</v>
      </c>
      <c r="H26" s="32">
        <v>0</v>
      </c>
      <c r="I26" s="32">
        <v>15362573</v>
      </c>
      <c r="J26" s="33">
        <f t="shared" si="0"/>
        <v>266641449</v>
      </c>
      <c r="K26" s="9"/>
    </row>
    <row r="27" spans="1:11" ht="15" customHeight="1">
      <c r="A27" s="1" t="s">
        <v>39</v>
      </c>
      <c r="B27" s="2" t="s">
        <v>68</v>
      </c>
      <c r="C27" s="32">
        <v>65279864</v>
      </c>
      <c r="D27" s="32">
        <v>9730439</v>
      </c>
      <c r="E27" s="32">
        <v>50083843</v>
      </c>
      <c r="F27" s="32">
        <v>0</v>
      </c>
      <c r="G27" s="32">
        <v>41025</v>
      </c>
      <c r="H27" s="32">
        <v>0</v>
      </c>
      <c r="I27" s="32">
        <v>4897005</v>
      </c>
      <c r="J27" s="33">
        <f t="shared" si="0"/>
        <v>130032176</v>
      </c>
      <c r="K27" s="9"/>
    </row>
    <row r="28" spans="1:11" ht="15" customHeight="1">
      <c r="A28" s="1" t="s">
        <v>40</v>
      </c>
      <c r="B28" s="2" t="s">
        <v>69</v>
      </c>
      <c r="C28" s="32">
        <v>46398024</v>
      </c>
      <c r="D28" s="32">
        <v>2567737</v>
      </c>
      <c r="E28" s="32">
        <v>35730619</v>
      </c>
      <c r="F28" s="32">
        <v>0</v>
      </c>
      <c r="G28" s="32">
        <v>71151</v>
      </c>
      <c r="H28" s="32">
        <v>790</v>
      </c>
      <c r="I28" s="32">
        <v>247545</v>
      </c>
      <c r="J28" s="33">
        <f t="shared" si="0"/>
        <v>85015866</v>
      </c>
      <c r="K28" s="9"/>
    </row>
    <row r="29" spans="1:11" ht="15" customHeight="1">
      <c r="A29" s="1" t="s">
        <v>41</v>
      </c>
      <c r="B29" s="2" t="s">
        <v>70</v>
      </c>
      <c r="C29" s="32">
        <v>35875204</v>
      </c>
      <c r="D29" s="32">
        <v>212828</v>
      </c>
      <c r="E29" s="32">
        <v>22244973</v>
      </c>
      <c r="F29" s="32">
        <v>0</v>
      </c>
      <c r="G29" s="32">
        <v>180489</v>
      </c>
      <c r="H29" s="32">
        <v>0</v>
      </c>
      <c r="I29" s="32">
        <v>15906</v>
      </c>
      <c r="J29" s="33">
        <f t="shared" si="0"/>
        <v>58529400</v>
      </c>
      <c r="K29" s="9"/>
    </row>
    <row r="30" spans="1:11" ht="15" customHeight="1">
      <c r="A30" s="1" t="s">
        <v>42</v>
      </c>
      <c r="B30" s="2" t="s">
        <v>71</v>
      </c>
      <c r="C30" s="32">
        <v>44783062</v>
      </c>
      <c r="D30" s="32">
        <v>3843158</v>
      </c>
      <c r="E30" s="32">
        <v>16048995</v>
      </c>
      <c r="F30" s="32">
        <v>0</v>
      </c>
      <c r="G30" s="32">
        <v>95062</v>
      </c>
      <c r="H30" s="32">
        <v>0</v>
      </c>
      <c r="I30" s="32">
        <v>245347</v>
      </c>
      <c r="J30" s="33">
        <f t="shared" si="0"/>
        <v>65015624</v>
      </c>
      <c r="K30" s="9"/>
    </row>
    <row r="31" spans="1:11" ht="15" customHeight="1">
      <c r="A31" s="1" t="s">
        <v>43</v>
      </c>
      <c r="B31" s="2" t="s">
        <v>72</v>
      </c>
      <c r="C31" s="32">
        <v>79525815</v>
      </c>
      <c r="D31" s="32">
        <v>6067767</v>
      </c>
      <c r="E31" s="32">
        <v>44291948</v>
      </c>
      <c r="F31" s="32">
        <v>0</v>
      </c>
      <c r="G31" s="32">
        <v>154586</v>
      </c>
      <c r="H31" s="32">
        <v>0</v>
      </c>
      <c r="I31" s="32">
        <v>1008341</v>
      </c>
      <c r="J31" s="33">
        <f t="shared" si="0"/>
        <v>131048457</v>
      </c>
      <c r="K31" s="9"/>
    </row>
    <row r="32" spans="1:11" ht="15" customHeight="1">
      <c r="A32" s="1" t="s">
        <v>44</v>
      </c>
      <c r="B32" s="2" t="s">
        <v>73</v>
      </c>
      <c r="C32" s="32">
        <v>35165395</v>
      </c>
      <c r="D32" s="32">
        <v>983246</v>
      </c>
      <c r="E32" s="32">
        <v>45171977</v>
      </c>
      <c r="F32" s="32">
        <v>0</v>
      </c>
      <c r="G32" s="32">
        <v>28232</v>
      </c>
      <c r="H32" s="32">
        <v>0</v>
      </c>
      <c r="I32" s="32">
        <v>379151</v>
      </c>
      <c r="J32" s="33">
        <f t="shared" si="0"/>
        <v>81728001</v>
      </c>
      <c r="K32" s="9"/>
    </row>
    <row r="33" spans="1:11" ht="15" customHeight="1">
      <c r="A33" s="1" t="s">
        <v>45</v>
      </c>
      <c r="B33" s="2" t="s">
        <v>74</v>
      </c>
      <c r="C33" s="32">
        <v>19667359</v>
      </c>
      <c r="D33" s="32">
        <v>108011</v>
      </c>
      <c r="E33" s="32">
        <v>33456723</v>
      </c>
      <c r="F33" s="32">
        <v>0</v>
      </c>
      <c r="G33" s="32">
        <v>0</v>
      </c>
      <c r="H33" s="32">
        <v>0</v>
      </c>
      <c r="I33" s="32">
        <v>115323</v>
      </c>
      <c r="J33" s="33">
        <f t="shared" si="0"/>
        <v>53347416</v>
      </c>
      <c r="K33" s="9"/>
    </row>
    <row r="34" spans="1:11" ht="15" customHeight="1">
      <c r="A34" s="1" t="s">
        <v>46</v>
      </c>
      <c r="B34" s="2" t="s">
        <v>75</v>
      </c>
      <c r="C34" s="32">
        <v>42504352</v>
      </c>
      <c r="D34" s="32">
        <v>267785</v>
      </c>
      <c r="E34" s="32">
        <v>61853741</v>
      </c>
      <c r="F34" s="32">
        <v>0</v>
      </c>
      <c r="G34" s="32">
        <v>20682</v>
      </c>
      <c r="H34" s="32">
        <v>0</v>
      </c>
      <c r="I34" s="32">
        <v>972948</v>
      </c>
      <c r="J34" s="33">
        <f t="shared" si="0"/>
        <v>105619508</v>
      </c>
      <c r="K34" s="9"/>
    </row>
    <row r="35" spans="1:11" ht="15" customHeight="1">
      <c r="A35" s="1" t="s">
        <v>47</v>
      </c>
      <c r="B35" s="2" t="s">
        <v>76</v>
      </c>
      <c r="C35" s="32">
        <v>41350123</v>
      </c>
      <c r="D35" s="32">
        <v>198559</v>
      </c>
      <c r="E35" s="32">
        <v>27396756</v>
      </c>
      <c r="F35" s="32">
        <v>0</v>
      </c>
      <c r="G35" s="32">
        <v>0</v>
      </c>
      <c r="H35" s="32">
        <v>0</v>
      </c>
      <c r="I35" s="32">
        <v>147876</v>
      </c>
      <c r="J35" s="33">
        <f t="shared" si="0"/>
        <v>69093314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1270158063</v>
      </c>
      <c r="F36" s="32">
        <v>507561971</v>
      </c>
      <c r="G36" s="32">
        <v>167808497</v>
      </c>
      <c r="H36" s="32">
        <v>0</v>
      </c>
      <c r="I36" s="32">
        <v>6048337</v>
      </c>
      <c r="J36" s="33">
        <f t="shared" si="0"/>
        <v>1951576868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87866719</v>
      </c>
      <c r="F37" s="32">
        <v>0</v>
      </c>
      <c r="G37" s="32">
        <v>5942</v>
      </c>
      <c r="H37" s="32">
        <v>129032</v>
      </c>
      <c r="I37" s="32">
        <v>479809254</v>
      </c>
      <c r="J37" s="33">
        <f t="shared" si="0"/>
        <v>567810947</v>
      </c>
      <c r="K37" s="9"/>
    </row>
    <row r="38" spans="1:11" ht="15" customHeight="1">
      <c r="A38" s="1" t="s">
        <v>50</v>
      </c>
      <c r="B38" s="2" t="s">
        <v>79</v>
      </c>
      <c r="C38" s="32">
        <v>20119213</v>
      </c>
      <c r="D38" s="32">
        <v>6000</v>
      </c>
      <c r="E38" s="32">
        <v>123731602</v>
      </c>
      <c r="F38" s="32">
        <v>0</v>
      </c>
      <c r="G38" s="32">
        <v>101734</v>
      </c>
      <c r="H38" s="32">
        <v>0</v>
      </c>
      <c r="I38" s="32">
        <v>36230708</v>
      </c>
      <c r="J38" s="33">
        <f t="shared" si="0"/>
        <v>180189257</v>
      </c>
      <c r="K38" s="9"/>
    </row>
    <row r="39" spans="1:11" ht="15" customHeight="1">
      <c r="A39" s="1" t="s">
        <v>51</v>
      </c>
      <c r="B39" s="2" t="s">
        <v>80</v>
      </c>
      <c r="C39" s="32">
        <v>13932492</v>
      </c>
      <c r="D39" s="32">
        <v>50284</v>
      </c>
      <c r="E39" s="32">
        <v>31817001</v>
      </c>
      <c r="F39" s="32">
        <v>0</v>
      </c>
      <c r="G39" s="32">
        <v>42107</v>
      </c>
      <c r="H39" s="32">
        <v>0</v>
      </c>
      <c r="I39" s="32">
        <v>282625</v>
      </c>
      <c r="J39" s="33">
        <f t="shared" si="0"/>
        <v>46124509</v>
      </c>
      <c r="K39" s="9"/>
    </row>
    <row r="40" spans="1:11" ht="15" customHeight="1">
      <c r="A40" s="1" t="s">
        <v>52</v>
      </c>
      <c r="B40" s="2" t="s">
        <v>81</v>
      </c>
      <c r="C40" s="32">
        <v>2922248</v>
      </c>
      <c r="D40" s="32">
        <v>3000</v>
      </c>
      <c r="E40" s="32">
        <v>129388150</v>
      </c>
      <c r="F40" s="32">
        <v>0</v>
      </c>
      <c r="G40" s="32">
        <v>0</v>
      </c>
      <c r="H40" s="32">
        <v>0</v>
      </c>
      <c r="I40" s="32">
        <v>695748</v>
      </c>
      <c r="J40" s="33">
        <f t="shared" si="0"/>
        <v>133009146</v>
      </c>
      <c r="K40" s="9"/>
    </row>
    <row r="41" spans="1:11" ht="15" customHeight="1">
      <c r="A41" s="1" t="s">
        <v>53</v>
      </c>
      <c r="B41" s="2" t="s">
        <v>82</v>
      </c>
      <c r="C41" s="32">
        <v>164308097</v>
      </c>
      <c r="D41" s="32">
        <v>6121517</v>
      </c>
      <c r="E41" s="32">
        <v>149402614</v>
      </c>
      <c r="F41" s="32">
        <v>0</v>
      </c>
      <c r="G41" s="32">
        <v>563302</v>
      </c>
      <c r="H41" s="32">
        <v>0</v>
      </c>
      <c r="I41" s="32">
        <v>4101611</v>
      </c>
      <c r="J41" s="33">
        <f t="shared" si="0"/>
        <v>324497141</v>
      </c>
      <c r="K41" s="9"/>
    </row>
    <row r="42" spans="1:11" ht="15" customHeight="1">
      <c r="A42" s="1" t="s">
        <v>54</v>
      </c>
      <c r="B42" s="2" t="s">
        <v>83</v>
      </c>
      <c r="C42" s="32">
        <v>182863193</v>
      </c>
      <c r="D42" s="32">
        <v>3118732</v>
      </c>
      <c r="E42" s="32">
        <v>196159495</v>
      </c>
      <c r="F42" s="32">
        <v>0</v>
      </c>
      <c r="G42" s="32">
        <v>2451759</v>
      </c>
      <c r="H42" s="32">
        <v>0</v>
      </c>
      <c r="I42" s="32">
        <v>3231275</v>
      </c>
      <c r="J42" s="33">
        <f t="shared" si="0"/>
        <v>387824454</v>
      </c>
      <c r="K42" s="9"/>
    </row>
    <row r="43" spans="1:11" ht="15" customHeight="1">
      <c r="A43" s="1" t="s">
        <v>55</v>
      </c>
      <c r="B43" s="2" t="s">
        <v>84</v>
      </c>
      <c r="C43" s="32">
        <v>231361768</v>
      </c>
      <c r="D43" s="32">
        <v>8862283</v>
      </c>
      <c r="E43" s="32">
        <v>163811862</v>
      </c>
      <c r="F43" s="32">
        <v>0</v>
      </c>
      <c r="G43" s="32">
        <v>802914</v>
      </c>
      <c r="H43" s="32">
        <v>0</v>
      </c>
      <c r="I43" s="32">
        <v>2881507</v>
      </c>
      <c r="J43" s="33">
        <f t="shared" si="0"/>
        <v>407720334</v>
      </c>
      <c r="K43" s="9"/>
    </row>
    <row r="44" spans="1:11" ht="15" customHeight="1">
      <c r="A44" s="1" t="s">
        <v>56</v>
      </c>
      <c r="B44" s="2" t="s">
        <v>85</v>
      </c>
      <c r="C44" s="32">
        <v>109449697</v>
      </c>
      <c r="D44" s="32">
        <v>2449287</v>
      </c>
      <c r="E44" s="32">
        <v>108425155</v>
      </c>
      <c r="F44" s="32">
        <v>0</v>
      </c>
      <c r="G44" s="32">
        <v>65769</v>
      </c>
      <c r="H44" s="32">
        <v>0</v>
      </c>
      <c r="I44" s="32">
        <v>2323264</v>
      </c>
      <c r="J44" s="33">
        <f t="shared" si="0"/>
        <v>222713172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78032503</v>
      </c>
      <c r="F45" s="32">
        <v>0</v>
      </c>
      <c r="G45" s="32">
        <v>0</v>
      </c>
      <c r="H45" s="32">
        <v>0</v>
      </c>
      <c r="I45" s="32">
        <v>405662</v>
      </c>
      <c r="J45" s="33">
        <f t="shared" si="0"/>
        <v>78438165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100000</v>
      </c>
      <c r="G46" s="32">
        <v>0</v>
      </c>
      <c r="H46" s="32">
        <v>6130284</v>
      </c>
      <c r="I46" s="32">
        <v>31586573</v>
      </c>
      <c r="J46" s="33">
        <f t="shared" si="0"/>
        <v>37816857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3124594454</v>
      </c>
      <c r="D47" s="43">
        <f t="shared" si="1"/>
        <v>158443776</v>
      </c>
      <c r="E47" s="43">
        <f t="shared" si="1"/>
        <v>3872276175</v>
      </c>
      <c r="F47" s="43">
        <f t="shared" si="1"/>
        <v>525822815</v>
      </c>
      <c r="G47" s="43">
        <f t="shared" si="1"/>
        <v>196875690</v>
      </c>
      <c r="H47" s="43">
        <f t="shared" si="1"/>
        <v>8089433</v>
      </c>
      <c r="I47" s="43">
        <f t="shared" si="1"/>
        <v>768385330</v>
      </c>
      <c r="J47" s="43">
        <f t="shared" si="1"/>
        <v>8654487673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3124.594454</v>
      </c>
      <c r="D62" s="48">
        <f t="shared" si="2"/>
        <v>158.443776</v>
      </c>
      <c r="E62" s="48">
        <f t="shared" si="2"/>
        <v>3872.276175</v>
      </c>
      <c r="F62" s="48">
        <f t="shared" si="2"/>
        <v>525.822815</v>
      </c>
      <c r="G62" s="48">
        <f t="shared" si="2"/>
        <v>196.87569</v>
      </c>
      <c r="H62" s="48">
        <f t="shared" si="2"/>
        <v>8.089433</v>
      </c>
      <c r="I62" s="48">
        <f t="shared" si="2"/>
        <v>768.38533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32">
        <v>101120</v>
      </c>
      <c r="F13" s="32">
        <v>0</v>
      </c>
      <c r="G13" s="32">
        <v>0</v>
      </c>
      <c r="H13" s="32">
        <v>0</v>
      </c>
      <c r="I13" s="33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f aca="true" t="shared" si="0" ref="I14:I46">SUM(C14:H14)</f>
        <v>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3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3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3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3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3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f t="shared" si="0"/>
        <v>0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3">
        <f t="shared" si="0"/>
        <v>0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0</v>
      </c>
      <c r="D47" s="43">
        <f t="shared" si="1"/>
        <v>0</v>
      </c>
      <c r="E47" s="43">
        <f t="shared" si="1"/>
        <v>101120</v>
      </c>
      <c r="F47" s="43">
        <f t="shared" si="1"/>
        <v>0</v>
      </c>
      <c r="G47" s="43">
        <f t="shared" si="1"/>
        <v>0</v>
      </c>
      <c r="H47" s="43">
        <f t="shared" si="1"/>
        <v>0</v>
      </c>
      <c r="I47" s="43">
        <f t="shared" si="1"/>
        <v>101120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</v>
      </c>
      <c r="D63" s="26">
        <f t="shared" si="2"/>
        <v>0</v>
      </c>
      <c r="E63" s="26">
        <f t="shared" si="2"/>
        <v>0.10112</v>
      </c>
      <c r="F63" s="26">
        <f t="shared" si="2"/>
        <v>0</v>
      </c>
      <c r="G63" s="26">
        <f t="shared" si="2"/>
        <v>0</v>
      </c>
      <c r="H63" s="26">
        <f t="shared" si="2"/>
        <v>0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7">
      <selection activeCell="A10" sqref="A10:A12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5">
        <f>SUM(C13:I13)</f>
        <v>0</v>
      </c>
    </row>
    <row r="14" spans="1:10" ht="15" customHeight="1">
      <c r="A14" s="40" t="s">
        <v>26</v>
      </c>
      <c r="B14" s="64" t="s">
        <v>121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37">
        <f>SUM(C14:I14)</f>
        <v>0</v>
      </c>
    </row>
    <row r="15" spans="1:10" ht="15" customHeight="1">
      <c r="A15" s="40" t="s">
        <v>27</v>
      </c>
      <c r="B15" s="64" t="s">
        <v>122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37">
        <f aca="true" t="shared" si="0" ref="J15:J37">SUM(C15:I15)</f>
        <v>0</v>
      </c>
    </row>
    <row r="16" spans="1:10" ht="15" customHeight="1">
      <c r="A16" s="40" t="s">
        <v>29</v>
      </c>
      <c r="B16" s="64" t="s">
        <v>58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7">
        <f t="shared" si="0"/>
        <v>0</v>
      </c>
    </row>
    <row r="17" spans="1:10" ht="15" customHeight="1">
      <c r="A17" s="40" t="s">
        <v>30</v>
      </c>
      <c r="B17" s="64" t="s">
        <v>59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37">
        <f t="shared" si="0"/>
        <v>0</v>
      </c>
    </row>
    <row r="18" spans="1:11" ht="15" customHeight="1">
      <c r="A18" s="40" t="s">
        <v>31</v>
      </c>
      <c r="B18" s="64" t="s">
        <v>60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37">
        <f t="shared" si="0"/>
        <v>0</v>
      </c>
      <c r="K18" s="25"/>
    </row>
    <row r="19" spans="1:10" ht="15" customHeight="1">
      <c r="A19" s="40" t="s">
        <v>32</v>
      </c>
      <c r="B19" s="64" t="s">
        <v>61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7">
        <f t="shared" si="0"/>
        <v>0</v>
      </c>
    </row>
    <row r="20" spans="1:10" ht="15" customHeight="1">
      <c r="A20" s="40" t="s">
        <v>33</v>
      </c>
      <c r="B20" s="64" t="s">
        <v>62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7">
        <f t="shared" si="0"/>
        <v>0</v>
      </c>
    </row>
    <row r="21" spans="1:10" ht="15" customHeight="1">
      <c r="A21" s="40" t="s">
        <v>34</v>
      </c>
      <c r="B21" s="64" t="s">
        <v>63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7">
        <f t="shared" si="0"/>
        <v>0</v>
      </c>
    </row>
    <row r="22" spans="1:10" ht="15" customHeight="1">
      <c r="A22" s="40" t="s">
        <v>35</v>
      </c>
      <c r="B22" s="64" t="s">
        <v>64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37">
        <f t="shared" si="0"/>
        <v>0</v>
      </c>
    </row>
    <row r="23" spans="1:10" ht="15" customHeight="1">
      <c r="A23" s="40" t="s">
        <v>36</v>
      </c>
      <c r="B23" s="64" t="s">
        <v>65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7">
        <f t="shared" si="0"/>
        <v>0</v>
      </c>
    </row>
    <row r="24" spans="1:10" ht="15" customHeight="1">
      <c r="A24" s="40" t="s">
        <v>37</v>
      </c>
      <c r="B24" s="64" t="s">
        <v>66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37">
        <f t="shared" si="0"/>
        <v>0</v>
      </c>
    </row>
    <row r="25" spans="1:10" ht="15" customHeight="1">
      <c r="A25" s="40" t="s">
        <v>38</v>
      </c>
      <c r="B25" s="64" t="s">
        <v>67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37">
        <f t="shared" si="0"/>
        <v>0</v>
      </c>
    </row>
    <row r="26" spans="1:10" ht="15" customHeight="1">
      <c r="A26" s="40" t="s">
        <v>39</v>
      </c>
      <c r="B26" s="64" t="s">
        <v>68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37">
        <f t="shared" si="0"/>
        <v>0</v>
      </c>
    </row>
    <row r="27" spans="1:10" ht="15" customHeight="1">
      <c r="A27" s="40" t="s">
        <v>40</v>
      </c>
      <c r="B27" s="64" t="s">
        <v>69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37">
        <f t="shared" si="0"/>
        <v>0</v>
      </c>
    </row>
    <row r="28" spans="1:10" ht="15" customHeight="1">
      <c r="A28" s="40" t="s">
        <v>41</v>
      </c>
      <c r="B28" s="64" t="s">
        <v>70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37">
        <f t="shared" si="0"/>
        <v>0</v>
      </c>
    </row>
    <row r="29" spans="1:10" ht="15" customHeight="1">
      <c r="A29" s="40" t="s">
        <v>42</v>
      </c>
      <c r="B29" s="64" t="s">
        <v>71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37">
        <f t="shared" si="0"/>
        <v>0</v>
      </c>
    </row>
    <row r="30" spans="1:10" ht="15" customHeight="1">
      <c r="A30" s="40" t="s">
        <v>43</v>
      </c>
      <c r="B30" s="64" t="s">
        <v>72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7">
        <f t="shared" si="0"/>
        <v>0</v>
      </c>
    </row>
    <row r="31" spans="1:10" ht="15" customHeight="1">
      <c r="A31" s="40" t="s">
        <v>44</v>
      </c>
      <c r="B31" s="64" t="s">
        <v>73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37">
        <f t="shared" si="0"/>
        <v>0</v>
      </c>
    </row>
    <row r="32" spans="1:10" ht="15" customHeight="1">
      <c r="A32" s="40" t="s">
        <v>45</v>
      </c>
      <c r="B32" s="64" t="s">
        <v>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37">
        <f t="shared" si="0"/>
        <v>0</v>
      </c>
    </row>
    <row r="33" spans="1:10" ht="15" customHeight="1">
      <c r="A33" s="40" t="s">
        <v>46</v>
      </c>
      <c r="B33" s="64" t="s">
        <v>75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37">
        <f t="shared" si="0"/>
        <v>0</v>
      </c>
    </row>
    <row r="34" spans="1:10" ht="15" customHeight="1">
      <c r="A34" s="40" t="s">
        <v>47</v>
      </c>
      <c r="B34" s="64" t="s">
        <v>76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37">
        <f t="shared" si="0"/>
        <v>0</v>
      </c>
    </row>
    <row r="35" spans="1:10" ht="15" customHeight="1">
      <c r="A35" s="40" t="s">
        <v>48</v>
      </c>
      <c r="B35" s="64" t="s">
        <v>77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37">
        <f t="shared" si="0"/>
        <v>0</v>
      </c>
    </row>
    <row r="36" spans="1:10" ht="15" customHeight="1">
      <c r="A36" s="40" t="s">
        <v>49</v>
      </c>
      <c r="B36" s="64" t="s">
        <v>78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7">
        <f t="shared" si="0"/>
        <v>0</v>
      </c>
    </row>
    <row r="37" spans="1:10" ht="15" customHeight="1">
      <c r="A37" s="40" t="s">
        <v>50</v>
      </c>
      <c r="B37" s="64" t="s">
        <v>79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37">
        <f t="shared" si="0"/>
        <v>0</v>
      </c>
    </row>
    <row r="38" spans="1:10" ht="15" customHeight="1">
      <c r="A38" s="40" t="s">
        <v>51</v>
      </c>
      <c r="B38" s="64" t="s">
        <v>80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37">
        <f aca="true" t="shared" si="1" ref="J38:J45">SUM(C38:I38)</f>
        <v>0</v>
      </c>
    </row>
    <row r="39" spans="1:10" ht="15" customHeight="1">
      <c r="A39" s="40" t="s">
        <v>52</v>
      </c>
      <c r="B39" s="64" t="s">
        <v>81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37">
        <f t="shared" si="1"/>
        <v>0</v>
      </c>
    </row>
    <row r="40" spans="1:10" ht="15" customHeight="1">
      <c r="A40" s="40" t="s">
        <v>53</v>
      </c>
      <c r="B40" s="64" t="s">
        <v>82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37">
        <f t="shared" si="1"/>
        <v>0</v>
      </c>
    </row>
    <row r="41" spans="1:10" ht="15" customHeight="1">
      <c r="A41" s="28" t="s">
        <v>54</v>
      </c>
      <c r="B41" s="65" t="s">
        <v>83</v>
      </c>
      <c r="C41" s="36">
        <v>0</v>
      </c>
      <c r="D41" s="36">
        <v>0</v>
      </c>
      <c r="E41" s="36">
        <v>0</v>
      </c>
      <c r="F41" s="41">
        <v>0</v>
      </c>
      <c r="G41" s="36">
        <v>0</v>
      </c>
      <c r="H41" s="41">
        <v>0</v>
      </c>
      <c r="I41" s="41">
        <v>0</v>
      </c>
      <c r="J41" s="37">
        <f t="shared" si="1"/>
        <v>0</v>
      </c>
    </row>
    <row r="42" spans="1:10" ht="15" customHeight="1">
      <c r="A42" s="28" t="s">
        <v>55</v>
      </c>
      <c r="B42" s="65" t="s">
        <v>84</v>
      </c>
      <c r="C42" s="36">
        <v>0</v>
      </c>
      <c r="D42" s="36">
        <v>0</v>
      </c>
      <c r="E42" s="36">
        <v>0</v>
      </c>
      <c r="F42" s="41">
        <v>0</v>
      </c>
      <c r="G42" s="36">
        <v>0</v>
      </c>
      <c r="H42" s="41">
        <v>0</v>
      </c>
      <c r="I42" s="41">
        <v>0</v>
      </c>
      <c r="J42" s="37">
        <f t="shared" si="1"/>
        <v>0</v>
      </c>
    </row>
    <row r="43" spans="1:10" ht="15" customHeight="1">
      <c r="A43" s="28" t="s">
        <v>56</v>
      </c>
      <c r="B43" s="65" t="s">
        <v>85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  <c r="I43" s="41">
        <v>0</v>
      </c>
      <c r="J43" s="37">
        <f t="shared" si="1"/>
        <v>0</v>
      </c>
    </row>
    <row r="44" spans="1:10" ht="15" customHeight="1">
      <c r="A44" s="68" t="s">
        <v>120</v>
      </c>
      <c r="B44" s="69" t="s">
        <v>119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41">
        <v>0</v>
      </c>
      <c r="I44" s="41">
        <v>0</v>
      </c>
      <c r="J44" s="37">
        <f t="shared" si="1"/>
        <v>0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>
        <v>0</v>
      </c>
      <c r="E45" s="38">
        <v>0</v>
      </c>
      <c r="F45" s="58">
        <v>0</v>
      </c>
      <c r="G45" s="38">
        <v>0</v>
      </c>
      <c r="H45" s="41">
        <v>0</v>
      </c>
      <c r="I45" s="41">
        <v>74880201</v>
      </c>
      <c r="J45" s="39">
        <f t="shared" si="1"/>
        <v>74880201</v>
      </c>
    </row>
    <row r="46" spans="1:10" ht="19.5" customHeight="1">
      <c r="A46" s="72" t="s">
        <v>7</v>
      </c>
      <c r="B46" s="73"/>
      <c r="C46" s="43">
        <f aca="true" t="shared" si="2" ref="C46:J46">SUM(C13:C45)</f>
        <v>0</v>
      </c>
      <c r="D46" s="43">
        <f t="shared" si="2"/>
        <v>0</v>
      </c>
      <c r="E46" s="43">
        <f t="shared" si="2"/>
        <v>0</v>
      </c>
      <c r="F46" s="43">
        <f t="shared" si="2"/>
        <v>0</v>
      </c>
      <c r="G46" s="43">
        <f t="shared" si="2"/>
        <v>0</v>
      </c>
      <c r="H46" s="43">
        <f t="shared" si="2"/>
        <v>0</v>
      </c>
      <c r="I46" s="43">
        <f t="shared" si="2"/>
        <v>74880201</v>
      </c>
      <c r="J46" s="43">
        <f t="shared" si="2"/>
        <v>74880201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74.880201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389819</v>
      </c>
      <c r="F13" s="32">
        <v>24210</v>
      </c>
      <c r="G13" s="32">
        <v>1231</v>
      </c>
      <c r="H13" s="32">
        <v>95352</v>
      </c>
      <c r="I13" s="33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3323760</v>
      </c>
      <c r="F14" s="32">
        <v>0</v>
      </c>
      <c r="G14" s="32">
        <v>0</v>
      </c>
      <c r="H14" s="32">
        <v>8310</v>
      </c>
      <c r="I14" s="33">
        <f aca="true" t="shared" si="0" ref="I14:I44">SUM(C14:H14)</f>
        <v>3332070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42">
        <v>12817574</v>
      </c>
      <c r="F15" s="32">
        <v>0</v>
      </c>
      <c r="G15" s="32">
        <v>0</v>
      </c>
      <c r="H15" s="32">
        <v>10978</v>
      </c>
      <c r="I15" s="33">
        <f t="shared" si="0"/>
        <v>12828552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16184992</v>
      </c>
      <c r="F16" s="32">
        <v>0</v>
      </c>
      <c r="G16" s="32">
        <v>0</v>
      </c>
      <c r="H16" s="32">
        <v>0</v>
      </c>
      <c r="I16" s="33">
        <f t="shared" si="0"/>
        <v>16184992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2960177</v>
      </c>
      <c r="F17" s="32">
        <v>0</v>
      </c>
      <c r="G17" s="32">
        <v>0</v>
      </c>
      <c r="H17" s="32">
        <v>0</v>
      </c>
      <c r="I17" s="33">
        <f t="shared" si="0"/>
        <v>2960177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41920392</v>
      </c>
      <c r="F18" s="32">
        <v>0</v>
      </c>
      <c r="G18" s="32">
        <v>10000</v>
      </c>
      <c r="H18" s="32">
        <v>58021</v>
      </c>
      <c r="I18" s="33">
        <f t="shared" si="0"/>
        <v>41988413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27292674</v>
      </c>
      <c r="F19" s="32">
        <v>0</v>
      </c>
      <c r="G19" s="32">
        <v>0</v>
      </c>
      <c r="H19" s="32">
        <v>0</v>
      </c>
      <c r="I19" s="33">
        <f t="shared" si="0"/>
        <v>27292674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43528121</v>
      </c>
      <c r="F20" s="32">
        <v>0</v>
      </c>
      <c r="G20" s="32">
        <v>0</v>
      </c>
      <c r="H20" s="32">
        <v>3160</v>
      </c>
      <c r="I20" s="33">
        <f t="shared" si="0"/>
        <v>43531281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7620637</v>
      </c>
      <c r="F21" s="32">
        <v>0</v>
      </c>
      <c r="G21" s="32">
        <v>0</v>
      </c>
      <c r="H21" s="32">
        <v>203351</v>
      </c>
      <c r="I21" s="33">
        <f t="shared" si="0"/>
        <v>7823988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11363543</v>
      </c>
      <c r="F22" s="32">
        <v>0</v>
      </c>
      <c r="G22" s="32">
        <v>0</v>
      </c>
      <c r="H22" s="32">
        <v>493997</v>
      </c>
      <c r="I22" s="33">
        <f t="shared" si="0"/>
        <v>11857540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54131840</v>
      </c>
      <c r="F23" s="32">
        <v>0</v>
      </c>
      <c r="G23" s="32">
        <v>0</v>
      </c>
      <c r="H23" s="32">
        <v>174353</v>
      </c>
      <c r="I23" s="33">
        <f t="shared" si="0"/>
        <v>54306193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48130166</v>
      </c>
      <c r="F24" s="32">
        <v>0</v>
      </c>
      <c r="G24" s="32">
        <v>0</v>
      </c>
      <c r="H24" s="32">
        <v>0</v>
      </c>
      <c r="I24" s="33">
        <f t="shared" si="0"/>
        <v>48130166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46065798</v>
      </c>
      <c r="F25" s="32">
        <v>0</v>
      </c>
      <c r="G25" s="32">
        <v>0</v>
      </c>
      <c r="H25" s="32">
        <v>532994</v>
      </c>
      <c r="I25" s="33">
        <f t="shared" si="0"/>
        <v>46598792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44142915</v>
      </c>
      <c r="F26" s="32">
        <v>0</v>
      </c>
      <c r="G26" s="32">
        <v>0</v>
      </c>
      <c r="H26" s="32">
        <v>82915</v>
      </c>
      <c r="I26" s="33">
        <f t="shared" si="0"/>
        <v>44225830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13001964</v>
      </c>
      <c r="F27" s="32">
        <v>0</v>
      </c>
      <c r="G27" s="32">
        <v>0</v>
      </c>
      <c r="H27" s="32">
        <v>95370</v>
      </c>
      <c r="I27" s="33">
        <f t="shared" si="0"/>
        <v>13097334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10888029</v>
      </c>
      <c r="F28" s="32">
        <v>0</v>
      </c>
      <c r="G28" s="32">
        <v>0</v>
      </c>
      <c r="H28" s="32">
        <v>10000</v>
      </c>
      <c r="I28" s="33">
        <f t="shared" si="0"/>
        <v>10898029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6699026</v>
      </c>
      <c r="F29" s="32">
        <v>0</v>
      </c>
      <c r="G29" s="32">
        <v>0</v>
      </c>
      <c r="H29" s="32">
        <v>118637</v>
      </c>
      <c r="I29" s="33">
        <f t="shared" si="0"/>
        <v>6817663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5347642</v>
      </c>
      <c r="F30" s="32">
        <v>0</v>
      </c>
      <c r="G30" s="32">
        <v>0</v>
      </c>
      <c r="H30" s="32">
        <v>160459</v>
      </c>
      <c r="I30" s="33">
        <f t="shared" si="0"/>
        <v>5508101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26790489</v>
      </c>
      <c r="F31" s="32">
        <v>0</v>
      </c>
      <c r="G31" s="32">
        <v>0</v>
      </c>
      <c r="H31" s="32">
        <v>849632</v>
      </c>
      <c r="I31" s="33">
        <f t="shared" si="0"/>
        <v>27640121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6962160</v>
      </c>
      <c r="F32" s="32">
        <v>0</v>
      </c>
      <c r="G32" s="32">
        <v>0</v>
      </c>
      <c r="H32" s="32">
        <v>366148</v>
      </c>
      <c r="I32" s="33">
        <f t="shared" si="0"/>
        <v>7328308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3982875</v>
      </c>
      <c r="F33" s="32">
        <v>0</v>
      </c>
      <c r="G33" s="32">
        <v>0</v>
      </c>
      <c r="H33" s="32">
        <v>36000</v>
      </c>
      <c r="I33" s="33">
        <f t="shared" si="0"/>
        <v>4018875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13310990</v>
      </c>
      <c r="F34" s="32">
        <v>0</v>
      </c>
      <c r="G34" s="32">
        <v>0</v>
      </c>
      <c r="H34" s="32">
        <v>648959</v>
      </c>
      <c r="I34" s="33">
        <f t="shared" si="0"/>
        <v>13959949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5718203</v>
      </c>
      <c r="F35" s="32">
        <v>0</v>
      </c>
      <c r="G35" s="32">
        <v>0</v>
      </c>
      <c r="H35" s="32">
        <v>0</v>
      </c>
      <c r="I35" s="33">
        <f t="shared" si="0"/>
        <v>5718203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14143253</v>
      </c>
      <c r="I36" s="33">
        <f t="shared" si="0"/>
        <v>14143253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64130484</v>
      </c>
      <c r="F37" s="32">
        <v>0</v>
      </c>
      <c r="G37" s="32">
        <v>0</v>
      </c>
      <c r="H37" s="32">
        <v>0</v>
      </c>
      <c r="I37" s="33">
        <f t="shared" si="0"/>
        <v>64130484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4364763</v>
      </c>
      <c r="F38" s="32">
        <v>0</v>
      </c>
      <c r="G38" s="32">
        <v>0</v>
      </c>
      <c r="H38" s="32">
        <v>3137</v>
      </c>
      <c r="I38" s="33">
        <f t="shared" si="0"/>
        <v>4367900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45260143</v>
      </c>
      <c r="F39" s="32">
        <v>0</v>
      </c>
      <c r="G39" s="32">
        <v>0</v>
      </c>
      <c r="H39" s="32">
        <v>137159</v>
      </c>
      <c r="I39" s="33">
        <f t="shared" si="0"/>
        <v>45397302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58229501</v>
      </c>
      <c r="F40" s="32">
        <v>0</v>
      </c>
      <c r="G40" s="32">
        <v>0</v>
      </c>
      <c r="H40" s="32">
        <v>3247505</v>
      </c>
      <c r="I40" s="33">
        <f t="shared" si="0"/>
        <v>61477006</v>
      </c>
      <c r="J40" s="9"/>
    </row>
    <row r="41" spans="1:10" ht="15" customHeight="1">
      <c r="A41" s="1" t="s">
        <v>54</v>
      </c>
      <c r="B41" s="2" t="s">
        <v>83</v>
      </c>
      <c r="C41" s="32">
        <v>0</v>
      </c>
      <c r="D41" s="32">
        <v>0</v>
      </c>
      <c r="E41" s="42">
        <v>61137465</v>
      </c>
      <c r="F41" s="32">
        <v>0</v>
      </c>
      <c r="G41" s="32">
        <v>0</v>
      </c>
      <c r="H41" s="32">
        <v>4286260</v>
      </c>
      <c r="I41" s="33">
        <f t="shared" si="0"/>
        <v>65423725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52486303</v>
      </c>
      <c r="F42" s="32">
        <v>0</v>
      </c>
      <c r="G42" s="32">
        <v>0</v>
      </c>
      <c r="H42" s="32">
        <v>1537316</v>
      </c>
      <c r="I42" s="33">
        <f t="shared" si="0"/>
        <v>54023619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31344123</v>
      </c>
      <c r="F43" s="32">
        <v>0</v>
      </c>
      <c r="G43" s="32">
        <v>0</v>
      </c>
      <c r="H43" s="32">
        <v>4819047</v>
      </c>
      <c r="I43" s="33">
        <f t="shared" si="0"/>
        <v>36163170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22162799</v>
      </c>
      <c r="F44" s="32">
        <v>0</v>
      </c>
      <c r="G44" s="32">
        <v>0</v>
      </c>
      <c r="H44" s="32">
        <v>111472</v>
      </c>
      <c r="I44" s="33">
        <f t="shared" si="0"/>
        <v>22274271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0</v>
      </c>
      <c r="D45" s="43">
        <f t="shared" si="1"/>
        <v>0</v>
      </c>
      <c r="E45" s="43">
        <f t="shared" si="1"/>
        <v>791689367</v>
      </c>
      <c r="F45" s="43">
        <f t="shared" si="1"/>
        <v>24210</v>
      </c>
      <c r="G45" s="43">
        <f t="shared" si="1"/>
        <v>11231</v>
      </c>
      <c r="H45" s="43">
        <f t="shared" si="1"/>
        <v>32233785</v>
      </c>
      <c r="I45" s="43">
        <f t="shared" si="1"/>
        <v>823958593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</v>
      </c>
      <c r="D59" s="50">
        <f t="shared" si="2"/>
        <v>0</v>
      </c>
      <c r="E59" s="50">
        <f t="shared" si="2"/>
        <v>791.689367</v>
      </c>
      <c r="F59" s="50">
        <f t="shared" si="2"/>
        <v>0.02421</v>
      </c>
      <c r="G59" s="50">
        <f t="shared" si="2"/>
        <v>0.011231</v>
      </c>
      <c r="H59" s="50">
        <f t="shared" si="2"/>
        <v>32.233785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I27" sqref="I27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 t="s">
        <v>53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 t="s">
        <v>54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 t="s">
        <v>55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 t="s">
        <v>56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709849</v>
      </c>
      <c r="F17" s="51">
        <f t="shared" si="0"/>
        <v>0</v>
      </c>
      <c r="G17" s="51">
        <f t="shared" si="0"/>
        <v>0</v>
      </c>
      <c r="H17" s="51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0.709849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2024-01-03T20:54:35Z</dcterms:modified>
  <cp:category/>
  <cp:version/>
  <cp:contentType/>
  <cp:contentStatus/>
</cp:coreProperties>
</file>