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240" windowWidth="17010" windowHeight="9555"/>
  </bookViews>
  <sheets>
    <sheet name="GTOS ALTA DIRECCION" sheetId="11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</externalReferences>
  <definedNames>
    <definedName name="_xlnm._FilterDatabase" localSheetId="1" hidden="1">Data1!$A$1:$F$95</definedName>
    <definedName name="_xlnm._FilterDatabase" localSheetId="2" hidden="1">Data2!$A$1:$B$106</definedName>
    <definedName name="_xlnm._FilterDatabase" localSheetId="3" hidden="1">Data3!$A$1:$E$104</definedName>
    <definedName name="base" localSheetId="0">[1]Data1!$A$1:$F$90</definedName>
    <definedName name="base">Data1!$A$1:$F$90</definedName>
    <definedName name="GLN_CONSUMIDO">[2]GASTOxUSUARIO!$C$7:$C$1048</definedName>
    <definedName name="KLM_RECORRIDO">[2]GASTOxUSUARIO!$I$7:$I$1048</definedName>
    <definedName name="PERSONAL">[2]Personal!$B$140:$E$324</definedName>
    <definedName name="PLACA">[2]GASTOxUSUARIO!$A$7:$A$1048</definedName>
    <definedName name="RENDIMIENTO">[2]GASTOxUSUARIO!$J$7:$J$1048</definedName>
  </definedNames>
  <calcPr calcId="145621"/>
</workbook>
</file>

<file path=xl/calcChain.xml><?xml version="1.0" encoding="utf-8"?>
<calcChain xmlns="http://schemas.openxmlformats.org/spreadsheetml/2006/main">
  <c r="F14" i="11" l="1"/>
  <c r="E14" i="11"/>
  <c r="C13" i="11"/>
  <c r="C12" i="11"/>
  <c r="C10" i="11"/>
  <c r="C9" i="11"/>
  <c r="C7" i="11"/>
  <c r="C91" i="9" l="1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2" i="9"/>
</calcChain>
</file>

<file path=xl/comments1.xml><?xml version="1.0" encoding="utf-8"?>
<comments xmlns="http://schemas.openxmlformats.org/spreadsheetml/2006/main">
  <authors>
    <author>JUDITH PINEDA ONOFRE</author>
  </authors>
  <commentList>
    <comment ref="G7" authorId="0">
      <text>
        <r>
          <rPr>
            <b/>
            <sz val="9"/>
            <color indexed="81"/>
            <rFont val="Tahoma"/>
            <family val="2"/>
          </rPr>
          <t>CABRERA JACINTO
GARCIA JOHNNY
MINAYA ROSBEL
ORMEÑO JUAN CARLOS
ROBLES JHONY</t>
        </r>
      </text>
    </comment>
  </commentList>
</comments>
</file>

<file path=xl/sharedStrings.xml><?xml version="1.0" encoding="utf-8"?>
<sst xmlns="http://schemas.openxmlformats.org/spreadsheetml/2006/main" count="699" uniqueCount="240">
  <si>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</si>
  <si>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</si>
  <si>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</si>
  <si>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</si>
  <si>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</si>
  <si>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</si>
  <si>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</si>
  <si>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</si>
  <si>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</si>
  <si>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</si>
  <si>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EP-1202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</si>
  <si>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</si>
  <si>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</si>
  <si>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</si>
  <si>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</si>
  <si>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</si>
  <si>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</si>
  <si>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</si>
  <si>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</si>
  <si>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</si>
  <si>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</si>
  <si>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</si>
  <si>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</si>
  <si>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</si>
  <si>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</si>
  <si>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</si>
  <si>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</si>
  <si>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</si>
  <si>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</si>
  <si>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</si>
  <si>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</si>
  <si>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</si>
  <si>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</si>
  <si>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</si>
  <si>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</si>
  <si>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</si>
  <si>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</si>
  <si>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</si>
  <si>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</si>
  <si>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</si>
  <si>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</si>
  <si>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</si>
  <si>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</si>
  <si>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</si>
  <si>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</si>
  <si>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</si>
  <si>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</si>
  <si>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</si>
  <si>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</si>
  <si>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</si>
  <si>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</si>
  <si>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</si>
  <si>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</si>
  <si>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</si>
  <si>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</si>
  <si>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</si>
  <si>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</si>
  <si>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</si>
  <si>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</si>
  <si>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</si>
  <si>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</si>
  <si>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</si>
  <si>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</si>
  <si>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</si>
  <si>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</si>
  <si>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</si>
  <si>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</si>
  <si>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</si>
  <si>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</si>
  <si>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</si>
  <si>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</si>
  <si>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</si>
  <si>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</si>
  <si>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</si>
  <si>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SEDE CENTRAL</t>
  </si>
  <si>
    <t>DIGESA</t>
  </si>
  <si>
    <t>DGIEM</t>
  </si>
  <si>
    <t>DESPACHO MINISTERIAL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</si>
  <si>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</si>
  <si>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</si>
  <si>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</si>
  <si>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</si>
  <si>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</si>
  <si>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</si>
  <si>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</si>
  <si>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</si>
  <si>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</si>
  <si>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</si>
  <si>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</si>
  <si>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</si>
  <si>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</si>
  <si>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</si>
  <si>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</si>
  <si>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</si>
  <si>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</si>
  <si>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</si>
  <si>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GASTOS DE LA ALTA DIRECCION</t>
  </si>
  <si>
    <t>DEPENDENCIA</t>
  </si>
  <si>
    <t>FUNCIONARIOS Y SERVIDORES NIVEL/CATEGORÍA</t>
  </si>
  <si>
    <t>Nº DE VEHÍCULOS ASIGNADOS</t>
  </si>
  <si>
    <t xml:space="preserve">GASTO EN COMBUSTIBLE S/. </t>
  </si>
  <si>
    <t>GASTO EN  REPARACION S/.</t>
  </si>
  <si>
    <t>NOMBRE DEL CONDUCTOR</t>
  </si>
  <si>
    <t>Resguardo del Despacho Ministerial</t>
  </si>
  <si>
    <t>DESPACHO VICE MINISTERIAL</t>
  </si>
  <si>
    <t xml:space="preserve">SECRETARIA GENERAL </t>
  </si>
  <si>
    <t>TOTALES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</si>
  <si>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</si>
  <si>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</si>
  <si>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</si>
  <si>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</si>
  <si>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</si>
  <si>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</si>
  <si>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</si>
  <si>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</si>
  <si>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YACTAYO RUBEN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</si>
  <si>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</si>
  <si>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</si>
  <si>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</si>
  <si>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</si>
  <si>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</si>
  <si>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</si>
  <si>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</si>
  <si>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</si>
  <si>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</si>
  <si>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</si>
  <si>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GARCIA AQUILINO</t>
  </si>
  <si>
    <t>BERROSPI ALCIDES</t>
  </si>
  <si>
    <t>VILLALOBOS CARLOS</t>
  </si>
  <si>
    <t>NIGRO PEPE</t>
  </si>
  <si>
    <t>VEGA JUAN</t>
  </si>
  <si>
    <t>ARANA JORGE</t>
  </si>
  <si>
    <t>ELERA JUAN</t>
  </si>
  <si>
    <t>BAILON ALEJANDRO</t>
  </si>
  <si>
    <t>INGARUCA FELIX</t>
  </si>
  <si>
    <t>PAICO FIDEL</t>
  </si>
  <si>
    <t>MEJIA TITO</t>
  </si>
  <si>
    <t>HERRERA JULIO</t>
  </si>
  <si>
    <t>ROJAS LEONARDO</t>
  </si>
  <si>
    <t>LIMAHUAY VICENTE</t>
  </si>
  <si>
    <t>VALZ JUAN</t>
  </si>
  <si>
    <t>SANCHEZ MANUEL</t>
  </si>
  <si>
    <t>ACOSTA WALTER</t>
  </si>
  <si>
    <t>ROULD LUIS</t>
  </si>
  <si>
    <t>SANCHEZ ALEJANDRO</t>
  </si>
  <si>
    <t>SONO FRANCISCO</t>
  </si>
  <si>
    <t>VARGAS JULIO</t>
  </si>
  <si>
    <t>CASANOVA JAIME</t>
  </si>
  <si>
    <t>ACOSTA ENZZO</t>
  </si>
  <si>
    <t>ORTIZ JEAN PAUL</t>
  </si>
  <si>
    <t>NEGLI JULIO</t>
  </si>
  <si>
    <t>JULCA PETTER</t>
  </si>
  <si>
    <t>CASANOVA ROLANDO</t>
  </si>
  <si>
    <t>AGAPITO JESUS</t>
  </si>
  <si>
    <t>PEREZ ANTONIO</t>
  </si>
  <si>
    <t>LIMAHUAY ALEX</t>
  </si>
  <si>
    <t>ZAGACETA JORGE</t>
  </si>
  <si>
    <t>CASANOVA MARTIN</t>
  </si>
  <si>
    <t>MORENO ROMULO</t>
  </si>
  <si>
    <t>ESPINOZA JAVIER</t>
  </si>
  <si>
    <t>DIAZ SEGUNDO</t>
  </si>
  <si>
    <t>ROMERO MANUEL</t>
  </si>
  <si>
    <t>ZEGARRA ENRIQUE</t>
  </si>
  <si>
    <t>MEJIA WILFREDO</t>
  </si>
  <si>
    <t>MINAYA ROSBEL</t>
  </si>
  <si>
    <t>PEREZ LUIS</t>
  </si>
  <si>
    <t>ACEVEDO JOSE</t>
  </si>
  <si>
    <t>MOLLEDA ORTIZ</t>
  </si>
  <si>
    <t>BARRETO EMILIO</t>
  </si>
  <si>
    <t>CHOFER</t>
  </si>
  <si>
    <t>DEFENSA NACIONAL</t>
  </si>
  <si>
    <t>USUARIO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</si>
  <si>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</si>
  <si>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</si>
  <si>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</si>
  <si>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</si>
  <si>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</si>
  <si>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</si>
  <si>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</si>
  <si>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</si>
  <si>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</si>
  <si>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</si>
  <si>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</si>
  <si>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</si>
  <si>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</si>
  <si>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FUNCIONARIO</t>
  </si>
  <si>
    <t>Asistente de Ministro</t>
  </si>
  <si>
    <t>ALMESTAR SEGUNDO</t>
  </si>
  <si>
    <t>ROMERO MANUEL / COTERA JOSE</t>
  </si>
  <si>
    <t>PONCE TOMAS / MINAYA ROSBEL</t>
  </si>
  <si>
    <t>DIAZ VICTOR</t>
  </si>
  <si>
    <t>CAMPOS MOISES</t>
  </si>
  <si>
    <t>SIGUAS LUIS</t>
  </si>
  <si>
    <t>MONTEMAYOR GUSTAVO</t>
  </si>
  <si>
    <t>SIERRA ALEJANDRO</t>
  </si>
  <si>
    <t>VEGA NESTOR</t>
  </si>
  <si>
    <t>CHOQUE WALTER</t>
  </si>
  <si>
    <t>**</t>
  </si>
  <si>
    <t>GONZALES EDUARDO</t>
  </si>
  <si>
    <t>JAMANCA PEDRO</t>
  </si>
  <si>
    <t>SUNQUILLPO JUVENAL</t>
  </si>
  <si>
    <t>CONDORI EDWIN</t>
  </si>
  <si>
    <t>CABRERA JUAN</t>
  </si>
  <si>
    <t>REYNOSO DANIEL</t>
  </si>
  <si>
    <t>ALVARADO RICARDO</t>
  </si>
  <si>
    <t>PARRAGA DAVID</t>
  </si>
  <si>
    <t>LAÑAS JUAN</t>
  </si>
  <si>
    <t>LEYVA EDWAR</t>
  </si>
  <si>
    <t>MARTIN JAVIER ALFREDO YAGUI MOSCOSO</t>
  </si>
  <si>
    <t>JUAN JOSE BOBADILA AGUILAR</t>
  </si>
  <si>
    <t>PERCY LUIS MINAYA LEON</t>
  </si>
  <si>
    <t>NORA REYES PUMA DE COMESAÑA</t>
  </si>
  <si>
    <t>MANUEL ALBERTO SUNICO RABORG</t>
  </si>
  <si>
    <t>DALIA MIROSLAVA SUAREZ SALAZAR</t>
  </si>
  <si>
    <t>LUIS CELEDONIO VALDEZ PALLETE</t>
  </si>
  <si>
    <t>ANIBAL VELASQUEZ VALDIVIA</t>
  </si>
  <si>
    <t>MONICA PATRICIA SAAVEDRA CHUMBE</t>
  </si>
  <si>
    <t>JEANETTE EDITH TRUJILLO BRAVO</t>
  </si>
  <si>
    <t>GERSON VILLAR SANDY</t>
  </si>
  <si>
    <t>SILVIA YNES RUIZ ZARATE</t>
  </si>
  <si>
    <t>PEDRO FIDEL GRILLO ROJAS</t>
  </si>
  <si>
    <t>EGJ-611</t>
  </si>
  <si>
    <t>TEJEDA RICARDO</t>
  </si>
  <si>
    <t>SANTOS RAUL</t>
  </si>
  <si>
    <t>ROMERO RICARDO</t>
  </si>
  <si>
    <t>TORRES JULIO</t>
  </si>
  <si>
    <t>ESTRADA ANGEL</t>
  </si>
  <si>
    <t>ROSPIGUIOSI CARLOS</t>
  </si>
  <si>
    <t>DIAZ MAX</t>
  </si>
  <si>
    <t>SANTILLAN RODULIO</t>
  </si>
  <si>
    <t>MENDOZA VICTOR</t>
  </si>
  <si>
    <t>RISCO PRAXI</t>
  </si>
  <si>
    <t>GARCIA MIGUEL</t>
  </si>
  <si>
    <t>SEDE CENTRAL - DESPACHO</t>
  </si>
  <si>
    <t>SEDE CENTRAL - DIRECTIVO</t>
  </si>
  <si>
    <t>SEDE CENTRAL - DESPACHO (PRESTAMO)</t>
  </si>
  <si>
    <t>---</t>
  </si>
  <si>
    <t>DICIEMBRE 2,015</t>
  </si>
  <si>
    <t>CABRERA JACINTO / CARDENAS CHRISTIAN / GUERRERO MARCO / MENDOZA VICTOR / ROBLES JHONY</t>
  </si>
  <si>
    <t>SANCHEZ SAMUEL / ZEGARRA ENRIQUE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</si>
</sst>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6" formatCode="0.0"/>
    <numFmt numFmtId="167" formatCode="#,##0_ ;\-#,##0\ 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b/>
      <sz val="14"/>
      <color rgb="FF000000"/>
      <name val="Arial Narrow"/>
      <family val="2"/>
    </font>
    <font>
      <b/>
      <sz val="10"/>
      <color rgb="FF000000"/>
      <name val="Calibri"/>
      <family val="2"/>
      <scheme val="minor"/>
    </font>
    <font>
      <b/>
      <sz val="9"/>
      <color indexed="8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7" applyNumberFormat="0" applyAlignment="0" applyProtection="0"/>
    <xf numFmtId="0" fontId="6" fillId="22" borderId="8" applyNumberFormat="0" applyAlignment="0" applyProtection="0"/>
    <xf numFmtId="0" fontId="7" fillId="0" borderId="9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7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10" applyNumberFormat="0" applyFont="0" applyAlignment="0" applyProtection="0"/>
    <xf numFmtId="0" fontId="12" fillId="21" borderId="11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8" fillId="0" borderId="13" applyNumberFormat="0" applyFill="0" applyAlignment="0" applyProtection="0"/>
    <xf numFmtId="0" fontId="17" fillId="0" borderId="14" applyNumberFormat="0" applyFill="0" applyAlignment="0" applyProtection="0"/>
  </cellStyleXfs>
  <cellXfs count="33">
    <xf numFmtId="0" fontId="0" fillId="0" borderId="0" xfId="0"/>
    <xf numFmtId="0" fontId="18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19" fillId="0" borderId="2" xfId="0" applyFont="1" applyFill="1" applyBorder="1" applyAlignment="1">
      <alignment horizontal="center" vertical="center" wrapText="1"/>
    </xf>
    <xf numFmtId="43" fontId="19" fillId="0" borderId="2" xfId="32" applyFont="1" applyFill="1" applyBorder="1" applyAlignment="1">
      <alignment horizontal="center" vertical="center"/>
    </xf>
    <xf numFmtId="43" fontId="19" fillId="0" borderId="2" xfId="32" applyFont="1" applyFill="1" applyBorder="1" applyAlignment="1">
      <alignment vertical="center" wrapText="1"/>
    </xf>
    <xf numFmtId="43" fontId="20" fillId="0" borderId="2" xfId="32" applyFont="1" applyFill="1" applyBorder="1" applyAlignment="1">
      <alignment horizontal="right" vertical="center" wrapText="1"/>
    </xf>
    <xf numFmtId="43" fontId="19" fillId="0" borderId="2" xfId="32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 wrapText="1"/>
    </xf>
    <xf numFmtId="43" fontId="19" fillId="0" borderId="1" xfId="32" applyFont="1" applyFill="1" applyBorder="1" applyAlignment="1">
      <alignment horizontal="center" vertical="center"/>
    </xf>
    <xf numFmtId="43" fontId="19" fillId="0" borderId="1" xfId="32" applyFont="1" applyFill="1" applyBorder="1" applyAlignment="1">
      <alignment horizontal="right" vertical="center"/>
    </xf>
    <xf numFmtId="0" fontId="19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4" fontId="21" fillId="33" borderId="4" xfId="0" applyNumberFormat="1" applyFont="1" applyFill="1" applyBorder="1" applyAlignment="1">
      <alignment horizontal="center" vertical="top"/>
    </xf>
    <xf numFmtId="43" fontId="21" fillId="33" borderId="4" xfId="0" applyNumberFormat="1" applyFont="1" applyFill="1" applyBorder="1" applyAlignment="1">
      <alignment horizontal="center" vertical="top"/>
    </xf>
    <xf numFmtId="0" fontId="22" fillId="34" borderId="4" xfId="0" applyFont="1" applyFill="1" applyBorder="1" applyAlignment="1">
      <alignment horizontal="center"/>
    </xf>
    <xf numFmtId="166" fontId="0" fillId="0" borderId="0" xfId="0" applyNumberFormat="1"/>
    <xf numFmtId="2" fontId="0" fillId="0" borderId="0" xfId="0" applyNumberFormat="1"/>
    <xf numFmtId="167" fontId="19" fillId="0" borderId="2" xfId="32" applyNumberFormat="1" applyFont="1" applyFill="1" applyBorder="1" applyAlignment="1">
      <alignment horizontal="right" vertical="center"/>
    </xf>
    <xf numFmtId="0" fontId="18" fillId="0" borderId="2" xfId="0" applyFont="1" applyBorder="1" applyAlignment="1">
      <alignment horizontal="center" vertical="center" wrapText="1"/>
    </xf>
    <xf numFmtId="0" fontId="19" fillId="0" borderId="2" xfId="0" quotePrefix="1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35" borderId="2" xfId="0" applyFont="1" applyFill="1" applyBorder="1" applyAlignment="1">
      <alignment horizontal="center" vertical="center" wrapText="1"/>
    </xf>
    <xf numFmtId="0" fontId="21" fillId="33" borderId="4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5" fillId="34" borderId="5" xfId="0" applyFont="1" applyFill="1" applyBorder="1" applyAlignment="1">
      <alignment horizontal="center"/>
    </xf>
    <xf numFmtId="0" fontId="25" fillId="34" borderId="6" xfId="0" applyFont="1" applyFill="1" applyBorder="1" applyAlignment="1">
      <alignment horizontal="center"/>
    </xf>
    <xf numFmtId="0" fontId="25" fillId="34" borderId="15" xfId="0" applyFont="1" applyFill="1" applyBorder="1" applyAlignment="1">
      <alignment horizontal="center"/>
    </xf>
    <xf numFmtId="0" fontId="24" fillId="33" borderId="2" xfId="0" applyFont="1" applyFill="1" applyBorder="1" applyAlignment="1">
      <alignment horizontal="center" vertical="center" wrapText="1"/>
    </xf>
    <xf numFmtId="0" fontId="24" fillId="33" borderId="1" xfId="0" applyFont="1" applyFill="1" applyBorder="1" applyAlignment="1">
      <alignment horizontal="center" vertical="center" wrapText="1"/>
    </xf>
    <xf numFmtId="0" fontId="24" fillId="33" borderId="3" xfId="0" applyFont="1" applyFill="1" applyBorder="1" applyAlignment="1">
      <alignment horizontal="center" vertical="center" wrapText="1"/>
    </xf>
    <xf numFmtId="0" fontId="26" fillId="33" borderId="2" xfId="0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felix/Desktop/Nueva%20carpeta/minsa/15%2012Dic%20-%20Migra%20-%20Gastos%20Alta%20Direcci&#243;n%20-%20Judi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DITH-COMBUSTIBLE/10/201509%20Reporte%20Combustible%20v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OS ALTA DIRECCION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</row>
        <row r="2">
          <cell r="A2" t="str">
            <v>EGE-095</v>
          </cell>
          <cell r="B2">
            <v>669</v>
          </cell>
          <cell r="C2">
            <v>391.41624000000002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</row>
        <row r="3">
          <cell r="A3" t="str">
            <v>EGE-097</v>
          </cell>
          <cell r="B3">
            <v>216</v>
          </cell>
          <cell r="C3">
            <v>277.94970000000001</v>
          </cell>
          <cell r="D3" t="str">
            <v>TEJEDA RICARDO</v>
          </cell>
          <cell r="E3" t="str">
            <v>ALMACEN CENTRAL</v>
          </cell>
          <cell r="F3" t="str">
            <v>GNV - G90 PLUS</v>
          </cell>
        </row>
        <row r="4">
          <cell r="A4" t="str">
            <v>EGR-569</v>
          </cell>
          <cell r="B4">
            <v>211</v>
          </cell>
          <cell r="C4">
            <v>112.15866</v>
          </cell>
          <cell r="D4" t="str">
            <v>GONZALES EDUARDO</v>
          </cell>
          <cell r="E4" t="str">
            <v>ALMACEN CENTRAL</v>
          </cell>
          <cell r="F4" t="str">
            <v>DB5 S-50 UV</v>
          </cell>
        </row>
        <row r="5">
          <cell r="A5" t="str">
            <v>EGR-881</v>
          </cell>
          <cell r="B5">
            <v>727</v>
          </cell>
          <cell r="C5">
            <v>369.69444000000004</v>
          </cell>
          <cell r="D5" t="str">
            <v>SANTOS RAUL</v>
          </cell>
          <cell r="E5" t="str">
            <v>DEFENSA NACIONAL</v>
          </cell>
          <cell r="F5" t="str">
            <v>DB5 S-50 UV</v>
          </cell>
        </row>
        <row r="6">
          <cell r="A6" t="str">
            <v>EGR-886</v>
          </cell>
          <cell r="B6">
            <v>870</v>
          </cell>
          <cell r="C6">
            <v>349.93290000000002</v>
          </cell>
          <cell r="D6" t="str">
            <v>VEGA NESTOR</v>
          </cell>
          <cell r="E6" t="str">
            <v>DEFENSA NACIONAL</v>
          </cell>
          <cell r="F6" t="str">
            <v>DB5 S-50 UV</v>
          </cell>
        </row>
        <row r="7">
          <cell r="A7" t="str">
            <v>PIE-464</v>
          </cell>
          <cell r="B7" t="str">
            <v>*</v>
          </cell>
          <cell r="C7">
            <v>310.58647999999999</v>
          </cell>
          <cell r="D7" t="str">
            <v>LAÑAS JUAN</v>
          </cell>
          <cell r="E7" t="str">
            <v>DEFENSA NACIONAL</v>
          </cell>
          <cell r="F7" t="str">
            <v>GNV - G90 PLUS</v>
          </cell>
        </row>
        <row r="8">
          <cell r="A8" t="str">
            <v>EGE-104</v>
          </cell>
          <cell r="B8">
            <v>523</v>
          </cell>
          <cell r="C8">
            <v>264.89999999999998</v>
          </cell>
          <cell r="D8" t="str">
            <v>CAMPOS MOISES</v>
          </cell>
          <cell r="E8" t="str">
            <v>DGIEM</v>
          </cell>
          <cell r="F8" t="str">
            <v>DB5 S-50 UV</v>
          </cell>
        </row>
        <row r="9">
          <cell r="A9" t="str">
            <v>EGE-266</v>
          </cell>
          <cell r="B9">
            <v>1101</v>
          </cell>
          <cell r="C9">
            <v>441.5</v>
          </cell>
          <cell r="D9" t="str">
            <v>CHOQUE WALTER</v>
          </cell>
          <cell r="E9" t="str">
            <v>DGIEM</v>
          </cell>
          <cell r="F9" t="str">
            <v>DB5 S-50 UV</v>
          </cell>
        </row>
        <row r="10">
          <cell r="A10" t="str">
            <v>EGE-267</v>
          </cell>
          <cell r="B10">
            <v>538</v>
          </cell>
          <cell r="C10">
            <v>264.89999999999998</v>
          </cell>
          <cell r="D10" t="str">
            <v>ROMERO RICARDO</v>
          </cell>
          <cell r="E10" t="str">
            <v>DGIEM</v>
          </cell>
          <cell r="F10" t="str">
            <v>DB5 S-50 UV</v>
          </cell>
        </row>
        <row r="11">
          <cell r="A11" t="str">
            <v>EGS-009</v>
          </cell>
          <cell r="B11">
            <v>1134</v>
          </cell>
          <cell r="C11">
            <v>426.40953000000002</v>
          </cell>
          <cell r="D11" t="str">
            <v>JAMANCA PEDRO</v>
          </cell>
          <cell r="E11" t="str">
            <v>DGIEM</v>
          </cell>
          <cell r="F11" t="str">
            <v>DB5 S-50 UV</v>
          </cell>
        </row>
        <row r="12">
          <cell r="A12" t="str">
            <v>BK-5379</v>
          </cell>
          <cell r="B12">
            <v>569</v>
          </cell>
          <cell r="C12">
            <v>301.83564999999999</v>
          </cell>
          <cell r="D12" t="str">
            <v>VARGAS JULIO</v>
          </cell>
          <cell r="E12" t="str">
            <v>DIGEMID</v>
          </cell>
          <cell r="F12" t="str">
            <v>GASOHOL 90 PLUS</v>
          </cell>
        </row>
        <row r="13">
          <cell r="A13" t="str">
            <v>EGA-306</v>
          </cell>
          <cell r="B13">
            <v>704</v>
          </cell>
          <cell r="C13">
            <v>418.19763</v>
          </cell>
          <cell r="D13" t="str">
            <v>SUNQUILLPO JUVENAL</v>
          </cell>
          <cell r="E13" t="str">
            <v>DIGEMID</v>
          </cell>
          <cell r="F13" t="str">
            <v>DB5 S-50 UV</v>
          </cell>
        </row>
        <row r="14">
          <cell r="A14" t="str">
            <v>EGA-360</v>
          </cell>
          <cell r="B14">
            <v>980</v>
          </cell>
          <cell r="C14">
            <v>501.44686999999999</v>
          </cell>
          <cell r="D14" t="str">
            <v>CUEVA ALEJANDRO</v>
          </cell>
          <cell r="E14" t="str">
            <v>DIGEMID</v>
          </cell>
          <cell r="F14" t="str">
            <v>DB5 S-50 UV</v>
          </cell>
        </row>
        <row r="15">
          <cell r="A15" t="str">
            <v>EGA-506</v>
          </cell>
          <cell r="B15">
            <v>778</v>
          </cell>
          <cell r="C15">
            <v>411.56630000000001</v>
          </cell>
          <cell r="D15" t="str">
            <v>CARRILLO DANTE</v>
          </cell>
          <cell r="E15" t="str">
            <v>DIGEMID</v>
          </cell>
          <cell r="F15" t="str">
            <v>DB5 S-50 UV</v>
          </cell>
        </row>
        <row r="16">
          <cell r="A16" t="str">
            <v>EGD-886</v>
          </cell>
          <cell r="B16">
            <v>667</v>
          </cell>
          <cell r="C16">
            <v>344.45715000000001</v>
          </cell>
          <cell r="D16" t="str">
            <v>LIMAHUAY ALEX</v>
          </cell>
          <cell r="E16" t="str">
            <v>DIGEMID</v>
          </cell>
          <cell r="F16" t="str">
            <v>GASOHOL 97 PLUS</v>
          </cell>
        </row>
        <row r="17">
          <cell r="A17" t="str">
            <v>EGD-901</v>
          </cell>
          <cell r="B17">
            <v>116</v>
          </cell>
          <cell r="C17">
            <v>90.860699999999994</v>
          </cell>
          <cell r="D17" t="str">
            <v>LOPEZ JESUS</v>
          </cell>
          <cell r="E17" t="str">
            <v>DIGEMID</v>
          </cell>
          <cell r="F17" t="str">
            <v>DB5 S-50 UV</v>
          </cell>
        </row>
        <row r="18">
          <cell r="A18" t="str">
            <v>EGI-440</v>
          </cell>
          <cell r="B18">
            <v>809</v>
          </cell>
          <cell r="C18">
            <v>490.03850999999997</v>
          </cell>
          <cell r="D18" t="str">
            <v>NIGRO PEPE</v>
          </cell>
          <cell r="E18" t="str">
            <v>DIGEMID</v>
          </cell>
          <cell r="F18" t="str">
            <v>DB5 S-50 UV</v>
          </cell>
        </row>
        <row r="19">
          <cell r="A19" t="str">
            <v>EGI-444</v>
          </cell>
          <cell r="B19">
            <v>950</v>
          </cell>
          <cell r="C19">
            <v>428.00775999999996</v>
          </cell>
          <cell r="D19" t="str">
            <v>VEGA JUAN</v>
          </cell>
          <cell r="E19" t="str">
            <v>DIGEMID</v>
          </cell>
          <cell r="F19" t="str">
            <v>DB5 S-50 UV</v>
          </cell>
        </row>
        <row r="20">
          <cell r="A20" t="str">
            <v>EGI-574</v>
          </cell>
          <cell r="B20">
            <v>775</v>
          </cell>
          <cell r="C20">
            <v>406.48905000000002</v>
          </cell>
          <cell r="D20" t="str">
            <v>CONDORI EDWIN</v>
          </cell>
          <cell r="E20" t="str">
            <v>DIGEMID</v>
          </cell>
          <cell r="F20" t="str">
            <v>DB5 S-50 UV</v>
          </cell>
        </row>
        <row r="21">
          <cell r="A21" t="str">
            <v>EGI-670</v>
          </cell>
          <cell r="B21">
            <v>842</v>
          </cell>
          <cell r="C21">
            <v>279.48716000000002</v>
          </cell>
          <cell r="D21" t="str">
            <v>TORRES JULIO</v>
          </cell>
          <cell r="E21" t="str">
            <v>DIGEMID</v>
          </cell>
          <cell r="F21" t="str">
            <v>DB5 S-50 UV</v>
          </cell>
        </row>
        <row r="22">
          <cell r="A22" t="str">
            <v>EGM-674</v>
          </cell>
          <cell r="B22">
            <v>1512.7862626132578</v>
          </cell>
          <cell r="C22">
            <v>1769.4872899999998</v>
          </cell>
          <cell r="D22" t="str">
            <v>DIAZ SEGUNDO</v>
          </cell>
          <cell r="E22" t="str">
            <v>DIGEMID</v>
          </cell>
          <cell r="F22" t="str">
            <v>GASOHOL 97 PLUS</v>
          </cell>
        </row>
        <row r="23">
          <cell r="A23" t="str">
            <v>RII-906</v>
          </cell>
          <cell r="B23">
            <v>580</v>
          </cell>
          <cell r="C23">
            <v>285.01473999999996</v>
          </cell>
          <cell r="D23" t="str">
            <v>SONO FRANCISCO</v>
          </cell>
          <cell r="E23" t="str">
            <v>DIGEMID</v>
          </cell>
          <cell r="F23" t="str">
            <v>DB5 S-50 UV</v>
          </cell>
        </row>
        <row r="24">
          <cell r="A24" t="str">
            <v>RIL-529</v>
          </cell>
          <cell r="B24">
            <v>418.43024285047557</v>
          </cell>
          <cell r="C24">
            <v>574.60006999999996</v>
          </cell>
          <cell r="D24" t="str">
            <v>ESTRADA ANGEL</v>
          </cell>
          <cell r="E24" t="str">
            <v>DIGEMID</v>
          </cell>
          <cell r="F24" t="str">
            <v>GASOHOL 97 PLUS</v>
          </cell>
        </row>
        <row r="25">
          <cell r="A25" t="str">
            <v>EGA-428</v>
          </cell>
          <cell r="B25">
            <v>1011</v>
          </cell>
          <cell r="C25">
            <v>373.80038999999999</v>
          </cell>
          <cell r="D25" t="str">
            <v>CABRERA JUAN</v>
          </cell>
          <cell r="E25" t="str">
            <v>DIGESA</v>
          </cell>
          <cell r="F25" t="str">
            <v>DB5 S-50 UV</v>
          </cell>
        </row>
        <row r="26">
          <cell r="A26" t="str">
            <v>EGE-066</v>
          </cell>
          <cell r="B26">
            <v>667</v>
          </cell>
          <cell r="C26">
            <v>156.11500000000001</v>
          </cell>
          <cell r="D26" t="str">
            <v>PEREZ LUIS</v>
          </cell>
          <cell r="E26" t="str">
            <v>DIGESA</v>
          </cell>
          <cell r="F26" t="str">
            <v>GNV - G90 PLUS</v>
          </cell>
        </row>
        <row r="27">
          <cell r="A27" t="str">
            <v>EGE-068</v>
          </cell>
          <cell r="B27">
            <v>1092</v>
          </cell>
          <cell r="C27">
            <v>294.24642000000006</v>
          </cell>
          <cell r="D27" t="str">
            <v>ACEVEDO JOSE</v>
          </cell>
          <cell r="E27" t="str">
            <v>DIGESA</v>
          </cell>
          <cell r="F27" t="str">
            <v>GNV - G90 PLUS</v>
          </cell>
        </row>
        <row r="28">
          <cell r="A28" t="str">
            <v>EGE-108</v>
          </cell>
          <cell r="B28">
            <v>2081.5</v>
          </cell>
          <cell r="C28">
            <v>557.85105999999996</v>
          </cell>
          <cell r="D28" t="str">
            <v>YACTAYO RUBEN</v>
          </cell>
          <cell r="E28" t="str">
            <v>DIGESA</v>
          </cell>
          <cell r="F28" t="str">
            <v>GNV - G90 PLUS</v>
          </cell>
        </row>
        <row r="29">
          <cell r="A29" t="str">
            <v>EGE-109</v>
          </cell>
          <cell r="B29">
            <v>313</v>
          </cell>
          <cell r="C29">
            <v>242.65722999999997</v>
          </cell>
          <cell r="D29" t="str">
            <v>REYNOSO DANIEL</v>
          </cell>
          <cell r="E29" t="str">
            <v>DIGESA</v>
          </cell>
          <cell r="F29" t="str">
            <v>DB5 S-50 UV</v>
          </cell>
        </row>
        <row r="30">
          <cell r="A30" t="str">
            <v>EGG-084</v>
          </cell>
          <cell r="B30">
            <v>644</v>
          </cell>
          <cell r="C30">
            <v>391.29384000000005</v>
          </cell>
          <cell r="D30" t="str">
            <v>MORENO ROMULO</v>
          </cell>
          <cell r="E30" t="str">
            <v>DIGESA</v>
          </cell>
          <cell r="F30" t="str">
            <v>GASOHOL 97 PLUS</v>
          </cell>
        </row>
        <row r="31">
          <cell r="A31" t="str">
            <v>EGI-597</v>
          </cell>
          <cell r="B31">
            <v>1401</v>
          </cell>
          <cell r="C31">
            <v>488.74933000000004</v>
          </cell>
          <cell r="D31" t="str">
            <v>ALVARADO RICARDO</v>
          </cell>
          <cell r="E31" t="str">
            <v>DIGESA</v>
          </cell>
          <cell r="F31" t="str">
            <v>DB5 S-50 UV</v>
          </cell>
        </row>
        <row r="32">
          <cell r="A32" t="str">
            <v>EGI-604</v>
          </cell>
          <cell r="B32">
            <v>974</v>
          </cell>
          <cell r="C32">
            <v>379.75180999999998</v>
          </cell>
          <cell r="D32" t="str">
            <v>ARANA JORGE</v>
          </cell>
          <cell r="E32" t="str">
            <v>DIGESA</v>
          </cell>
          <cell r="F32" t="str">
            <v>DB5 S-50 UV</v>
          </cell>
        </row>
        <row r="33">
          <cell r="A33" t="str">
            <v>EGI-671</v>
          </cell>
          <cell r="B33">
            <v>1762</v>
          </cell>
          <cell r="C33">
            <v>197.88029999999998</v>
          </cell>
          <cell r="D33" t="str">
            <v>MORENO ROMULO</v>
          </cell>
          <cell r="E33" t="str">
            <v>DIGESA</v>
          </cell>
          <cell r="F33" t="str">
            <v>DB5 S-50 UV</v>
          </cell>
        </row>
        <row r="34">
          <cell r="A34" t="str">
            <v>EGI-685</v>
          </cell>
          <cell r="B34">
            <v>539</v>
          </cell>
          <cell r="C34">
            <v>281.46508</v>
          </cell>
          <cell r="D34" t="str">
            <v>PAICO FIDEL</v>
          </cell>
          <cell r="E34" t="str">
            <v>DIGESA</v>
          </cell>
          <cell r="F34" t="str">
            <v>DB5 S-50 UV</v>
          </cell>
        </row>
        <row r="35">
          <cell r="A35" t="str">
            <v>EGJ-429</v>
          </cell>
          <cell r="B35">
            <v>358</v>
          </cell>
          <cell r="C35">
            <v>129.03279000000001</v>
          </cell>
          <cell r="D35" t="str">
            <v>SIERRA ALEJANDRO</v>
          </cell>
          <cell r="E35" t="str">
            <v>DIGESA</v>
          </cell>
          <cell r="F35" t="str">
            <v>DB5 S-50 UV</v>
          </cell>
        </row>
        <row r="36">
          <cell r="A36" t="str">
            <v>EGE-102</v>
          </cell>
          <cell r="B36">
            <v>726</v>
          </cell>
          <cell r="C36">
            <v>565.76277000000005</v>
          </cell>
          <cell r="D36" t="str">
            <v>SIGUAS LUIS</v>
          </cell>
          <cell r="E36" t="str">
            <v>EPIDEMIOLOGIA</v>
          </cell>
          <cell r="F36" t="str">
            <v>GASOHOL 97 PLUS</v>
          </cell>
        </row>
        <row r="37">
          <cell r="A37" t="str">
            <v>EGF-547</v>
          </cell>
          <cell r="B37">
            <v>661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</row>
        <row r="38">
          <cell r="A38" t="str">
            <v>EGF-605</v>
          </cell>
          <cell r="B38">
            <v>304</v>
          </cell>
          <cell r="C38">
            <v>234.72789</v>
          </cell>
          <cell r="D38" t="str">
            <v>SIGUAS LUIS</v>
          </cell>
          <cell r="E38" t="str">
            <v>EPIDEMIOLOGIA</v>
          </cell>
          <cell r="F38" t="str">
            <v>DB5 S-50 UV</v>
          </cell>
        </row>
        <row r="39">
          <cell r="A39" t="str">
            <v>EGA-232</v>
          </cell>
          <cell r="B39">
            <v>831</v>
          </cell>
          <cell r="C39">
            <v>412.89080000000001</v>
          </cell>
          <cell r="D39" t="str">
            <v>ROSPIGUIOSI CARLOS</v>
          </cell>
          <cell r="E39" t="str">
            <v>SEDE CENTRAL</v>
          </cell>
          <cell r="F39" t="str">
            <v>DB5 S-50 UV</v>
          </cell>
        </row>
        <row r="40">
          <cell r="A40" t="str">
            <v>EGA-600</v>
          </cell>
          <cell r="B40">
            <v>91</v>
          </cell>
          <cell r="C40">
            <v>41.784800000000004</v>
          </cell>
          <cell r="D40" t="str">
            <v>MEJIA TITO</v>
          </cell>
          <cell r="E40" t="str">
            <v>SEDE CENTRAL</v>
          </cell>
          <cell r="F40" t="str">
            <v>GNV - G90 PLUS</v>
          </cell>
        </row>
        <row r="41">
          <cell r="A41" t="str">
            <v>EGD-960</v>
          </cell>
          <cell r="B41">
            <v>1502</v>
          </cell>
          <cell r="C41">
            <v>945.05263000000002</v>
          </cell>
          <cell r="D41" t="str">
            <v>ZAGACETA JORGE</v>
          </cell>
          <cell r="E41" t="str">
            <v>SEDE CENTRAL</v>
          </cell>
          <cell r="F41" t="str">
            <v>GASOHOL 97 PLUS</v>
          </cell>
        </row>
        <row r="42">
          <cell r="A42" t="str">
            <v>EGD-969</v>
          </cell>
          <cell r="B42">
            <v>860</v>
          </cell>
          <cell r="C42">
            <v>536.73647000000005</v>
          </cell>
          <cell r="D42" t="str">
            <v>CASANOVA JAIME</v>
          </cell>
          <cell r="E42" t="str">
            <v>SEDE CENTRAL</v>
          </cell>
          <cell r="F42" t="str">
            <v>GASOHOL 90 PLUS</v>
          </cell>
        </row>
        <row r="43">
          <cell r="A43" t="str">
            <v>EGD-971</v>
          </cell>
          <cell r="B43" t="str">
            <v>*</v>
          </cell>
          <cell r="C43">
            <v>655.44039000000009</v>
          </cell>
          <cell r="D43" t="str">
            <v>LAÑAS JUAN</v>
          </cell>
          <cell r="E43" t="str">
            <v>SEDE CENTRAL</v>
          </cell>
          <cell r="F43" t="str">
            <v>GASOHOL 97 PLUS</v>
          </cell>
        </row>
        <row r="44">
          <cell r="A44" t="str">
            <v>EGD-972</v>
          </cell>
          <cell r="B44">
            <v>1331</v>
          </cell>
          <cell r="C44">
            <v>1147.2451599999999</v>
          </cell>
          <cell r="D44" t="str">
            <v>ACOSTA ENZZO</v>
          </cell>
          <cell r="E44" t="str">
            <v>SEDE CENTRAL</v>
          </cell>
          <cell r="F44" t="str">
            <v>GASOHOL 90 PLUS</v>
          </cell>
        </row>
        <row r="45">
          <cell r="A45" t="str">
            <v>EGD-981</v>
          </cell>
          <cell r="B45">
            <v>620.04054054053267</v>
          </cell>
          <cell r="C45">
            <v>378.15700000000004</v>
          </cell>
          <cell r="D45" t="str">
            <v>SANCHEZ ALEJANDRO</v>
          </cell>
          <cell r="E45" t="str">
            <v>SEDE CENTRAL</v>
          </cell>
          <cell r="F45" t="str">
            <v>GNV - G90 PLUS</v>
          </cell>
        </row>
        <row r="46">
          <cell r="A46" t="str">
            <v>EGE-065</v>
          </cell>
          <cell r="B46">
            <v>990</v>
          </cell>
          <cell r="C46">
            <v>996.99680000000001</v>
          </cell>
          <cell r="D46" t="str">
            <v>DIAZ VICTOR</v>
          </cell>
          <cell r="E46" t="str">
            <v>SEDE CENTRAL</v>
          </cell>
          <cell r="F46" t="str">
            <v>GASOHOL 90 PLUS</v>
          </cell>
        </row>
        <row r="47">
          <cell r="A47" t="str">
            <v>EGE-067</v>
          </cell>
          <cell r="B47">
            <v>749</v>
          </cell>
          <cell r="C47">
            <v>419.05200000000002</v>
          </cell>
          <cell r="D47" t="str">
            <v>ALMESTAR SEGUNDO</v>
          </cell>
          <cell r="E47" t="str">
            <v>SEDE CENTRAL</v>
          </cell>
          <cell r="F47" t="str">
            <v>GNV - G90 PLUS</v>
          </cell>
        </row>
        <row r="48">
          <cell r="A48" t="str">
            <v>EGE-078</v>
          </cell>
          <cell r="B48">
            <v>726.5</v>
          </cell>
          <cell r="C48">
            <v>469.20817999999997</v>
          </cell>
          <cell r="D48" t="str">
            <v>MOLLEDA ORTIZ</v>
          </cell>
          <cell r="E48" t="str">
            <v>SEDE CENTRAL</v>
          </cell>
          <cell r="F48" t="str">
            <v>GNV - G90 PLUS</v>
          </cell>
        </row>
        <row r="49">
          <cell r="A49" t="str">
            <v>EGE-094</v>
          </cell>
          <cell r="B49">
            <v>108</v>
          </cell>
          <cell r="C49">
            <v>326.70999999999998</v>
          </cell>
          <cell r="D49" t="str">
            <v>GARCIA AQUILINO</v>
          </cell>
          <cell r="E49" t="str">
            <v>SEDE CENTRAL</v>
          </cell>
          <cell r="F49" t="str">
            <v>DB5 S-50 UV</v>
          </cell>
        </row>
        <row r="50">
          <cell r="A50" t="str">
            <v>EGE-157</v>
          </cell>
          <cell r="B50">
            <v>80</v>
          </cell>
          <cell r="C50">
            <v>17.4192</v>
          </cell>
          <cell r="D50" t="str">
            <v>DIAZ MAX</v>
          </cell>
          <cell r="E50" t="str">
            <v>SEDE CENTRAL</v>
          </cell>
          <cell r="F50" t="str">
            <v>GNV - G90 PLUS</v>
          </cell>
        </row>
        <row r="51">
          <cell r="A51" t="str">
            <v>EGE-262</v>
          </cell>
          <cell r="B51">
            <v>290.5</v>
          </cell>
          <cell r="C51">
            <v>291.00147999999996</v>
          </cell>
          <cell r="D51" t="str">
            <v>BARRETO EMILIO</v>
          </cell>
          <cell r="E51" t="str">
            <v>SEDE CENTRAL</v>
          </cell>
          <cell r="F51" t="str">
            <v>GNV - G90 PLUS</v>
          </cell>
        </row>
        <row r="52">
          <cell r="A52" t="str">
            <v>EGE-269</v>
          </cell>
          <cell r="B52">
            <v>770</v>
          </cell>
          <cell r="C52">
            <v>423.99011000000002</v>
          </cell>
          <cell r="D52" t="str">
            <v>BERROSPI ALCIDES</v>
          </cell>
          <cell r="E52" t="str">
            <v>SEDE CENTRAL</v>
          </cell>
          <cell r="F52" t="str">
            <v>DB5 S-50 UV</v>
          </cell>
        </row>
        <row r="53">
          <cell r="A53" t="str">
            <v>EGE-270</v>
          </cell>
          <cell r="B53">
            <v>1353</v>
          </cell>
          <cell r="C53">
            <v>615.99901</v>
          </cell>
          <cell r="D53" t="str">
            <v>NEGLI JULIO</v>
          </cell>
          <cell r="E53" t="str">
            <v>SEDE CENTRAL</v>
          </cell>
          <cell r="F53" t="str">
            <v>GASOHOL 90 PLUS</v>
          </cell>
        </row>
        <row r="54">
          <cell r="A54" t="str">
            <v>EGE-271</v>
          </cell>
          <cell r="B54">
            <v>1841</v>
          </cell>
          <cell r="C54">
            <v>589.94996000000003</v>
          </cell>
          <cell r="D54" t="str">
            <v>HERRERA JULIO</v>
          </cell>
          <cell r="E54" t="str">
            <v>SEDE CENTRAL</v>
          </cell>
          <cell r="F54" t="str">
            <v>DB5 S-50 UV</v>
          </cell>
        </row>
        <row r="55">
          <cell r="A55" t="str">
            <v>EGE-273</v>
          </cell>
          <cell r="B55">
            <v>30</v>
          </cell>
          <cell r="C55">
            <v>57.699999999999996</v>
          </cell>
          <cell r="D55" t="str">
            <v>AGAPITO JESUS</v>
          </cell>
          <cell r="E55" t="str">
            <v>SEDE CENTRAL</v>
          </cell>
          <cell r="F55" t="str">
            <v>GASOHOL 90 PLUS</v>
          </cell>
        </row>
        <row r="56">
          <cell r="A56" t="str">
            <v>EGH-797</v>
          </cell>
          <cell r="B56">
            <v>989.74845905016332</v>
          </cell>
          <cell r="C56">
            <v>602.79006000000004</v>
          </cell>
          <cell r="D56" t="str">
            <v>CASANOVA ROLANDO</v>
          </cell>
          <cell r="E56" t="str">
            <v>SEDE CENTRAL</v>
          </cell>
          <cell r="F56" t="str">
            <v>GASOHOL 90 PLUS</v>
          </cell>
        </row>
        <row r="57">
          <cell r="A57" t="str">
            <v>EGI-599</v>
          </cell>
          <cell r="B57">
            <v>1305</v>
          </cell>
          <cell r="C57">
            <v>558.29440999999997</v>
          </cell>
          <cell r="D57" t="str">
            <v>GARCIA AQUILINO</v>
          </cell>
          <cell r="E57" t="str">
            <v>SEDE CENTRAL</v>
          </cell>
          <cell r="F57" t="str">
            <v>DB5 S-50 UV</v>
          </cell>
        </row>
        <row r="58">
          <cell r="A58" t="str">
            <v>EGI-657</v>
          </cell>
          <cell r="B58">
            <v>2703</v>
          </cell>
          <cell r="C58">
            <v>638.25005999999996</v>
          </cell>
          <cell r="D58" t="str">
            <v>BAILON ALEJANDRO</v>
          </cell>
          <cell r="E58" t="str">
            <v>SEDE CENTRAL</v>
          </cell>
          <cell r="F58" t="str">
            <v>DB5 S-50 UV</v>
          </cell>
        </row>
        <row r="59">
          <cell r="A59" t="str">
            <v>EGI-662</v>
          </cell>
          <cell r="B59">
            <v>2625</v>
          </cell>
          <cell r="C59">
            <v>882.93819000000008</v>
          </cell>
          <cell r="D59" t="str">
            <v>INGARUCA FELIX</v>
          </cell>
          <cell r="E59" t="str">
            <v>SEDE CENTRAL</v>
          </cell>
          <cell r="F59" t="str">
            <v>DB5 S-50 UV</v>
          </cell>
        </row>
        <row r="60">
          <cell r="A60" t="str">
            <v>EGJ-498</v>
          </cell>
          <cell r="B60">
            <v>833</v>
          </cell>
          <cell r="C60">
            <v>352.43179000000003</v>
          </cell>
          <cell r="D60" t="str">
            <v>NEGLI JULIO</v>
          </cell>
          <cell r="E60" t="str">
            <v>SEDE CENTRAL</v>
          </cell>
          <cell r="F60" t="str">
            <v>DB5 S-50 UV</v>
          </cell>
        </row>
        <row r="61">
          <cell r="A61" t="str">
            <v>EGJ-499</v>
          </cell>
          <cell r="B61">
            <v>2528</v>
          </cell>
          <cell r="C61">
            <v>882.87638000000015</v>
          </cell>
          <cell r="D61" t="str">
            <v>BERROSPI ALCIDES</v>
          </cell>
          <cell r="E61" t="str">
            <v>SEDE CENTRAL</v>
          </cell>
          <cell r="F61" t="str">
            <v>DB5 S-50 UV</v>
          </cell>
        </row>
        <row r="62">
          <cell r="A62" t="str">
            <v>EGJ-500</v>
          </cell>
          <cell r="B62">
            <v>1919</v>
          </cell>
          <cell r="C62">
            <v>631.87480000000005</v>
          </cell>
          <cell r="D62" t="str">
            <v>ROJAS LEONARDO</v>
          </cell>
          <cell r="E62" t="str">
            <v>SEDE CENTRAL</v>
          </cell>
          <cell r="F62" t="str">
            <v>DB5 S-50 UV</v>
          </cell>
        </row>
        <row r="63">
          <cell r="A63" t="str">
            <v>EGJ-501</v>
          </cell>
          <cell r="B63">
            <v>1091</v>
          </cell>
          <cell r="C63">
            <v>533.94127000000003</v>
          </cell>
          <cell r="D63" t="str">
            <v>SANTILLAN RODULIO</v>
          </cell>
          <cell r="E63" t="str">
            <v>SEDE CENTRAL</v>
          </cell>
          <cell r="F63" t="str">
            <v>DB5 S-50 UV</v>
          </cell>
        </row>
        <row r="64">
          <cell r="A64" t="str">
            <v>EGJ-502</v>
          </cell>
          <cell r="B64">
            <v>1938</v>
          </cell>
          <cell r="C64">
            <v>742.42640000000006</v>
          </cell>
          <cell r="D64" t="str">
            <v>LIMAHUAY VICENTE</v>
          </cell>
          <cell r="E64" t="str">
            <v>SEDE CENTRAL</v>
          </cell>
          <cell r="F64" t="str">
            <v>DB5 S-50 UV</v>
          </cell>
        </row>
        <row r="65">
          <cell r="A65" t="str">
            <v>EGJ-504</v>
          </cell>
          <cell r="B65">
            <v>1035</v>
          </cell>
          <cell r="C65">
            <v>485.87074999999999</v>
          </cell>
          <cell r="D65" t="str">
            <v>VALZ JUAN</v>
          </cell>
          <cell r="E65" t="str">
            <v>SEDE CENTRAL</v>
          </cell>
          <cell r="F65" t="str">
            <v>DB5 S-50 UV</v>
          </cell>
        </row>
        <row r="66">
          <cell r="A66" t="str">
            <v>EGJ-505</v>
          </cell>
          <cell r="B66">
            <v>1972</v>
          </cell>
          <cell r="C66">
            <v>883.01765999999998</v>
          </cell>
          <cell r="D66" t="str">
            <v>SANCHEZ MANUEL</v>
          </cell>
          <cell r="E66" t="str">
            <v>SEDE CENTRAL</v>
          </cell>
          <cell r="F66" t="str">
            <v>DB5 S-50 UV</v>
          </cell>
        </row>
        <row r="67">
          <cell r="A67" t="str">
            <v>EGJ-506</v>
          </cell>
          <cell r="B67">
            <v>840</v>
          </cell>
          <cell r="C67">
            <v>378.35667000000001</v>
          </cell>
          <cell r="D67" t="str">
            <v>ACOSTA WALTER</v>
          </cell>
          <cell r="E67" t="str">
            <v>SEDE CENTRAL</v>
          </cell>
          <cell r="F67" t="str">
            <v>DB5 S-50 UV</v>
          </cell>
        </row>
        <row r="68">
          <cell r="A68" t="str">
            <v>EGJ-507</v>
          </cell>
          <cell r="B68">
            <v>1346</v>
          </cell>
          <cell r="C68">
            <v>602.76229000000001</v>
          </cell>
          <cell r="D68" t="str">
            <v>ROULD LUIS</v>
          </cell>
          <cell r="E68" t="str">
            <v>SEDE CENTRAL</v>
          </cell>
          <cell r="F68" t="str">
            <v>DB5 S-50 UV</v>
          </cell>
        </row>
        <row r="69">
          <cell r="A69" t="str">
            <v>EGJ-778</v>
          </cell>
          <cell r="B69">
            <v>139</v>
          </cell>
          <cell r="C69">
            <v>511.78680000000003</v>
          </cell>
          <cell r="D69" t="str">
            <v>JULCA PETTER</v>
          </cell>
          <cell r="E69" t="str">
            <v>SEDE CENTRAL</v>
          </cell>
          <cell r="F69" t="str">
            <v>DB5 S-50 UV</v>
          </cell>
        </row>
        <row r="70">
          <cell r="A70" t="str">
            <v>EGR-172</v>
          </cell>
          <cell r="B70">
            <v>437</v>
          </cell>
          <cell r="C70">
            <v>458.32277999999997</v>
          </cell>
          <cell r="D70" t="str">
            <v>AGAPITO JESUS</v>
          </cell>
          <cell r="E70" t="str">
            <v>SEDE CENTRAL</v>
          </cell>
          <cell r="F70" t="str">
            <v>GASOHOL 90 PLUS</v>
          </cell>
        </row>
        <row r="71">
          <cell r="A71" t="str">
            <v>EGR-243</v>
          </cell>
          <cell r="B71">
            <v>516</v>
          </cell>
          <cell r="C71">
            <v>620.61537999999996</v>
          </cell>
          <cell r="D71" t="str">
            <v>ACOSTA ENZZO</v>
          </cell>
          <cell r="E71" t="str">
            <v>SEDE CENTRAL</v>
          </cell>
          <cell r="F71" t="str">
            <v>GASOHOL 90 PLUS</v>
          </cell>
        </row>
        <row r="72">
          <cell r="A72" t="str">
            <v>EGB-682</v>
          </cell>
          <cell r="B72">
            <v>1440</v>
          </cell>
          <cell r="C72">
            <v>624.13972000000001</v>
          </cell>
          <cell r="D72" t="str">
            <v>MENDOZA VICTOR</v>
          </cell>
          <cell r="E72" t="str">
            <v>SEDE CENTRAL - DESPACHO</v>
          </cell>
          <cell r="F72" t="str">
            <v>DB5 S-50 UV</v>
          </cell>
        </row>
        <row r="73">
          <cell r="A73" t="str">
            <v>EGD-973</v>
          </cell>
          <cell r="B73">
            <v>1186</v>
          </cell>
          <cell r="C73">
            <v>1019.07379</v>
          </cell>
          <cell r="D73" t="str">
            <v>CASANOVA MARTIN</v>
          </cell>
          <cell r="E73" t="str">
            <v>SEDE CENTRAL - DESPACHO</v>
          </cell>
          <cell r="F73" t="str">
            <v>GASOHOL 97 PLUS</v>
          </cell>
        </row>
        <row r="74">
          <cell r="A74" t="str">
            <v>EGD-974</v>
          </cell>
          <cell r="B74">
            <v>519</v>
          </cell>
          <cell r="C74">
            <v>629.94659000000013</v>
          </cell>
          <cell r="D74" t="str">
            <v>CASANOVA MARTIN</v>
          </cell>
          <cell r="E74" t="str">
            <v>SEDE CENTRAL - DESPACHO</v>
          </cell>
          <cell r="F74" t="str">
            <v>GNV - G97 PLUS</v>
          </cell>
        </row>
        <row r="75">
          <cell r="A75" t="str">
            <v>EGD-984</v>
          </cell>
          <cell r="B75">
            <v>166</v>
          </cell>
          <cell r="C75">
            <v>148.63002</v>
          </cell>
          <cell r="D75" t="str">
            <v>RISCO PRAXI</v>
          </cell>
          <cell r="E75" t="str">
            <v>SEDE CENTRAL - DESPACHO</v>
          </cell>
          <cell r="F75" t="str">
            <v>GASOHOL 97 PLUS</v>
          </cell>
        </row>
        <row r="76">
          <cell r="A76" t="str">
            <v>EGG-101</v>
          </cell>
          <cell r="B76">
            <v>2051</v>
          </cell>
          <cell r="C76">
            <v>561.1818199999999</v>
          </cell>
          <cell r="D76" t="str">
            <v>VILLALOBOS CARLOS</v>
          </cell>
          <cell r="E76" t="str">
            <v>SEDE CENTRAL - DESPACHO</v>
          </cell>
          <cell r="F76" t="str">
            <v>DB5 S-50 UV</v>
          </cell>
        </row>
        <row r="77">
          <cell r="A77" t="str">
            <v>EGI-048</v>
          </cell>
          <cell r="B77">
            <v>992.96715322593627</v>
          </cell>
          <cell r="C77">
            <v>1037.2336</v>
          </cell>
          <cell r="D77" t="str">
            <v>JULCA PETTER</v>
          </cell>
          <cell r="E77" t="str">
            <v>SEDE CENTRAL - DESPACHO</v>
          </cell>
          <cell r="F77" t="str">
            <v>GASOHOL 97 PLUS</v>
          </cell>
        </row>
        <row r="78">
          <cell r="A78" t="str">
            <v>EGJ-183</v>
          </cell>
          <cell r="B78">
            <v>1059</v>
          </cell>
          <cell r="C78">
            <v>865.36527999999998</v>
          </cell>
          <cell r="D78" t="str">
            <v>MINAYA ROSBEL</v>
          </cell>
          <cell r="E78" t="str">
            <v>SEDE CENTRAL - DESPACHO</v>
          </cell>
          <cell r="F78" t="str">
            <v>GASOHOL 97 PLUS</v>
          </cell>
        </row>
        <row r="79">
          <cell r="A79" t="str">
            <v>EGJ-611</v>
          </cell>
          <cell r="B79" t="str">
            <v>**</v>
          </cell>
          <cell r="C79">
            <v>138.50738000000001</v>
          </cell>
          <cell r="D79" t="str">
            <v>VILLALOBOS CARLOS</v>
          </cell>
          <cell r="E79" t="str">
            <v>SEDE CENTRAL - DESPACHO (PRESTAMO)</v>
          </cell>
          <cell r="F79" t="str">
            <v>DB5 S-50 UV</v>
          </cell>
        </row>
        <row r="80">
          <cell r="A80" t="str">
            <v>EGK-306</v>
          </cell>
          <cell r="B80">
            <v>1336</v>
          </cell>
          <cell r="C80">
            <v>1192.13319</v>
          </cell>
          <cell r="D80" t="str">
            <v>ZEGARRA ENRIQUE</v>
          </cell>
          <cell r="E80" t="str">
            <v>SEDE CENTRAL - DESPACHO</v>
          </cell>
          <cell r="F80" t="str">
            <v>GASOHOL 97 PLUS</v>
          </cell>
        </row>
        <row r="81">
          <cell r="A81" t="str">
            <v>EGK-351</v>
          </cell>
          <cell r="B81">
            <v>919</v>
          </cell>
          <cell r="C81">
            <v>993.71117000000004</v>
          </cell>
          <cell r="D81" t="str">
            <v>ESPINOZA JAVIER</v>
          </cell>
          <cell r="E81" t="str">
            <v>SEDE CENTRAL - DESPACHO</v>
          </cell>
          <cell r="F81" t="str">
            <v>GASOHOL 97 PLUS</v>
          </cell>
        </row>
        <row r="82">
          <cell r="A82" t="str">
            <v>EGR-939</v>
          </cell>
          <cell r="B82">
            <v>1435</v>
          </cell>
          <cell r="C82">
            <v>769.41248999999993</v>
          </cell>
          <cell r="D82" t="str">
            <v>ROMERO MANUEL</v>
          </cell>
          <cell r="E82" t="str">
            <v>SEDE CENTRAL - DESPACHO</v>
          </cell>
          <cell r="F82" t="str">
            <v>GASOHOL 97 PLUS</v>
          </cell>
        </row>
        <row r="83">
          <cell r="A83" t="str">
            <v>EGS-104</v>
          </cell>
          <cell r="B83">
            <v>1320</v>
          </cell>
          <cell r="C83">
            <v>646.96702000000005</v>
          </cell>
          <cell r="D83" t="str">
            <v>MEJIA WILFREDO</v>
          </cell>
          <cell r="E83" t="str">
            <v>SEDE CENTRAL - DESPACHO</v>
          </cell>
          <cell r="F83" t="str">
            <v>GASOHOL 97 PLUS</v>
          </cell>
        </row>
        <row r="84">
          <cell r="A84" t="str">
            <v>EGS-109</v>
          </cell>
          <cell r="B84">
            <v>1634</v>
          </cell>
          <cell r="C84">
            <v>1404.5717</v>
          </cell>
          <cell r="D84" t="str">
            <v>MINAYA ROSBEL</v>
          </cell>
          <cell r="E84" t="str">
            <v>SEDE CENTRAL - DESPACHO</v>
          </cell>
          <cell r="F84" t="str">
            <v>GASOHOL 97 PLUS</v>
          </cell>
        </row>
        <row r="85">
          <cell r="A85" t="str">
            <v>EP-1202</v>
          </cell>
          <cell r="B85">
            <v>1559</v>
          </cell>
          <cell r="C85">
            <v>518.08047999999997</v>
          </cell>
          <cell r="D85" t="str">
            <v>PEREZ ANTONIO</v>
          </cell>
          <cell r="E85" t="str">
            <v>SEDE CENTRAL - DESPACHO</v>
          </cell>
          <cell r="F85" t="str">
            <v>GASOHOL 97 PLUS</v>
          </cell>
        </row>
        <row r="86">
          <cell r="A86" t="str">
            <v>EGD-980</v>
          </cell>
          <cell r="B86">
            <v>630</v>
          </cell>
          <cell r="C86">
            <v>714.96395000000007</v>
          </cell>
          <cell r="D86" t="str">
            <v>ORTIZ JEAN PAUL</v>
          </cell>
          <cell r="E86" t="str">
            <v>SEDE CENTRAL - DIRECTIVO</v>
          </cell>
          <cell r="F86" t="str">
            <v>GASOHOL 90 PLUS</v>
          </cell>
        </row>
        <row r="87">
          <cell r="A87" t="str">
            <v>EGG-127</v>
          </cell>
          <cell r="B87">
            <v>641</v>
          </cell>
          <cell r="C87">
            <v>357.63265999999999</v>
          </cell>
          <cell r="D87" t="str">
            <v>MONTEMAYOR GUSTAVO</v>
          </cell>
          <cell r="E87" t="str">
            <v>SEDE CENTRAL - DIRECTIVO</v>
          </cell>
          <cell r="F87" t="str">
            <v>DB5 S-50 UV</v>
          </cell>
        </row>
        <row r="88">
          <cell r="A88" t="str">
            <v>EGG-182</v>
          </cell>
          <cell r="B88">
            <v>979</v>
          </cell>
          <cell r="C88">
            <v>524.82871</v>
          </cell>
          <cell r="D88" t="str">
            <v>GARCIA MIGUEL</v>
          </cell>
          <cell r="E88" t="str">
            <v>SEDE CENTRAL - DIRECTIVO</v>
          </cell>
          <cell r="F88" t="str">
            <v>DB5 S-50 UV</v>
          </cell>
        </row>
        <row r="89">
          <cell r="A89" t="str">
            <v>EGI-628</v>
          </cell>
          <cell r="B89">
            <v>1717</v>
          </cell>
          <cell r="C89">
            <v>629.90571</v>
          </cell>
          <cell r="D89" t="str">
            <v>LEYVA EDWAR</v>
          </cell>
          <cell r="E89" t="str">
            <v>SEDE CENTRAL - DIRECTIVO</v>
          </cell>
          <cell r="F89" t="str">
            <v>DB5 S-50 UV</v>
          </cell>
        </row>
        <row r="90">
          <cell r="A90" t="str">
            <v>EGI-653</v>
          </cell>
          <cell r="B90">
            <v>1246</v>
          </cell>
          <cell r="C90">
            <v>535.48651999999993</v>
          </cell>
          <cell r="D90" t="str">
            <v>ELERA JUAN</v>
          </cell>
          <cell r="E90" t="str">
            <v>SEDE CENTRAL - DIRECTIVO</v>
          </cell>
          <cell r="F90" t="str">
            <v>DB5 S-50 UV</v>
          </cell>
        </row>
      </sheetData>
      <sheetData sheetId="2" refreshError="1"/>
      <sheetData sheetId="3">
        <row r="2">
          <cell r="A2" t="str">
            <v>EGE-095</v>
          </cell>
          <cell r="B2">
            <v>391.41624000000002</v>
          </cell>
          <cell r="C2" t="str">
            <v>ALMACEN CENTRAL</v>
          </cell>
          <cell r="D2" t="str">
            <v>GONZALES EDUARDO</v>
          </cell>
          <cell r="E2">
            <v>0</v>
          </cell>
        </row>
        <row r="3">
          <cell r="A3" t="str">
            <v>EGE-097</v>
          </cell>
          <cell r="B3">
            <v>277.94970000000001</v>
          </cell>
          <cell r="C3" t="str">
            <v>ALMACEN CENTRAL</v>
          </cell>
          <cell r="D3" t="str">
            <v>TEJEDA RICARDO</v>
          </cell>
          <cell r="E3">
            <v>0</v>
          </cell>
        </row>
        <row r="4">
          <cell r="A4" t="str">
            <v>EGE-097</v>
          </cell>
          <cell r="B4">
            <v>277.94970000000001</v>
          </cell>
          <cell r="C4" t="str">
            <v>ALMACEN CENTRAL</v>
          </cell>
          <cell r="D4" t="str">
            <v>TEJEDA RICARDO</v>
          </cell>
          <cell r="E4">
            <v>0</v>
          </cell>
        </row>
        <row r="5">
          <cell r="A5" t="str">
            <v>EGR-569</v>
          </cell>
          <cell r="B5">
            <v>112.15866</v>
          </cell>
          <cell r="C5" t="str">
            <v>ALMACEN CENTRAL</v>
          </cell>
          <cell r="D5" t="str">
            <v>GONZALES EDUARDO</v>
          </cell>
          <cell r="E5">
            <v>0</v>
          </cell>
        </row>
        <row r="6">
          <cell r="A6" t="str">
            <v>EGR-881</v>
          </cell>
          <cell r="B6">
            <v>369.69444000000004</v>
          </cell>
          <cell r="C6" t="str">
            <v>DEFENSA NACIONAL</v>
          </cell>
          <cell r="D6" t="str">
            <v>SANTOS RAUL</v>
          </cell>
          <cell r="E6">
            <v>0</v>
          </cell>
        </row>
        <row r="7">
          <cell r="A7" t="str">
            <v>EGR-886</v>
          </cell>
          <cell r="B7">
            <v>349.93290000000002</v>
          </cell>
          <cell r="C7" t="str">
            <v>DEFENSA NACIONAL</v>
          </cell>
          <cell r="D7" t="str">
            <v>VEGA NESTOR</v>
          </cell>
          <cell r="E7">
            <v>0</v>
          </cell>
        </row>
        <row r="8">
          <cell r="A8" t="str">
            <v>PIE-464</v>
          </cell>
          <cell r="B8">
            <v>310.58647999999999</v>
          </cell>
          <cell r="C8" t="str">
            <v>DEFENSA NACIONAL</v>
          </cell>
          <cell r="D8" t="str">
            <v>LAÑAS JUAN</v>
          </cell>
          <cell r="E8">
            <v>0</v>
          </cell>
        </row>
        <row r="9">
          <cell r="A9" t="str">
            <v>EGE-104</v>
          </cell>
          <cell r="B9">
            <v>264.89999999999998</v>
          </cell>
          <cell r="C9" t="str">
            <v>DGIEM</v>
          </cell>
          <cell r="D9" t="str">
            <v>CAMPOS MOISES</v>
          </cell>
          <cell r="E9" t="str">
            <v>JUAN JOSE BOBADILA AGUILAR</v>
          </cell>
        </row>
        <row r="10">
          <cell r="A10" t="str">
            <v>EGE-266</v>
          </cell>
          <cell r="B10">
            <v>441.5</v>
          </cell>
          <cell r="C10" t="str">
            <v>DGIEM</v>
          </cell>
          <cell r="D10" t="str">
            <v>CHOQUE WALTER</v>
          </cell>
          <cell r="E10">
            <v>0</v>
          </cell>
        </row>
        <row r="11">
          <cell r="A11" t="str">
            <v>EGE-267</v>
          </cell>
          <cell r="B11">
            <v>264.89999999999998</v>
          </cell>
          <cell r="C11" t="str">
            <v>DGIEM</v>
          </cell>
          <cell r="D11" t="str">
            <v>ROMERO RICARDO</v>
          </cell>
          <cell r="E11">
            <v>0</v>
          </cell>
        </row>
        <row r="12">
          <cell r="A12" t="str">
            <v>EGS-009</v>
          </cell>
          <cell r="B12">
            <v>426.40953000000002</v>
          </cell>
          <cell r="C12" t="str">
            <v>DGIEM</v>
          </cell>
          <cell r="D12" t="str">
            <v>JAMANCA PEDRO</v>
          </cell>
          <cell r="E12">
            <v>0</v>
          </cell>
        </row>
        <row r="13">
          <cell r="A13" t="str">
            <v>BK-5379</v>
          </cell>
          <cell r="B13">
            <v>301.83564999999999</v>
          </cell>
          <cell r="C13" t="str">
            <v>DIGEMID</v>
          </cell>
          <cell r="D13" t="str">
            <v>VARGAS JULIO</v>
          </cell>
          <cell r="E13">
            <v>0</v>
          </cell>
        </row>
        <row r="14">
          <cell r="A14" t="str">
            <v>EGA-306</v>
          </cell>
          <cell r="B14">
            <v>418.19763</v>
          </cell>
          <cell r="C14" t="str">
            <v>DIGEMID</v>
          </cell>
          <cell r="D14" t="str">
            <v>SUNQUILLPO JUVENAL</v>
          </cell>
          <cell r="E14">
            <v>0</v>
          </cell>
        </row>
        <row r="15">
          <cell r="A15" t="str">
            <v>EGA-360</v>
          </cell>
          <cell r="B15">
            <v>501.44686999999999</v>
          </cell>
          <cell r="C15" t="str">
            <v>DIGEMID</v>
          </cell>
          <cell r="D15" t="str">
            <v>CUEVA ALEJANDRO</v>
          </cell>
          <cell r="E15">
            <v>0</v>
          </cell>
        </row>
        <row r="16">
          <cell r="A16" t="str">
            <v>EGA-506</v>
          </cell>
          <cell r="B16">
            <v>411.56630000000001</v>
          </cell>
          <cell r="C16" t="str">
            <v>DIGEMID</v>
          </cell>
          <cell r="D16" t="str">
            <v>CARRILLO DANTE</v>
          </cell>
          <cell r="E16">
            <v>0</v>
          </cell>
        </row>
        <row r="17">
          <cell r="A17" t="str">
            <v>EGD-886</v>
          </cell>
          <cell r="B17">
            <v>344.45715000000001</v>
          </cell>
          <cell r="C17" t="str">
            <v>DIGEMID</v>
          </cell>
          <cell r="D17" t="str">
            <v>LIMAHUAY ALEX</v>
          </cell>
          <cell r="E17">
            <v>0</v>
          </cell>
        </row>
        <row r="18">
          <cell r="A18" t="str">
            <v>EGD-901</v>
          </cell>
          <cell r="B18">
            <v>90.860699999999994</v>
          </cell>
          <cell r="C18" t="str">
            <v>DIGEMID</v>
          </cell>
          <cell r="D18" t="str">
            <v>LOPEZ JESUS</v>
          </cell>
          <cell r="E18">
            <v>0</v>
          </cell>
        </row>
        <row r="19">
          <cell r="A19" t="str">
            <v>EGI-440</v>
          </cell>
          <cell r="B19">
            <v>490.03850999999997</v>
          </cell>
          <cell r="C19" t="str">
            <v>DIGEMID</v>
          </cell>
          <cell r="D19" t="str">
            <v>NIGRO PEPE</v>
          </cell>
          <cell r="E19">
            <v>0</v>
          </cell>
        </row>
        <row r="20">
          <cell r="A20" t="str">
            <v>EGI-444</v>
          </cell>
          <cell r="B20">
            <v>428.00775999999996</v>
          </cell>
          <cell r="C20" t="str">
            <v>DIGEMID</v>
          </cell>
          <cell r="D20" t="str">
            <v>VEGA JUAN</v>
          </cell>
          <cell r="E20">
            <v>0</v>
          </cell>
        </row>
        <row r="21">
          <cell r="A21" t="str">
            <v>EGI-574</v>
          </cell>
          <cell r="B21">
            <v>406.48905000000002</v>
          </cell>
          <cell r="C21" t="str">
            <v>DIGEMID</v>
          </cell>
          <cell r="D21" t="str">
            <v>CONDORI EDWIN</v>
          </cell>
          <cell r="E21">
            <v>0</v>
          </cell>
        </row>
        <row r="22">
          <cell r="A22" t="str">
            <v>EGI-670</v>
          </cell>
          <cell r="B22">
            <v>279.48716000000002</v>
          </cell>
          <cell r="C22" t="str">
            <v>DIGEMID</v>
          </cell>
          <cell r="D22" t="str">
            <v>TORRES JULIO</v>
          </cell>
          <cell r="E22">
            <v>0</v>
          </cell>
        </row>
        <row r="23">
          <cell r="A23" t="str">
            <v>EGM-674</v>
          </cell>
          <cell r="B23">
            <v>1769.4872899999998</v>
          </cell>
          <cell r="C23" t="str">
            <v>DIGEMID</v>
          </cell>
          <cell r="D23" t="str">
            <v>DIAZ SEGUNDO</v>
          </cell>
          <cell r="E23">
            <v>0</v>
          </cell>
        </row>
        <row r="24">
          <cell r="A24" t="str">
            <v>RII-906</v>
          </cell>
          <cell r="B24">
            <v>285.01473999999996</v>
          </cell>
          <cell r="C24" t="str">
            <v>DIGEMID</v>
          </cell>
          <cell r="D24" t="str">
            <v>SONO FRANCISCO</v>
          </cell>
          <cell r="E24">
            <v>0</v>
          </cell>
        </row>
        <row r="25">
          <cell r="A25" t="str">
            <v>RIL-529</v>
          </cell>
          <cell r="B25">
            <v>574.60006999999996</v>
          </cell>
          <cell r="C25" t="str">
            <v>DIGEMID</v>
          </cell>
          <cell r="D25" t="str">
            <v>ESTRADA ANGEL</v>
          </cell>
          <cell r="E25">
            <v>0</v>
          </cell>
        </row>
        <row r="26">
          <cell r="A26" t="str">
            <v>EGA-428</v>
          </cell>
          <cell r="B26">
            <v>373.80038999999999</v>
          </cell>
          <cell r="C26" t="str">
            <v>DIGESA</v>
          </cell>
          <cell r="D26" t="str">
            <v>CABRERA JUAN</v>
          </cell>
          <cell r="E26">
            <v>0</v>
          </cell>
        </row>
        <row r="27">
          <cell r="A27" t="str">
            <v>EGE-066</v>
          </cell>
          <cell r="B27">
            <v>156.11500000000001</v>
          </cell>
          <cell r="C27" t="str">
            <v>DIGESA</v>
          </cell>
          <cell r="D27" t="str">
            <v>PEREZ LUIS</v>
          </cell>
          <cell r="E27">
            <v>0</v>
          </cell>
        </row>
        <row r="28">
          <cell r="A28" t="str">
            <v>EGE-068</v>
          </cell>
          <cell r="B28">
            <v>294.24642000000006</v>
          </cell>
          <cell r="C28" t="str">
            <v>DIGESA</v>
          </cell>
          <cell r="D28" t="str">
            <v>ACEVEDO JOSE</v>
          </cell>
          <cell r="E28">
            <v>0</v>
          </cell>
        </row>
        <row r="29">
          <cell r="A29" t="str">
            <v>EGE-108</v>
          </cell>
          <cell r="B29">
            <v>557.85105999999996</v>
          </cell>
          <cell r="C29" t="str">
            <v>DIGESA</v>
          </cell>
          <cell r="D29" t="str">
            <v>YACTAYO RUBEN</v>
          </cell>
          <cell r="E29">
            <v>0</v>
          </cell>
        </row>
        <row r="30">
          <cell r="A30" t="str">
            <v>EGE-109</v>
          </cell>
          <cell r="B30">
            <v>242.65722999999997</v>
          </cell>
          <cell r="C30" t="str">
            <v>DIGESA</v>
          </cell>
          <cell r="D30" t="str">
            <v>REYNOSO DANIEL</v>
          </cell>
          <cell r="E30">
            <v>0</v>
          </cell>
        </row>
        <row r="31">
          <cell r="A31" t="str">
            <v>EGG-084</v>
          </cell>
          <cell r="B31">
            <v>391.29384000000005</v>
          </cell>
          <cell r="C31" t="str">
            <v>DIGESA</v>
          </cell>
          <cell r="D31" t="str">
            <v>MORENO ROMULO</v>
          </cell>
          <cell r="E31">
            <v>0</v>
          </cell>
        </row>
        <row r="32">
          <cell r="A32" t="str">
            <v>EGI-597</v>
          </cell>
          <cell r="B32">
            <v>488.74933000000004</v>
          </cell>
          <cell r="C32" t="str">
            <v>DIGESA</v>
          </cell>
          <cell r="D32" t="str">
            <v>ALVARADO RICARDO</v>
          </cell>
          <cell r="E32">
            <v>0</v>
          </cell>
        </row>
        <row r="33">
          <cell r="A33" t="str">
            <v>EGI-604</v>
          </cell>
          <cell r="B33">
            <v>379.75180999999998</v>
          </cell>
          <cell r="C33" t="str">
            <v>DIGESA</v>
          </cell>
          <cell r="D33" t="str">
            <v>ARANA JORGE</v>
          </cell>
          <cell r="E33">
            <v>0</v>
          </cell>
        </row>
        <row r="34">
          <cell r="A34" t="str">
            <v>EGI-671</v>
          </cell>
          <cell r="B34">
            <v>197.88029999999998</v>
          </cell>
          <cell r="C34" t="str">
            <v>DIGESA</v>
          </cell>
          <cell r="D34" t="str">
            <v>MORENO ROMULO</v>
          </cell>
          <cell r="E34">
            <v>0</v>
          </cell>
        </row>
        <row r="35">
          <cell r="A35" t="str">
            <v>EGI-685</v>
          </cell>
          <cell r="B35">
            <v>281.46508</v>
          </cell>
          <cell r="C35" t="str">
            <v>DIGESA</v>
          </cell>
          <cell r="D35" t="str">
            <v>PAICO FIDEL</v>
          </cell>
          <cell r="E35">
            <v>0</v>
          </cell>
        </row>
        <row r="36">
          <cell r="A36" t="str">
            <v>EGJ-429</v>
          </cell>
          <cell r="B36">
            <v>129.03279000000001</v>
          </cell>
          <cell r="C36" t="str">
            <v>DIGESA</v>
          </cell>
          <cell r="D36" t="str">
            <v>SIERRA ALEJANDRO</v>
          </cell>
          <cell r="E36" t="str">
            <v>MONICA PATRICIA SAAVEDRA CHUMBE</v>
          </cell>
        </row>
        <row r="37">
          <cell r="A37" t="str">
            <v>EGE-102</v>
          </cell>
          <cell r="B37">
            <v>565.76277000000005</v>
          </cell>
          <cell r="C37" t="str">
            <v>EPIDEMIOLOGIA</v>
          </cell>
          <cell r="D37" t="str">
            <v>SIGUAS LUIS</v>
          </cell>
          <cell r="E37" t="str">
            <v>MARTIN JAVIER ALFREDO YAGUI MOSCOSO</v>
          </cell>
        </row>
        <row r="38">
          <cell r="A38" t="str">
            <v>EGF-547</v>
          </cell>
          <cell r="B38">
            <v>353.2</v>
          </cell>
          <cell r="C38" t="str">
            <v>EPIDEMIOLOGIA</v>
          </cell>
          <cell r="D38" t="str">
            <v>PARRAGA DAVID</v>
          </cell>
          <cell r="E38">
            <v>0</v>
          </cell>
        </row>
        <row r="39">
          <cell r="A39" t="str">
            <v>EGF-605</v>
          </cell>
          <cell r="B39">
            <v>234.72789</v>
          </cell>
          <cell r="C39" t="str">
            <v>EPIDEMIOLOGIA</v>
          </cell>
          <cell r="D39" t="str">
            <v>SIGUAS LUIS</v>
          </cell>
          <cell r="E39">
            <v>0</v>
          </cell>
        </row>
        <row r="40">
          <cell r="A40" t="str">
            <v>EGA-232</v>
          </cell>
          <cell r="B40">
            <v>412.89080000000001</v>
          </cell>
          <cell r="C40" t="str">
            <v>SEDE CENTRAL</v>
          </cell>
          <cell r="D40" t="str">
            <v>ROSPIGUIOSI CARLOS</v>
          </cell>
          <cell r="E40">
            <v>0</v>
          </cell>
        </row>
        <row r="41">
          <cell r="A41" t="str">
            <v>EGA-600</v>
          </cell>
          <cell r="B41">
            <v>41.784800000000004</v>
          </cell>
          <cell r="C41" t="str">
            <v>SEDE CENTRAL</v>
          </cell>
          <cell r="D41" t="str">
            <v>MEJIA TITO</v>
          </cell>
          <cell r="E41">
            <v>0</v>
          </cell>
        </row>
        <row r="42">
          <cell r="A42" t="str">
            <v>EGD-960</v>
          </cell>
          <cell r="B42">
            <v>945.05263000000002</v>
          </cell>
          <cell r="C42" t="str">
            <v>SEDE CENTRAL</v>
          </cell>
          <cell r="D42" t="str">
            <v>ZAGACETA JORGE</v>
          </cell>
          <cell r="E42">
            <v>0</v>
          </cell>
        </row>
        <row r="43">
          <cell r="A43" t="str">
            <v>EGD-969</v>
          </cell>
          <cell r="B43">
            <v>536.73647000000005</v>
          </cell>
          <cell r="C43" t="str">
            <v>SEDE CENTRAL</v>
          </cell>
          <cell r="D43" t="str">
            <v>CASANOVA JAIME</v>
          </cell>
          <cell r="E43">
            <v>0</v>
          </cell>
        </row>
        <row r="44">
          <cell r="A44" t="str">
            <v>EGD-971</v>
          </cell>
          <cell r="B44">
            <v>655.44039000000009</v>
          </cell>
          <cell r="C44" t="str">
            <v>SEDE CENTRAL</v>
          </cell>
          <cell r="D44" t="str">
            <v>LAÑAS JUAN</v>
          </cell>
          <cell r="E44">
            <v>0</v>
          </cell>
        </row>
        <row r="45">
          <cell r="A45" t="str">
            <v>EGD-972</v>
          </cell>
          <cell r="B45">
            <v>1147.2451599999999</v>
          </cell>
          <cell r="C45" t="str">
            <v>SEDE CENTRAL</v>
          </cell>
          <cell r="D45" t="str">
            <v>ACOSTA ENZZO</v>
          </cell>
          <cell r="E45">
            <v>0</v>
          </cell>
        </row>
        <row r="46">
          <cell r="A46" t="str">
            <v>EGD-981</v>
          </cell>
          <cell r="B46">
            <v>378.15700000000004</v>
          </cell>
          <cell r="C46" t="str">
            <v>SEDE CENTRAL</v>
          </cell>
          <cell r="D46" t="str">
            <v>SANCHEZ ALEJANDRO</v>
          </cell>
          <cell r="E46">
            <v>0</v>
          </cell>
        </row>
        <row r="47">
          <cell r="A47" t="str">
            <v>EGE-065</v>
          </cell>
          <cell r="B47">
            <v>996.99680000000001</v>
          </cell>
          <cell r="C47" t="str">
            <v>SEDE CENTRAL</v>
          </cell>
          <cell r="D47" t="str">
            <v>DIAZ VICTOR</v>
          </cell>
          <cell r="E47">
            <v>0</v>
          </cell>
        </row>
        <row r="48">
          <cell r="A48" t="str">
            <v>EGE-067</v>
          </cell>
          <cell r="B48">
            <v>419.05200000000002</v>
          </cell>
          <cell r="C48" t="str">
            <v>SEDE CENTRAL</v>
          </cell>
          <cell r="D48" t="str">
            <v>ALMESTAR SEGUNDO</v>
          </cell>
          <cell r="E48">
            <v>0</v>
          </cell>
        </row>
        <row r="49">
          <cell r="A49" t="str">
            <v>EGE-078</v>
          </cell>
          <cell r="B49">
            <v>469.20817999999997</v>
          </cell>
          <cell r="C49" t="str">
            <v>SEDE CENTRAL</v>
          </cell>
          <cell r="D49" t="str">
            <v>MOLLEDA ORTIZ</v>
          </cell>
          <cell r="E49">
            <v>0</v>
          </cell>
        </row>
        <row r="50">
          <cell r="A50" t="str">
            <v>EGE-094</v>
          </cell>
          <cell r="B50">
            <v>326.70999999999998</v>
          </cell>
          <cell r="C50" t="str">
            <v>SEDE CENTRAL</v>
          </cell>
          <cell r="D50" t="str">
            <v>GARCIA AQUILINO</v>
          </cell>
          <cell r="E50">
            <v>0</v>
          </cell>
        </row>
        <row r="51">
          <cell r="A51" t="str">
            <v>EGE-157</v>
          </cell>
          <cell r="B51">
            <v>17.4192</v>
          </cell>
          <cell r="C51" t="str">
            <v>SEDE CENTRAL</v>
          </cell>
          <cell r="D51" t="str">
            <v>DIAZ MAX</v>
          </cell>
          <cell r="E51">
            <v>0</v>
          </cell>
        </row>
        <row r="52">
          <cell r="A52" t="str">
            <v>EGE-262</v>
          </cell>
          <cell r="B52">
            <v>291.00147999999996</v>
          </cell>
          <cell r="C52" t="str">
            <v>SEDE CENTRAL</v>
          </cell>
          <cell r="D52" t="str">
            <v>BARRETO EMILIO</v>
          </cell>
          <cell r="E52">
            <v>0</v>
          </cell>
        </row>
        <row r="53">
          <cell r="A53" t="str">
            <v>EGE-269</v>
          </cell>
          <cell r="B53">
            <v>423.99011000000002</v>
          </cell>
          <cell r="C53" t="str">
            <v>SEDE CENTRAL</v>
          </cell>
          <cell r="D53" t="str">
            <v>BERROSPI ALCIDES</v>
          </cell>
          <cell r="E53">
            <v>0</v>
          </cell>
        </row>
        <row r="54">
          <cell r="A54" t="str">
            <v>EGE-270</v>
          </cell>
          <cell r="B54">
            <v>615.99901</v>
          </cell>
          <cell r="C54" t="str">
            <v>SEDE CENTRAL</v>
          </cell>
          <cell r="D54" t="str">
            <v>NEGLI JULIO</v>
          </cell>
          <cell r="E54">
            <v>0</v>
          </cell>
        </row>
        <row r="55">
          <cell r="A55" t="str">
            <v>EGE-271</v>
          </cell>
          <cell r="B55">
            <v>589.94996000000003</v>
          </cell>
          <cell r="C55" t="str">
            <v>SEDE CENTRAL</v>
          </cell>
          <cell r="D55" t="str">
            <v>HERRERA JULIO</v>
          </cell>
          <cell r="E55">
            <v>0</v>
          </cell>
        </row>
        <row r="56">
          <cell r="A56" t="str">
            <v>EGE-273</v>
          </cell>
          <cell r="B56">
            <v>57.699999999999996</v>
          </cell>
          <cell r="C56" t="str">
            <v>SEDE CENTRAL</v>
          </cell>
          <cell r="D56" t="str">
            <v>AGAPITO JESUS</v>
          </cell>
          <cell r="E56">
            <v>0</v>
          </cell>
        </row>
        <row r="57">
          <cell r="A57" t="str">
            <v>EGH-797</v>
          </cell>
          <cell r="B57">
            <v>602.79006000000004</v>
          </cell>
          <cell r="C57" t="str">
            <v>SEDE CENTRAL</v>
          </cell>
          <cell r="D57" t="str">
            <v>CASANOVA ROLANDO</v>
          </cell>
          <cell r="E57">
            <v>0</v>
          </cell>
        </row>
        <row r="58">
          <cell r="A58" t="str">
            <v>EGI-599</v>
          </cell>
          <cell r="B58">
            <v>558.29440999999997</v>
          </cell>
          <cell r="C58" t="str">
            <v>SEDE CENTRAL</v>
          </cell>
          <cell r="D58" t="str">
            <v>GARCIA AQUILINO</v>
          </cell>
          <cell r="E58">
            <v>0</v>
          </cell>
        </row>
        <row r="59">
          <cell r="A59" t="str">
            <v>EGI-657</v>
          </cell>
          <cell r="B59">
            <v>638.25005999999996</v>
          </cell>
          <cell r="C59" t="str">
            <v>SEDE CENTRAL</v>
          </cell>
          <cell r="D59" t="str">
            <v>BAILON ALEJANDRO</v>
          </cell>
          <cell r="E59">
            <v>0</v>
          </cell>
        </row>
        <row r="60">
          <cell r="A60" t="str">
            <v>EGI-662</v>
          </cell>
          <cell r="B60">
            <v>882.93819000000008</v>
          </cell>
          <cell r="C60" t="str">
            <v>SEDE CENTRAL</v>
          </cell>
          <cell r="D60" t="str">
            <v>INGARUCA FELIX</v>
          </cell>
          <cell r="E60">
            <v>0</v>
          </cell>
        </row>
        <row r="61">
          <cell r="A61" t="str">
            <v>EGJ-498</v>
          </cell>
          <cell r="B61">
            <v>352.43179000000003</v>
          </cell>
          <cell r="C61" t="str">
            <v>SEDE CENTRAL</v>
          </cell>
          <cell r="D61" t="str">
            <v>NEGLI JULIO</v>
          </cell>
          <cell r="E61">
            <v>0</v>
          </cell>
        </row>
        <row r="62">
          <cell r="A62" t="str">
            <v>EGJ-499</v>
          </cell>
          <cell r="B62">
            <v>882.87638000000015</v>
          </cell>
          <cell r="C62" t="str">
            <v>SEDE CENTRAL</v>
          </cell>
          <cell r="D62" t="str">
            <v>BERROSPI ALCIDES</v>
          </cell>
          <cell r="E62">
            <v>0</v>
          </cell>
        </row>
        <row r="63">
          <cell r="A63" t="str">
            <v>EGJ-500</v>
          </cell>
          <cell r="B63">
            <v>631.87480000000005</v>
          </cell>
          <cell r="C63" t="str">
            <v>SEDE CENTRAL</v>
          </cell>
          <cell r="D63" t="str">
            <v>ROJAS LEONARDO</v>
          </cell>
          <cell r="E63" t="str">
            <v>JEANETTE EDITH TRUJILLO BRAVO</v>
          </cell>
        </row>
        <row r="64">
          <cell r="A64" t="str">
            <v>EGJ-501</v>
          </cell>
          <cell r="B64">
            <v>533.94127000000003</v>
          </cell>
          <cell r="C64" t="str">
            <v>SEDE CENTRAL</v>
          </cell>
          <cell r="D64" t="str">
            <v>SANTILLAN RODULIO</v>
          </cell>
          <cell r="E64">
            <v>0</v>
          </cell>
        </row>
        <row r="65">
          <cell r="A65" t="str">
            <v>EGJ-502</v>
          </cell>
          <cell r="B65">
            <v>742.42640000000006</v>
          </cell>
          <cell r="C65" t="str">
            <v>SEDE CENTRAL</v>
          </cell>
          <cell r="D65" t="str">
            <v>LIMAHUAY VICENTE</v>
          </cell>
          <cell r="E65">
            <v>0</v>
          </cell>
        </row>
        <row r="66">
          <cell r="A66" t="str">
            <v>EGJ-504</v>
          </cell>
          <cell r="B66">
            <v>485.87074999999999</v>
          </cell>
          <cell r="C66" t="str">
            <v>SEDE CENTRAL</v>
          </cell>
          <cell r="D66" t="str">
            <v>VALZ JUAN</v>
          </cell>
          <cell r="E66">
            <v>0</v>
          </cell>
        </row>
        <row r="67">
          <cell r="A67" t="str">
            <v>EGJ-505</v>
          </cell>
          <cell r="B67">
            <v>883.01765999999998</v>
          </cell>
          <cell r="C67" t="str">
            <v>SEDE CENTRAL</v>
          </cell>
          <cell r="D67" t="str">
            <v>SANCHEZ MANUEL</v>
          </cell>
          <cell r="E67">
            <v>0</v>
          </cell>
        </row>
        <row r="68">
          <cell r="A68" t="str">
            <v>EGJ-506</v>
          </cell>
          <cell r="B68">
            <v>378.35667000000001</v>
          </cell>
          <cell r="C68" t="str">
            <v>SEDE CENTRAL</v>
          </cell>
          <cell r="D68" t="str">
            <v>ACOSTA WALTER</v>
          </cell>
          <cell r="E68">
            <v>0</v>
          </cell>
        </row>
        <row r="69">
          <cell r="A69" t="str">
            <v>EGJ-507</v>
          </cell>
          <cell r="B69">
            <v>602.76229000000001</v>
          </cell>
          <cell r="C69" t="str">
            <v>SEDE CENTRAL</v>
          </cell>
          <cell r="D69" t="str">
            <v>ROULD LUIS</v>
          </cell>
          <cell r="E69">
            <v>0</v>
          </cell>
        </row>
        <row r="70">
          <cell r="A70" t="str">
            <v>EGJ-778</v>
          </cell>
          <cell r="B70">
            <v>511.78680000000003</v>
          </cell>
          <cell r="C70" t="str">
            <v>SEDE CENTRAL</v>
          </cell>
          <cell r="D70" t="str">
            <v>JULCA PETTER</v>
          </cell>
          <cell r="E70">
            <v>0</v>
          </cell>
        </row>
        <row r="71">
          <cell r="A71" t="str">
            <v>EGR-172</v>
          </cell>
          <cell r="B71">
            <v>458.32277999999997</v>
          </cell>
          <cell r="C71" t="str">
            <v>SEDE CENTRAL</v>
          </cell>
          <cell r="D71" t="str">
            <v>AGAPITO JESUS</v>
          </cell>
          <cell r="E71">
            <v>0</v>
          </cell>
        </row>
        <row r="72">
          <cell r="A72" t="str">
            <v>EGR-243</v>
          </cell>
          <cell r="B72">
            <v>620.61537999999996</v>
          </cell>
          <cell r="C72" t="str">
            <v>SEDE CENTRAL</v>
          </cell>
          <cell r="D72" t="str">
            <v>ACOSTA ENZZO</v>
          </cell>
          <cell r="E72">
            <v>0</v>
          </cell>
        </row>
        <row r="73">
          <cell r="A73" t="str">
            <v>EGB-682</v>
          </cell>
          <cell r="B73">
            <v>624.13972000000001</v>
          </cell>
          <cell r="C73" t="str">
            <v>SEDE CENTRAL - DESPACHO</v>
          </cell>
          <cell r="D73" t="str">
            <v>MENDOZA VICTOR</v>
          </cell>
          <cell r="E73" t="str">
            <v>Resguardo del Despacho Ministerial</v>
          </cell>
        </row>
        <row r="74">
          <cell r="A74" t="str">
            <v>EGD-973</v>
          </cell>
          <cell r="B74">
            <v>1019.07379</v>
          </cell>
          <cell r="C74" t="str">
            <v>SEDE CENTRAL - DESPACHO</v>
          </cell>
          <cell r="D74" t="str">
            <v>CASANOVA MARTIN</v>
          </cell>
          <cell r="E74" t="str">
            <v>Asistente de Ministro</v>
          </cell>
        </row>
        <row r="75">
          <cell r="A75" t="str">
            <v>EGD-974</v>
          </cell>
          <cell r="B75">
            <v>629.94659000000013</v>
          </cell>
          <cell r="C75" t="str">
            <v>SEDE CENTRAL - DESPACHO</v>
          </cell>
          <cell r="D75" t="str">
            <v>CASANOVA MARTIN</v>
          </cell>
          <cell r="E75">
            <v>0</v>
          </cell>
        </row>
        <row r="76">
          <cell r="A76" t="str">
            <v>EGD-984</v>
          </cell>
          <cell r="B76">
            <v>0</v>
          </cell>
          <cell r="C76" t="str">
            <v>SEDE CENTRAL - DESPACHO</v>
          </cell>
          <cell r="D76" t="str">
            <v>RISCO PRAXI</v>
          </cell>
          <cell r="E76">
            <v>0</v>
          </cell>
        </row>
        <row r="77">
          <cell r="A77" t="str">
            <v>EGG-101</v>
          </cell>
          <cell r="B77">
            <v>561.1818199999999</v>
          </cell>
          <cell r="C77" t="str">
            <v>SEDE CENTRAL - DESPACHO</v>
          </cell>
          <cell r="D77" t="str">
            <v>VILLALOBOS CARLOS</v>
          </cell>
          <cell r="E77" t="str">
            <v>PERCY LUIS MINAYA LEON</v>
          </cell>
        </row>
        <row r="78">
          <cell r="A78" t="str">
            <v>EGI-048</v>
          </cell>
          <cell r="B78">
            <v>1037.2336</v>
          </cell>
          <cell r="C78" t="str">
            <v>SEDE CENTRAL - DESPACHO</v>
          </cell>
          <cell r="D78" t="str">
            <v>JULCA PETTER</v>
          </cell>
          <cell r="E78" t="str">
            <v>DALIA MIROSLAVA SUAREZ SALAZAR</v>
          </cell>
        </row>
        <row r="79">
          <cell r="A79" t="str">
            <v>EGJ-183</v>
          </cell>
          <cell r="B79">
            <v>865.36527999999998</v>
          </cell>
          <cell r="C79" t="str">
            <v>SEDE CENTRAL - DESPACHO</v>
          </cell>
          <cell r="D79" t="str">
            <v>MINAYA ROSBEL</v>
          </cell>
          <cell r="E79" t="str">
            <v>ANIBAL VELASQUEZ VALDIVIA</v>
          </cell>
        </row>
        <row r="80">
          <cell r="A80" t="str">
            <v>EGJ-611</v>
          </cell>
          <cell r="B80">
            <v>138.50738000000001</v>
          </cell>
          <cell r="C80" t="str">
            <v>SEDE CENTRAL - DESPACHO (PRESTAMO)</v>
          </cell>
          <cell r="D80" t="str">
            <v>VILLALOBOS CARLOS</v>
          </cell>
          <cell r="E80">
            <v>0</v>
          </cell>
        </row>
        <row r="81">
          <cell r="A81" t="str">
            <v>EGK-306</v>
          </cell>
          <cell r="B81">
            <v>1192.13319</v>
          </cell>
          <cell r="C81" t="str">
            <v>SEDE CENTRAL - DESPACHO</v>
          </cell>
          <cell r="D81" t="str">
            <v>ZEGARRA ENRIQUE</v>
          </cell>
          <cell r="E81" t="str">
            <v>GERSON VILLAR SANDY</v>
          </cell>
        </row>
        <row r="82">
          <cell r="A82" t="str">
            <v>EGK-351</v>
          </cell>
          <cell r="B82">
            <v>993.71117000000004</v>
          </cell>
          <cell r="C82" t="str">
            <v>SEDE CENTRAL - DESPACHO</v>
          </cell>
          <cell r="D82" t="str">
            <v>ESPINOZA JAVIER</v>
          </cell>
          <cell r="E82">
            <v>0</v>
          </cell>
        </row>
        <row r="83">
          <cell r="A83" t="str">
            <v>EGR-939</v>
          </cell>
          <cell r="B83">
            <v>769.41248999999993</v>
          </cell>
          <cell r="C83" t="str">
            <v>SEDE CENTRAL - DESPACHO</v>
          </cell>
          <cell r="D83" t="str">
            <v>ROMERO MANUEL</v>
          </cell>
          <cell r="E83" t="str">
            <v>SILVIA YNES RUIZ ZARATE</v>
          </cell>
        </row>
        <row r="84">
          <cell r="A84" t="str">
            <v>EGS-104</v>
          </cell>
          <cell r="B84">
            <v>646.96702000000005</v>
          </cell>
          <cell r="C84" t="str">
            <v>SEDE CENTRAL - DESPACHO</v>
          </cell>
          <cell r="D84" t="str">
            <v>MEJIA WILFREDO</v>
          </cell>
          <cell r="E84" t="str">
            <v>PEDRO FIDEL GRILLO ROJAS</v>
          </cell>
        </row>
        <row r="85">
          <cell r="A85" t="str">
            <v>EGS-109</v>
          </cell>
          <cell r="B85">
            <v>1404.5717</v>
          </cell>
          <cell r="C85" t="str">
            <v>SEDE CENTRAL - DESPACHO</v>
          </cell>
          <cell r="D85" t="str">
            <v>MINAYA ROSBEL</v>
          </cell>
          <cell r="E85" t="str">
            <v>ANIBAL VELASQUEZ VALDIVIA</v>
          </cell>
        </row>
        <row r="86">
          <cell r="A86" t="str">
            <v>EP-1202</v>
          </cell>
          <cell r="B86">
            <v>518.08047999999997</v>
          </cell>
          <cell r="C86" t="str">
            <v>SEDE CENTRAL - DESPACHO</v>
          </cell>
          <cell r="D86" t="str">
            <v>PEREZ ANTONIO</v>
          </cell>
          <cell r="E86">
            <v>0</v>
          </cell>
        </row>
        <row r="87">
          <cell r="A87" t="str">
            <v>EGD-980</v>
          </cell>
          <cell r="B87">
            <v>714.96395000000007</v>
          </cell>
          <cell r="C87" t="str">
            <v>SEDE CENTRAL - DIRECTIVO</v>
          </cell>
          <cell r="D87" t="str">
            <v>ORTIZ JEAN PAUL</v>
          </cell>
          <cell r="E87">
            <v>0</v>
          </cell>
        </row>
        <row r="88">
          <cell r="A88" t="str">
            <v>EGG-127</v>
          </cell>
          <cell r="B88">
            <v>357.63265999999999</v>
          </cell>
          <cell r="C88" t="str">
            <v>SEDE CENTRAL - DIRECTIVO</v>
          </cell>
          <cell r="D88" t="str">
            <v>MONTEMAYOR GUSTAVO</v>
          </cell>
          <cell r="E88" t="str">
            <v>NORA REYES PUMA DE COMESAÑA</v>
          </cell>
        </row>
        <row r="89">
          <cell r="A89" t="str">
            <v>EGG-182</v>
          </cell>
          <cell r="B89">
            <v>524.82871</v>
          </cell>
          <cell r="C89" t="str">
            <v>SEDE CENTRAL - DIRECTIVO</v>
          </cell>
          <cell r="D89" t="str">
            <v>GARCIA MIGUEL</v>
          </cell>
          <cell r="E89" t="str">
            <v>MANUEL ALBERTO SUNICO RABORG</v>
          </cell>
        </row>
        <row r="90">
          <cell r="A90" t="str">
            <v>EGI-628</v>
          </cell>
          <cell r="B90">
            <v>629.90571</v>
          </cell>
          <cell r="C90" t="str">
            <v>SEDE CENTRAL - DIRECTIVO</v>
          </cell>
          <cell r="D90" t="str">
            <v>LEYVA EDWAR</v>
          </cell>
          <cell r="E90">
            <v>0</v>
          </cell>
        </row>
        <row r="91">
          <cell r="A91" t="str">
            <v>EGI-653</v>
          </cell>
          <cell r="B91">
            <v>535.48651999999993</v>
          </cell>
          <cell r="C91" t="str">
            <v>SEDE CENTRAL - DIRECTIVO</v>
          </cell>
          <cell r="D91" t="str">
            <v>ELERA JUAN</v>
          </cell>
          <cell r="E91" t="str">
            <v>LUIS CELEDONIO VALDEZ PALLETE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4"/>
  <sheetViews>
    <sheetView tabSelected="1" workbookViewId="0">
      <selection activeCell="I6" sqref="I6"/>
    </sheetView>
  </sheetViews>
  <sheetFormatPr baseColWidth="10" defaultRowHeight="15" x14ac:dyDescent="0.25"/>
  <cols>
    <col min="1" max="1" width="4.28515625" customWidth="1"/>
    <col min="2" max="2" width="28.85546875" bestFit="1" customWidth="1"/>
    <col min="3" max="3" width="39.85546875" bestFit="1" customWidth="1"/>
    <col min="7" max="7" width="28.85546875" customWidth="1"/>
  </cols>
  <sheetData>
    <row r="1" spans="2:7" ht="18.75" x14ac:dyDescent="0.3">
      <c r="B1" s="25" t="s">
        <v>96</v>
      </c>
      <c r="C1" s="25"/>
      <c r="D1" s="25"/>
      <c r="E1" s="25"/>
      <c r="F1" s="25"/>
      <c r="G1" s="25"/>
    </row>
    <row r="2" spans="2:7" ht="15.75" thickBot="1" x14ac:dyDescent="0.3"/>
    <row r="3" spans="2:7" ht="18.75" thickBot="1" x14ac:dyDescent="0.3">
      <c r="B3" s="26" t="s">
        <v>237</v>
      </c>
      <c r="C3" s="27"/>
      <c r="D3" s="27"/>
      <c r="E3" s="27"/>
      <c r="F3" s="27"/>
      <c r="G3" s="28"/>
    </row>
    <row r="5" spans="2:7" x14ac:dyDescent="0.25">
      <c r="B5" s="29" t="s">
        <v>97</v>
      </c>
      <c r="C5" s="29" t="s">
        <v>98</v>
      </c>
      <c r="D5" s="29" t="s">
        <v>99</v>
      </c>
      <c r="E5" s="30" t="s">
        <v>100</v>
      </c>
      <c r="F5" s="30" t="s">
        <v>101</v>
      </c>
      <c r="G5" s="32" t="s">
        <v>102</v>
      </c>
    </row>
    <row r="6" spans="2:7" ht="24" customHeight="1" x14ac:dyDescent="0.25">
      <c r="B6" s="29"/>
      <c r="C6" s="29"/>
      <c r="D6" s="29"/>
      <c r="E6" s="31"/>
      <c r="F6" s="31"/>
      <c r="G6" s="32"/>
    </row>
    <row r="7" spans="2:7" ht="31.5" x14ac:dyDescent="0.25">
      <c r="B7" s="22" t="s">
        <v>77</v>
      </c>
      <c r="C7" s="22" t="str">
        <f>+VLOOKUP(D7,[1]Data3!$A$2:$E$104,5,0)</f>
        <v>ANIBAL VELASQUEZ VALDIVIA</v>
      </c>
      <c r="D7" s="3" t="s">
        <v>52</v>
      </c>
      <c r="E7" s="4">
        <v>1311.9434700000002</v>
      </c>
      <c r="F7" s="5"/>
      <c r="G7" s="11" t="s">
        <v>189</v>
      </c>
    </row>
    <row r="8" spans="2:7" ht="31.5" x14ac:dyDescent="0.25">
      <c r="B8" s="22"/>
      <c r="C8" s="22"/>
      <c r="D8" s="3" t="s">
        <v>87</v>
      </c>
      <c r="E8" s="4">
        <v>1296.4815000000001</v>
      </c>
      <c r="F8" s="5"/>
      <c r="G8" s="11" t="s">
        <v>189</v>
      </c>
    </row>
    <row r="9" spans="2:7" ht="78.75" x14ac:dyDescent="0.25">
      <c r="B9" s="22"/>
      <c r="C9" s="20" t="str">
        <f>+VLOOKUP(D9,[1]Data3!$A$2:$E$104,5,0)</f>
        <v>Resguardo del Despacho Ministerial</v>
      </c>
      <c r="D9" s="3" t="s">
        <v>20</v>
      </c>
      <c r="E9" s="4">
        <v>808.2452199999999</v>
      </c>
      <c r="F9" s="6"/>
      <c r="G9" s="11" t="s">
        <v>238</v>
      </c>
    </row>
    <row r="10" spans="2:7" ht="31.5" x14ac:dyDescent="0.25">
      <c r="B10" s="22" t="s">
        <v>104</v>
      </c>
      <c r="C10" s="23" t="str">
        <f>+VLOOKUP(D10,[1]Data3!$A$2:$E$104,5,0)</f>
        <v>PERCY LUIS MINAYA LEON</v>
      </c>
      <c r="D10" s="3" t="s">
        <v>41</v>
      </c>
      <c r="E10" s="4">
        <v>464.18426999999997</v>
      </c>
      <c r="F10" s="5"/>
      <c r="G10" s="11" t="s">
        <v>239</v>
      </c>
    </row>
    <row r="11" spans="2:7" ht="31.5" customHeight="1" x14ac:dyDescent="0.25">
      <c r="B11" s="22"/>
      <c r="C11" s="23"/>
      <c r="D11" s="3" t="s">
        <v>85</v>
      </c>
      <c r="E11" s="19">
        <v>0</v>
      </c>
      <c r="F11" s="5"/>
      <c r="G11" s="21" t="s">
        <v>236</v>
      </c>
    </row>
    <row r="12" spans="2:7" ht="31.5" customHeight="1" x14ac:dyDescent="0.25">
      <c r="B12" s="22"/>
      <c r="C12" s="20" t="str">
        <f>+VLOOKUP(D12,[1]Data3!$A$2:$E$104,5,0)</f>
        <v>PEDRO FIDEL GRILLO ROJAS</v>
      </c>
      <c r="D12" s="3" t="s">
        <v>86</v>
      </c>
      <c r="E12" s="4">
        <v>583.27985999999999</v>
      </c>
      <c r="F12" s="7"/>
      <c r="G12" s="12" t="s">
        <v>163</v>
      </c>
    </row>
    <row r="13" spans="2:7" ht="31.5" customHeight="1" thickBot="1" x14ac:dyDescent="0.3">
      <c r="B13" s="1" t="s">
        <v>105</v>
      </c>
      <c r="C13" s="1" t="str">
        <f>+VLOOKUP(D13,[1]Data3!$A$2:$E$104,5,0)</f>
        <v>SILVIA YNES RUIZ ZARATE</v>
      </c>
      <c r="D13" s="8" t="s">
        <v>25</v>
      </c>
      <c r="E13" s="9">
        <v>625.21349999999995</v>
      </c>
      <c r="F13" s="10"/>
      <c r="G13" s="13" t="s">
        <v>188</v>
      </c>
    </row>
    <row r="14" spans="2:7" ht="16.5" thickBot="1" x14ac:dyDescent="0.3">
      <c r="B14" s="24" t="s">
        <v>106</v>
      </c>
      <c r="C14" s="24"/>
      <c r="D14" s="24"/>
      <c r="E14" s="14">
        <f>+SUM(E7:E13)</f>
        <v>5089.347819999999</v>
      </c>
      <c r="F14" s="15">
        <f>SUM(F7:F13)</f>
        <v>0</v>
      </c>
      <c r="G14" s="16"/>
    </row>
  </sheetData>
  <mergeCells count="13">
    <mergeCell ref="B1:G1"/>
    <mergeCell ref="B3:G3"/>
    <mergeCell ref="B5:B6"/>
    <mergeCell ref="C5:C6"/>
    <mergeCell ref="D5:D6"/>
    <mergeCell ref="E5:E6"/>
    <mergeCell ref="F5:F6"/>
    <mergeCell ref="G5:G6"/>
    <mergeCell ref="B7:B9"/>
    <mergeCell ref="C7:C8"/>
    <mergeCell ref="B10:B12"/>
    <mergeCell ref="C10:C11"/>
    <mergeCell ref="B14:D14"/>
  </mergeCells>
  <pageMargins left="0.7" right="0.7" top="0.75" bottom="0.75" header="0.3" footer="0.3"/>
  <pageSetup paperSize="9" scale="9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workbookViewId="0">
      <selection activeCell="B7" sqref="B7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</cols>
  <sheetData>
    <row r="1" spans="1:6" x14ac:dyDescent="0.25">
      <c r="A1" t="s">
        <v>121</v>
      </c>
      <c r="B1" t="s">
        <v>122</v>
      </c>
      <c r="C1" t="s">
        <v>123</v>
      </c>
      <c r="D1" t="s">
        <v>169</v>
      </c>
      <c r="E1" t="s">
        <v>97</v>
      </c>
      <c r="F1" t="s">
        <v>183</v>
      </c>
    </row>
    <row r="2" spans="1:6" x14ac:dyDescent="0.25">
      <c r="A2" t="s">
        <v>34</v>
      </c>
      <c r="B2" s="17">
        <v>669</v>
      </c>
      <c r="C2" s="18">
        <v>391.41624000000002</v>
      </c>
      <c r="D2" t="s">
        <v>198</v>
      </c>
      <c r="E2" t="s">
        <v>88</v>
      </c>
      <c r="F2" t="s">
        <v>3</v>
      </c>
    </row>
    <row r="3" spans="1:6" x14ac:dyDescent="0.25">
      <c r="A3" t="s">
        <v>110</v>
      </c>
      <c r="B3" s="17">
        <v>216</v>
      </c>
      <c r="C3" s="18">
        <v>277.94970000000001</v>
      </c>
      <c r="D3" t="s">
        <v>222</v>
      </c>
      <c r="E3" t="s">
        <v>88</v>
      </c>
      <c r="F3" t="s">
        <v>182</v>
      </c>
    </row>
    <row r="4" spans="1:6" x14ac:dyDescent="0.25">
      <c r="A4" t="s">
        <v>84</v>
      </c>
      <c r="B4" s="17">
        <v>211</v>
      </c>
      <c r="C4" s="18">
        <v>112.15866</v>
      </c>
      <c r="D4" t="s">
        <v>198</v>
      </c>
      <c r="E4" t="s">
        <v>88</v>
      </c>
      <c r="F4" t="s">
        <v>3</v>
      </c>
    </row>
    <row r="5" spans="1:6" x14ac:dyDescent="0.25">
      <c r="A5" t="s">
        <v>43</v>
      </c>
      <c r="B5" s="17">
        <v>727</v>
      </c>
      <c r="C5" s="18">
        <v>369.69444000000004</v>
      </c>
      <c r="D5" t="s">
        <v>223</v>
      </c>
      <c r="E5" t="s">
        <v>170</v>
      </c>
      <c r="F5" t="s">
        <v>3</v>
      </c>
    </row>
    <row r="6" spans="1:6" x14ac:dyDescent="0.25">
      <c r="A6" t="s">
        <v>24</v>
      </c>
      <c r="B6" s="17">
        <v>870</v>
      </c>
      <c r="C6" s="18">
        <v>349.93290000000002</v>
      </c>
      <c r="D6" t="s">
        <v>195</v>
      </c>
      <c r="E6" t="s">
        <v>170</v>
      </c>
      <c r="F6" t="s">
        <v>3</v>
      </c>
    </row>
    <row r="7" spans="1:6" x14ac:dyDescent="0.25">
      <c r="A7" t="s">
        <v>71</v>
      </c>
      <c r="B7" s="17" t="s">
        <v>172</v>
      </c>
      <c r="C7" s="18">
        <v>310.58647999999999</v>
      </c>
      <c r="D7" t="s">
        <v>206</v>
      </c>
      <c r="E7" t="s">
        <v>170</v>
      </c>
      <c r="F7" t="s">
        <v>182</v>
      </c>
    </row>
    <row r="8" spans="1:6" x14ac:dyDescent="0.25">
      <c r="A8" t="s">
        <v>56</v>
      </c>
      <c r="B8" s="17">
        <v>523</v>
      </c>
      <c r="C8" s="18">
        <v>264.89999999999998</v>
      </c>
      <c r="D8" t="s">
        <v>191</v>
      </c>
      <c r="E8" t="s">
        <v>76</v>
      </c>
      <c r="F8" t="s">
        <v>3</v>
      </c>
    </row>
    <row r="9" spans="1:6" x14ac:dyDescent="0.25">
      <c r="A9" t="s">
        <v>26</v>
      </c>
      <c r="B9" s="17">
        <v>1101</v>
      </c>
      <c r="C9" s="18">
        <v>441.5</v>
      </c>
      <c r="D9" t="s">
        <v>196</v>
      </c>
      <c r="E9" t="s">
        <v>76</v>
      </c>
      <c r="F9" t="s">
        <v>3</v>
      </c>
    </row>
    <row r="10" spans="1:6" x14ac:dyDescent="0.25">
      <c r="A10" t="s">
        <v>30</v>
      </c>
      <c r="B10" s="17">
        <v>538</v>
      </c>
      <c r="C10" s="18">
        <v>264.89999999999998</v>
      </c>
      <c r="D10" t="s">
        <v>224</v>
      </c>
      <c r="E10" t="s">
        <v>76</v>
      </c>
      <c r="F10" t="s">
        <v>3</v>
      </c>
    </row>
    <row r="11" spans="1:6" x14ac:dyDescent="0.25">
      <c r="A11" t="s">
        <v>89</v>
      </c>
      <c r="B11" s="17">
        <v>1134</v>
      </c>
      <c r="C11" s="18">
        <v>426.40953000000002</v>
      </c>
      <c r="D11" t="s">
        <v>199</v>
      </c>
      <c r="E11" t="s">
        <v>76</v>
      </c>
      <c r="F11" t="s">
        <v>3</v>
      </c>
    </row>
    <row r="12" spans="1:6" x14ac:dyDescent="0.25">
      <c r="A12" t="s">
        <v>39</v>
      </c>
      <c r="B12" s="17">
        <v>569</v>
      </c>
      <c r="C12" s="18">
        <v>301.83564999999999</v>
      </c>
      <c r="D12" t="s">
        <v>146</v>
      </c>
      <c r="E12" t="s">
        <v>79</v>
      </c>
      <c r="F12" t="s">
        <v>1</v>
      </c>
    </row>
    <row r="13" spans="1:6" x14ac:dyDescent="0.25">
      <c r="A13" t="s">
        <v>69</v>
      </c>
      <c r="B13" s="17">
        <v>704</v>
      </c>
      <c r="C13" s="18">
        <v>418.19763</v>
      </c>
      <c r="D13" t="s">
        <v>200</v>
      </c>
      <c r="E13" t="s">
        <v>79</v>
      </c>
      <c r="F13" t="s">
        <v>3</v>
      </c>
    </row>
    <row r="14" spans="1:6" x14ac:dyDescent="0.25">
      <c r="A14" t="s">
        <v>9</v>
      </c>
      <c r="B14" s="17">
        <v>980</v>
      </c>
      <c r="C14" s="18">
        <v>501.44686999999999</v>
      </c>
      <c r="D14" t="s">
        <v>124</v>
      </c>
      <c r="E14" t="s">
        <v>79</v>
      </c>
      <c r="F14" t="s">
        <v>3</v>
      </c>
    </row>
    <row r="15" spans="1:6" x14ac:dyDescent="0.25">
      <c r="A15" t="s">
        <v>70</v>
      </c>
      <c r="B15" s="17">
        <v>778</v>
      </c>
      <c r="C15" s="18">
        <v>411.56630000000001</v>
      </c>
      <c r="D15" t="s">
        <v>64</v>
      </c>
      <c r="E15" t="s">
        <v>79</v>
      </c>
      <c r="F15" t="s">
        <v>3</v>
      </c>
    </row>
    <row r="16" spans="1:6" x14ac:dyDescent="0.25">
      <c r="A16" t="s">
        <v>17</v>
      </c>
      <c r="B16" s="17">
        <v>667</v>
      </c>
      <c r="C16" s="18">
        <v>344.45715000000001</v>
      </c>
      <c r="D16" t="s">
        <v>155</v>
      </c>
      <c r="E16" t="s">
        <v>79</v>
      </c>
      <c r="F16" t="s">
        <v>0</v>
      </c>
    </row>
    <row r="17" spans="1:6" x14ac:dyDescent="0.25">
      <c r="A17" t="s">
        <v>107</v>
      </c>
      <c r="B17" s="17">
        <v>116</v>
      </c>
      <c r="C17" s="18">
        <v>90.860699999999994</v>
      </c>
      <c r="D17" t="s">
        <v>125</v>
      </c>
      <c r="E17" t="s">
        <v>79</v>
      </c>
      <c r="F17" t="s">
        <v>3</v>
      </c>
    </row>
    <row r="18" spans="1:6" x14ac:dyDescent="0.25">
      <c r="A18" t="s">
        <v>40</v>
      </c>
      <c r="B18" s="17">
        <v>809</v>
      </c>
      <c r="C18" s="18">
        <v>490.03850999999997</v>
      </c>
      <c r="D18" t="s">
        <v>129</v>
      </c>
      <c r="E18" t="s">
        <v>79</v>
      </c>
      <c r="F18" t="s">
        <v>3</v>
      </c>
    </row>
    <row r="19" spans="1:6" x14ac:dyDescent="0.25">
      <c r="A19" t="s">
        <v>32</v>
      </c>
      <c r="B19" s="17">
        <v>950</v>
      </c>
      <c r="C19" s="18">
        <v>428.00775999999996</v>
      </c>
      <c r="D19" t="s">
        <v>130</v>
      </c>
      <c r="E19" t="s">
        <v>79</v>
      </c>
      <c r="F19" t="s">
        <v>3</v>
      </c>
    </row>
    <row r="20" spans="1:6" x14ac:dyDescent="0.25">
      <c r="A20" t="s">
        <v>21</v>
      </c>
      <c r="B20" s="17">
        <v>775</v>
      </c>
      <c r="C20" s="18">
        <v>406.48905000000002</v>
      </c>
      <c r="D20" t="s">
        <v>201</v>
      </c>
      <c r="E20" t="s">
        <v>79</v>
      </c>
      <c r="F20" t="s">
        <v>3</v>
      </c>
    </row>
    <row r="21" spans="1:6" x14ac:dyDescent="0.25">
      <c r="A21" t="s">
        <v>37</v>
      </c>
      <c r="B21" s="17">
        <v>842</v>
      </c>
      <c r="C21" s="18">
        <v>279.48716000000002</v>
      </c>
      <c r="D21" t="s">
        <v>225</v>
      </c>
      <c r="E21" t="s">
        <v>79</v>
      </c>
      <c r="F21" t="s">
        <v>3</v>
      </c>
    </row>
    <row r="22" spans="1:6" x14ac:dyDescent="0.25">
      <c r="A22" t="s">
        <v>116</v>
      </c>
      <c r="B22" s="17">
        <v>1512.7862626132578</v>
      </c>
      <c r="C22" s="18">
        <v>1769.4872899999998</v>
      </c>
      <c r="D22" t="s">
        <v>160</v>
      </c>
      <c r="E22" t="s">
        <v>79</v>
      </c>
      <c r="F22" t="s">
        <v>0</v>
      </c>
    </row>
    <row r="23" spans="1:6" x14ac:dyDescent="0.25">
      <c r="A23" t="s">
        <v>48</v>
      </c>
      <c r="B23" s="17">
        <v>580</v>
      </c>
      <c r="C23" s="18">
        <v>285.01473999999996</v>
      </c>
      <c r="D23" t="s">
        <v>145</v>
      </c>
      <c r="E23" t="s">
        <v>79</v>
      </c>
      <c r="F23" t="s">
        <v>3</v>
      </c>
    </row>
    <row r="24" spans="1:6" x14ac:dyDescent="0.25">
      <c r="A24" t="s">
        <v>5</v>
      </c>
      <c r="B24" s="17">
        <v>418.43024285047557</v>
      </c>
      <c r="C24" s="18">
        <v>574.60006999999996</v>
      </c>
      <c r="D24" t="s">
        <v>226</v>
      </c>
      <c r="E24" t="s">
        <v>79</v>
      </c>
      <c r="F24" t="s">
        <v>0</v>
      </c>
    </row>
    <row r="25" spans="1:6" x14ac:dyDescent="0.25">
      <c r="A25" t="s">
        <v>47</v>
      </c>
      <c r="B25" s="17">
        <v>1011</v>
      </c>
      <c r="C25" s="18">
        <v>373.80038999999999</v>
      </c>
      <c r="D25" t="s">
        <v>202</v>
      </c>
      <c r="E25" t="s">
        <v>75</v>
      </c>
      <c r="F25" t="s">
        <v>3</v>
      </c>
    </row>
    <row r="26" spans="1:6" x14ac:dyDescent="0.25">
      <c r="A26" t="s">
        <v>27</v>
      </c>
      <c r="B26" s="17">
        <v>667</v>
      </c>
      <c r="C26" s="18">
        <v>156.11500000000001</v>
      </c>
      <c r="D26" t="s">
        <v>165</v>
      </c>
      <c r="E26" t="s">
        <v>75</v>
      </c>
      <c r="F26" t="s">
        <v>182</v>
      </c>
    </row>
    <row r="27" spans="1:6" x14ac:dyDescent="0.25">
      <c r="A27" t="s">
        <v>66</v>
      </c>
      <c r="B27" s="17">
        <v>1092</v>
      </c>
      <c r="C27" s="18">
        <v>294.24642000000006</v>
      </c>
      <c r="D27" t="s">
        <v>166</v>
      </c>
      <c r="E27" t="s">
        <v>75</v>
      </c>
      <c r="F27" t="s">
        <v>182</v>
      </c>
    </row>
    <row r="28" spans="1:6" x14ac:dyDescent="0.25">
      <c r="A28" t="s">
        <v>59</v>
      </c>
      <c r="B28" s="17">
        <v>2081.5</v>
      </c>
      <c r="C28" s="18">
        <v>557.85105999999996</v>
      </c>
      <c r="D28" t="s">
        <v>115</v>
      </c>
      <c r="E28" t="s">
        <v>75</v>
      </c>
      <c r="F28" t="s">
        <v>182</v>
      </c>
    </row>
    <row r="29" spans="1:6" x14ac:dyDescent="0.25">
      <c r="A29" t="s">
        <v>111</v>
      </c>
      <c r="B29" s="17">
        <v>313</v>
      </c>
      <c r="C29" s="18">
        <v>242.65722999999997</v>
      </c>
      <c r="D29" t="s">
        <v>203</v>
      </c>
      <c r="E29" t="s">
        <v>75</v>
      </c>
      <c r="F29" t="s">
        <v>3</v>
      </c>
    </row>
    <row r="30" spans="1:6" x14ac:dyDescent="0.25">
      <c r="A30" t="s">
        <v>29</v>
      </c>
      <c r="B30" s="17">
        <v>644</v>
      </c>
      <c r="C30" s="18">
        <v>391.29384000000005</v>
      </c>
      <c r="D30" t="s">
        <v>158</v>
      </c>
      <c r="E30" t="s">
        <v>75</v>
      </c>
      <c r="F30" t="s">
        <v>0</v>
      </c>
    </row>
    <row r="31" spans="1:6" x14ac:dyDescent="0.25">
      <c r="A31" t="s">
        <v>46</v>
      </c>
      <c r="B31" s="17">
        <v>1401</v>
      </c>
      <c r="C31" s="18">
        <v>488.74933000000004</v>
      </c>
      <c r="D31" t="s">
        <v>204</v>
      </c>
      <c r="E31" t="s">
        <v>75</v>
      </c>
      <c r="F31" t="s">
        <v>3</v>
      </c>
    </row>
    <row r="32" spans="1:6" x14ac:dyDescent="0.25">
      <c r="A32" t="s">
        <v>49</v>
      </c>
      <c r="B32" s="17">
        <v>974</v>
      </c>
      <c r="C32" s="18">
        <v>379.75180999999998</v>
      </c>
      <c r="D32" t="s">
        <v>131</v>
      </c>
      <c r="E32" t="s">
        <v>75</v>
      </c>
      <c r="F32" t="s">
        <v>3</v>
      </c>
    </row>
    <row r="33" spans="1:6" x14ac:dyDescent="0.25">
      <c r="A33" t="s">
        <v>54</v>
      </c>
      <c r="B33" s="17">
        <v>1762</v>
      </c>
      <c r="C33" s="18">
        <v>197.88029999999998</v>
      </c>
      <c r="D33" t="s">
        <v>158</v>
      </c>
      <c r="E33" t="s">
        <v>75</v>
      </c>
      <c r="F33" t="s">
        <v>3</v>
      </c>
    </row>
    <row r="34" spans="1:6" x14ac:dyDescent="0.25">
      <c r="A34" t="s">
        <v>60</v>
      </c>
      <c r="B34" s="17">
        <v>539</v>
      </c>
      <c r="C34" s="18">
        <v>281.46508</v>
      </c>
      <c r="D34" t="s">
        <v>135</v>
      </c>
      <c r="E34" t="s">
        <v>75</v>
      </c>
      <c r="F34" t="s">
        <v>3</v>
      </c>
    </row>
    <row r="35" spans="1:6" x14ac:dyDescent="0.25">
      <c r="A35" t="s">
        <v>8</v>
      </c>
      <c r="B35" s="17">
        <v>358</v>
      </c>
      <c r="C35" s="18">
        <v>129.03279000000001</v>
      </c>
      <c r="D35" t="s">
        <v>194</v>
      </c>
      <c r="E35" t="s">
        <v>75</v>
      </c>
      <c r="F35" t="s">
        <v>3</v>
      </c>
    </row>
    <row r="36" spans="1:6" x14ac:dyDescent="0.25">
      <c r="A36" t="s">
        <v>22</v>
      </c>
      <c r="B36" s="17">
        <v>726</v>
      </c>
      <c r="C36" s="18">
        <v>565.76277000000005</v>
      </c>
      <c r="D36" t="s">
        <v>192</v>
      </c>
      <c r="E36" t="s">
        <v>78</v>
      </c>
      <c r="F36" t="s">
        <v>0</v>
      </c>
    </row>
    <row r="37" spans="1:6" x14ac:dyDescent="0.25">
      <c r="A37" t="s">
        <v>28</v>
      </c>
      <c r="B37" s="17">
        <v>661</v>
      </c>
      <c r="C37" s="18">
        <v>353.2</v>
      </c>
      <c r="D37" t="s">
        <v>205</v>
      </c>
      <c r="E37" t="s">
        <v>78</v>
      </c>
      <c r="F37" t="s">
        <v>3</v>
      </c>
    </row>
    <row r="38" spans="1:6" x14ac:dyDescent="0.25">
      <c r="A38" t="s">
        <v>57</v>
      </c>
      <c r="B38" s="17">
        <v>304</v>
      </c>
      <c r="C38" s="18">
        <v>234.72789</v>
      </c>
      <c r="D38" t="s">
        <v>192</v>
      </c>
      <c r="E38" t="s">
        <v>78</v>
      </c>
      <c r="F38" t="s">
        <v>3</v>
      </c>
    </row>
    <row r="39" spans="1:6" x14ac:dyDescent="0.25">
      <c r="A39" t="s">
        <v>90</v>
      </c>
      <c r="B39" s="17">
        <v>831</v>
      </c>
      <c r="C39" s="18">
        <v>412.89080000000001</v>
      </c>
      <c r="D39" t="s">
        <v>227</v>
      </c>
      <c r="E39" t="s">
        <v>74</v>
      </c>
      <c r="F39" t="s">
        <v>3</v>
      </c>
    </row>
    <row r="40" spans="1:6" x14ac:dyDescent="0.25">
      <c r="A40" t="s">
        <v>62</v>
      </c>
      <c r="B40" s="17">
        <v>91</v>
      </c>
      <c r="C40" s="18">
        <v>41.784800000000004</v>
      </c>
      <c r="D40" t="s">
        <v>136</v>
      </c>
      <c r="E40" t="s">
        <v>74</v>
      </c>
      <c r="F40" t="s">
        <v>182</v>
      </c>
    </row>
    <row r="41" spans="1:6" x14ac:dyDescent="0.25">
      <c r="A41" t="s">
        <v>91</v>
      </c>
      <c r="B41" s="17">
        <v>1502</v>
      </c>
      <c r="C41" s="18">
        <v>945.05263000000002</v>
      </c>
      <c r="D41" t="s">
        <v>156</v>
      </c>
      <c r="E41" t="s">
        <v>74</v>
      </c>
      <c r="F41" t="s">
        <v>0</v>
      </c>
    </row>
    <row r="42" spans="1:6" x14ac:dyDescent="0.25">
      <c r="A42" t="s">
        <v>44</v>
      </c>
      <c r="B42" s="17">
        <v>860</v>
      </c>
      <c r="C42" s="18">
        <v>536.73647000000005</v>
      </c>
      <c r="D42" t="s">
        <v>147</v>
      </c>
      <c r="E42" t="s">
        <v>74</v>
      </c>
      <c r="F42" t="s">
        <v>1</v>
      </c>
    </row>
    <row r="43" spans="1:6" x14ac:dyDescent="0.25">
      <c r="A43" t="s">
        <v>108</v>
      </c>
      <c r="B43" s="17" t="s">
        <v>172</v>
      </c>
      <c r="C43" s="18">
        <v>655.44039000000009</v>
      </c>
      <c r="D43" t="s">
        <v>206</v>
      </c>
      <c r="E43" t="s">
        <v>74</v>
      </c>
      <c r="F43" t="s">
        <v>0</v>
      </c>
    </row>
    <row r="44" spans="1:6" x14ac:dyDescent="0.25">
      <c r="A44" t="s">
        <v>92</v>
      </c>
      <c r="B44" s="17">
        <v>1331</v>
      </c>
      <c r="C44" s="18">
        <v>1147.2451599999999</v>
      </c>
      <c r="D44" t="s">
        <v>148</v>
      </c>
      <c r="E44" t="s">
        <v>74</v>
      </c>
      <c r="F44" t="s">
        <v>1</v>
      </c>
    </row>
    <row r="45" spans="1:6" x14ac:dyDescent="0.25">
      <c r="A45" t="s">
        <v>14</v>
      </c>
      <c r="B45" s="17">
        <v>620.04054054053267</v>
      </c>
      <c r="C45" s="18">
        <v>378.15700000000004</v>
      </c>
      <c r="D45" t="s">
        <v>144</v>
      </c>
      <c r="E45" t="s">
        <v>74</v>
      </c>
      <c r="F45" t="s">
        <v>182</v>
      </c>
    </row>
    <row r="46" spans="1:6" x14ac:dyDescent="0.25">
      <c r="A46" t="s">
        <v>38</v>
      </c>
      <c r="B46" s="17">
        <v>990</v>
      </c>
      <c r="C46" s="18">
        <v>996.99680000000001</v>
      </c>
      <c r="D46" t="s">
        <v>190</v>
      </c>
      <c r="E46" t="s">
        <v>74</v>
      </c>
      <c r="F46" t="s">
        <v>1</v>
      </c>
    </row>
    <row r="47" spans="1:6" x14ac:dyDescent="0.25">
      <c r="A47" t="s">
        <v>109</v>
      </c>
      <c r="B47" s="17">
        <v>749</v>
      </c>
      <c r="C47" s="18">
        <v>419.05200000000002</v>
      </c>
      <c r="D47" t="s">
        <v>187</v>
      </c>
      <c r="E47" t="s">
        <v>74</v>
      </c>
      <c r="F47" t="s">
        <v>182</v>
      </c>
    </row>
    <row r="48" spans="1:6" x14ac:dyDescent="0.25">
      <c r="A48" t="s">
        <v>23</v>
      </c>
      <c r="B48" s="17">
        <v>726.5</v>
      </c>
      <c r="C48" s="18">
        <v>469.20817999999997</v>
      </c>
      <c r="D48" t="s">
        <v>167</v>
      </c>
      <c r="E48" t="s">
        <v>74</v>
      </c>
      <c r="F48" t="s">
        <v>182</v>
      </c>
    </row>
    <row r="49" spans="1:6" x14ac:dyDescent="0.25">
      <c r="A49" t="s">
        <v>58</v>
      </c>
      <c r="B49" s="17">
        <v>108</v>
      </c>
      <c r="C49" s="18">
        <v>326.70999999999998</v>
      </c>
      <c r="D49" t="s">
        <v>126</v>
      </c>
      <c r="E49" t="s">
        <v>74</v>
      </c>
      <c r="F49" t="s">
        <v>3</v>
      </c>
    </row>
    <row r="50" spans="1:6" x14ac:dyDescent="0.25">
      <c r="A50" t="s">
        <v>55</v>
      </c>
      <c r="B50" s="17">
        <v>80</v>
      </c>
      <c r="C50" s="18">
        <v>17.4192</v>
      </c>
      <c r="D50" t="s">
        <v>228</v>
      </c>
      <c r="E50" t="s">
        <v>74</v>
      </c>
      <c r="F50" t="s">
        <v>182</v>
      </c>
    </row>
    <row r="51" spans="1:6" x14ac:dyDescent="0.25">
      <c r="A51" t="s">
        <v>112</v>
      </c>
      <c r="B51" s="17">
        <v>290.5</v>
      </c>
      <c r="C51" s="18">
        <v>291.00147999999996</v>
      </c>
      <c r="D51" t="s">
        <v>168</v>
      </c>
      <c r="E51" t="s">
        <v>74</v>
      </c>
      <c r="F51" t="s">
        <v>182</v>
      </c>
    </row>
    <row r="52" spans="1:6" x14ac:dyDescent="0.25">
      <c r="A52" t="s">
        <v>95</v>
      </c>
      <c r="B52" s="17">
        <v>770</v>
      </c>
      <c r="C52" s="18">
        <v>423.99011000000002</v>
      </c>
      <c r="D52" t="s">
        <v>127</v>
      </c>
      <c r="E52" t="s">
        <v>74</v>
      </c>
      <c r="F52" t="s">
        <v>3</v>
      </c>
    </row>
    <row r="53" spans="1:6" x14ac:dyDescent="0.25">
      <c r="A53" t="s">
        <v>113</v>
      </c>
      <c r="B53" s="17">
        <v>1353</v>
      </c>
      <c r="C53" s="18">
        <v>615.99901</v>
      </c>
      <c r="D53" t="s">
        <v>150</v>
      </c>
      <c r="E53" t="s">
        <v>74</v>
      </c>
      <c r="F53" t="s">
        <v>1</v>
      </c>
    </row>
    <row r="54" spans="1:6" x14ac:dyDescent="0.25">
      <c r="A54" t="s">
        <v>50</v>
      </c>
      <c r="B54" s="17">
        <v>1841</v>
      </c>
      <c r="C54" s="18">
        <v>589.94996000000003</v>
      </c>
      <c r="D54" t="s">
        <v>137</v>
      </c>
      <c r="E54" t="s">
        <v>74</v>
      </c>
      <c r="F54" t="s">
        <v>3</v>
      </c>
    </row>
    <row r="55" spans="1:6" x14ac:dyDescent="0.25">
      <c r="A55" t="s">
        <v>80</v>
      </c>
      <c r="B55" s="17">
        <v>30</v>
      </c>
      <c r="C55" s="18">
        <v>57.699999999999996</v>
      </c>
      <c r="D55" t="s">
        <v>153</v>
      </c>
      <c r="E55" t="s">
        <v>74</v>
      </c>
      <c r="F55" t="s">
        <v>1</v>
      </c>
    </row>
    <row r="56" spans="1:6" x14ac:dyDescent="0.25">
      <c r="A56" t="s">
        <v>81</v>
      </c>
      <c r="B56" s="17">
        <v>989.74845905016332</v>
      </c>
      <c r="C56" s="18">
        <v>602.79006000000004</v>
      </c>
      <c r="D56" t="s">
        <v>152</v>
      </c>
      <c r="E56" t="s">
        <v>74</v>
      </c>
      <c r="F56" t="s">
        <v>1</v>
      </c>
    </row>
    <row r="57" spans="1:6" x14ac:dyDescent="0.25">
      <c r="A57" t="s">
        <v>65</v>
      </c>
      <c r="B57" s="17">
        <v>1305</v>
      </c>
      <c r="C57" s="18">
        <v>558.29440999999997</v>
      </c>
      <c r="D57" t="s">
        <v>126</v>
      </c>
      <c r="E57" t="s">
        <v>74</v>
      </c>
      <c r="F57" t="s">
        <v>3</v>
      </c>
    </row>
    <row r="58" spans="1:6" x14ac:dyDescent="0.25">
      <c r="A58" t="s">
        <v>11</v>
      </c>
      <c r="B58" s="17">
        <v>2703</v>
      </c>
      <c r="C58" s="18">
        <v>638.25005999999996</v>
      </c>
      <c r="D58" t="s">
        <v>133</v>
      </c>
      <c r="E58" t="s">
        <v>74</v>
      </c>
      <c r="F58" t="s">
        <v>3</v>
      </c>
    </row>
    <row r="59" spans="1:6" x14ac:dyDescent="0.25">
      <c r="A59" t="s">
        <v>7</v>
      </c>
      <c r="B59" s="17">
        <v>2625</v>
      </c>
      <c r="C59" s="18">
        <v>882.93819000000008</v>
      </c>
      <c r="D59" t="s">
        <v>134</v>
      </c>
      <c r="E59" t="s">
        <v>74</v>
      </c>
      <c r="F59" t="s">
        <v>3</v>
      </c>
    </row>
    <row r="60" spans="1:6" x14ac:dyDescent="0.25">
      <c r="A60" t="s">
        <v>63</v>
      </c>
      <c r="B60" s="17">
        <v>833</v>
      </c>
      <c r="C60" s="18">
        <v>352.43179000000003</v>
      </c>
      <c r="D60" t="s">
        <v>150</v>
      </c>
      <c r="E60" t="s">
        <v>74</v>
      </c>
      <c r="F60" t="s">
        <v>3</v>
      </c>
    </row>
    <row r="61" spans="1:6" x14ac:dyDescent="0.25">
      <c r="A61" t="s">
        <v>35</v>
      </c>
      <c r="B61" s="17">
        <v>2528</v>
      </c>
      <c r="C61" s="18">
        <v>882.87638000000015</v>
      </c>
      <c r="D61" t="s">
        <v>127</v>
      </c>
      <c r="E61" t="s">
        <v>74</v>
      </c>
      <c r="F61" t="s">
        <v>3</v>
      </c>
    </row>
    <row r="62" spans="1:6" x14ac:dyDescent="0.25">
      <c r="A62" t="s">
        <v>36</v>
      </c>
      <c r="B62" s="17">
        <v>1919</v>
      </c>
      <c r="C62" s="18">
        <v>631.87480000000005</v>
      </c>
      <c r="D62" t="s">
        <v>138</v>
      </c>
      <c r="E62" t="s">
        <v>74</v>
      </c>
      <c r="F62" t="s">
        <v>3</v>
      </c>
    </row>
    <row r="63" spans="1:6" x14ac:dyDescent="0.25">
      <c r="A63" t="s">
        <v>61</v>
      </c>
      <c r="B63" s="17">
        <v>1091</v>
      </c>
      <c r="C63" s="18">
        <v>533.94127000000003</v>
      </c>
      <c r="D63" t="s">
        <v>229</v>
      </c>
      <c r="E63" t="s">
        <v>74</v>
      </c>
      <c r="F63" t="s">
        <v>3</v>
      </c>
    </row>
    <row r="64" spans="1:6" x14ac:dyDescent="0.25">
      <c r="A64" t="s">
        <v>82</v>
      </c>
      <c r="B64" s="17">
        <v>1938</v>
      </c>
      <c r="C64" s="18">
        <v>742.42640000000006</v>
      </c>
      <c r="D64" t="s">
        <v>139</v>
      </c>
      <c r="E64" t="s">
        <v>74</v>
      </c>
      <c r="F64" t="s">
        <v>3</v>
      </c>
    </row>
    <row r="65" spans="1:6" x14ac:dyDescent="0.25">
      <c r="A65" t="s">
        <v>4</v>
      </c>
      <c r="B65" s="17">
        <v>1035</v>
      </c>
      <c r="C65" s="18">
        <v>485.87074999999999</v>
      </c>
      <c r="D65" t="s">
        <v>140</v>
      </c>
      <c r="E65" t="s">
        <v>74</v>
      </c>
      <c r="F65" t="s">
        <v>3</v>
      </c>
    </row>
    <row r="66" spans="1:6" x14ac:dyDescent="0.25">
      <c r="A66" t="s">
        <v>94</v>
      </c>
      <c r="B66" s="17">
        <v>1972</v>
      </c>
      <c r="C66" s="18">
        <v>883.01765999999998</v>
      </c>
      <c r="D66" t="s">
        <v>141</v>
      </c>
      <c r="E66" t="s">
        <v>74</v>
      </c>
      <c r="F66" t="s">
        <v>3</v>
      </c>
    </row>
    <row r="67" spans="1:6" x14ac:dyDescent="0.25">
      <c r="A67" t="s">
        <v>6</v>
      </c>
      <c r="B67" s="17">
        <v>840</v>
      </c>
      <c r="C67" s="18">
        <v>378.35667000000001</v>
      </c>
      <c r="D67" t="s">
        <v>142</v>
      </c>
      <c r="E67" t="s">
        <v>74</v>
      </c>
      <c r="F67" t="s">
        <v>3</v>
      </c>
    </row>
    <row r="68" spans="1:6" x14ac:dyDescent="0.25">
      <c r="A68" t="s">
        <v>19</v>
      </c>
      <c r="B68" s="17">
        <v>1346</v>
      </c>
      <c r="C68" s="18">
        <v>602.76229000000001</v>
      </c>
      <c r="D68" t="s">
        <v>143</v>
      </c>
      <c r="E68" t="s">
        <v>74</v>
      </c>
      <c r="F68" t="s">
        <v>3</v>
      </c>
    </row>
    <row r="69" spans="1:6" x14ac:dyDescent="0.25">
      <c r="A69" t="s">
        <v>83</v>
      </c>
      <c r="B69" s="17">
        <v>139</v>
      </c>
      <c r="C69" s="18">
        <v>511.78680000000003</v>
      </c>
      <c r="D69" t="s">
        <v>151</v>
      </c>
      <c r="E69" t="s">
        <v>74</v>
      </c>
      <c r="F69" t="s">
        <v>3</v>
      </c>
    </row>
    <row r="70" spans="1:6" x14ac:dyDescent="0.25">
      <c r="A70" t="s">
        <v>13</v>
      </c>
      <c r="B70" s="17">
        <v>437</v>
      </c>
      <c r="C70" s="18">
        <v>458.32277999999997</v>
      </c>
      <c r="D70" t="s">
        <v>153</v>
      </c>
      <c r="E70" t="s">
        <v>74</v>
      </c>
      <c r="F70" t="s">
        <v>1</v>
      </c>
    </row>
    <row r="71" spans="1:6" x14ac:dyDescent="0.25">
      <c r="A71" t="s">
        <v>2</v>
      </c>
      <c r="B71" s="17">
        <v>516</v>
      </c>
      <c r="C71" s="18">
        <v>620.61537999999996</v>
      </c>
      <c r="D71" t="s">
        <v>148</v>
      </c>
      <c r="E71" t="s">
        <v>74</v>
      </c>
      <c r="F71" t="s">
        <v>1</v>
      </c>
    </row>
    <row r="72" spans="1:6" x14ac:dyDescent="0.25">
      <c r="A72" t="s">
        <v>20</v>
      </c>
      <c r="B72" s="17">
        <v>1440</v>
      </c>
      <c r="C72" s="18">
        <v>624.13972000000001</v>
      </c>
      <c r="D72" t="s">
        <v>230</v>
      </c>
      <c r="E72" t="s">
        <v>233</v>
      </c>
      <c r="F72" t="s">
        <v>3</v>
      </c>
    </row>
    <row r="73" spans="1:6" x14ac:dyDescent="0.25">
      <c r="A73" t="s">
        <v>67</v>
      </c>
      <c r="B73" s="17">
        <v>1186</v>
      </c>
      <c r="C73" s="18">
        <v>1019.07379</v>
      </c>
      <c r="D73" t="s">
        <v>157</v>
      </c>
      <c r="E73" t="s">
        <v>233</v>
      </c>
      <c r="F73" t="s">
        <v>0</v>
      </c>
    </row>
    <row r="74" spans="1:6" x14ac:dyDescent="0.25">
      <c r="A74" t="s">
        <v>51</v>
      </c>
      <c r="B74" s="17">
        <v>519</v>
      </c>
      <c r="C74" s="18">
        <v>629.94659000000013</v>
      </c>
      <c r="D74" t="s">
        <v>157</v>
      </c>
      <c r="E74" t="s">
        <v>233</v>
      </c>
      <c r="F74" t="s">
        <v>184</v>
      </c>
    </row>
    <row r="75" spans="1:6" x14ac:dyDescent="0.25">
      <c r="A75" t="s">
        <v>118</v>
      </c>
      <c r="B75" s="17">
        <v>166</v>
      </c>
      <c r="C75" s="18">
        <v>148.63002</v>
      </c>
      <c r="D75" t="s">
        <v>231</v>
      </c>
      <c r="E75" t="s">
        <v>233</v>
      </c>
      <c r="F75" t="s">
        <v>0</v>
      </c>
    </row>
    <row r="76" spans="1:6" x14ac:dyDescent="0.25">
      <c r="A76" t="s">
        <v>41</v>
      </c>
      <c r="B76" s="17">
        <v>2051</v>
      </c>
      <c r="C76" s="18">
        <v>561.1818199999999</v>
      </c>
      <c r="D76" t="s">
        <v>128</v>
      </c>
      <c r="E76" t="s">
        <v>233</v>
      </c>
      <c r="F76" t="s">
        <v>3</v>
      </c>
    </row>
    <row r="77" spans="1:6" x14ac:dyDescent="0.25">
      <c r="A77" t="s">
        <v>12</v>
      </c>
      <c r="B77" s="17">
        <v>992.96715322593627</v>
      </c>
      <c r="C77" s="18">
        <v>1037.2336</v>
      </c>
      <c r="D77" t="s">
        <v>151</v>
      </c>
      <c r="E77" t="s">
        <v>233</v>
      </c>
      <c r="F77" t="s">
        <v>0</v>
      </c>
    </row>
    <row r="78" spans="1:6" x14ac:dyDescent="0.25">
      <c r="A78" t="s">
        <v>52</v>
      </c>
      <c r="B78" s="17">
        <v>1059</v>
      </c>
      <c r="C78" s="18">
        <v>865.36527999999998</v>
      </c>
      <c r="D78" t="s">
        <v>164</v>
      </c>
      <c r="E78" t="s">
        <v>233</v>
      </c>
      <c r="F78" t="s">
        <v>0</v>
      </c>
    </row>
    <row r="79" spans="1:6" x14ac:dyDescent="0.25">
      <c r="A79" t="s">
        <v>221</v>
      </c>
      <c r="B79" s="17" t="s">
        <v>197</v>
      </c>
      <c r="C79" s="18">
        <v>138.50738000000001</v>
      </c>
      <c r="D79" t="s">
        <v>128</v>
      </c>
      <c r="E79" t="s">
        <v>235</v>
      </c>
      <c r="F79" t="s">
        <v>3</v>
      </c>
    </row>
    <row r="80" spans="1:6" x14ac:dyDescent="0.25">
      <c r="A80" t="s">
        <v>68</v>
      </c>
      <c r="B80" s="17">
        <v>1336</v>
      </c>
      <c r="C80" s="18">
        <v>1192.13319</v>
      </c>
      <c r="D80" t="s">
        <v>162</v>
      </c>
      <c r="E80" t="s">
        <v>233</v>
      </c>
      <c r="F80" t="s">
        <v>0</v>
      </c>
    </row>
    <row r="81" spans="1:6" x14ac:dyDescent="0.25">
      <c r="A81" t="s">
        <v>15</v>
      </c>
      <c r="B81" s="17">
        <v>919</v>
      </c>
      <c r="C81" s="18">
        <v>993.71117000000004</v>
      </c>
      <c r="D81" t="s">
        <v>159</v>
      </c>
      <c r="E81" t="s">
        <v>233</v>
      </c>
      <c r="F81" t="s">
        <v>0</v>
      </c>
    </row>
    <row r="82" spans="1:6" x14ac:dyDescent="0.25">
      <c r="A82" t="s">
        <v>25</v>
      </c>
      <c r="B82" s="17">
        <v>1435</v>
      </c>
      <c r="C82" s="18">
        <v>769.41248999999993</v>
      </c>
      <c r="D82" t="s">
        <v>161</v>
      </c>
      <c r="E82" t="s">
        <v>233</v>
      </c>
      <c r="F82" t="s">
        <v>0</v>
      </c>
    </row>
    <row r="83" spans="1:6" x14ac:dyDescent="0.25">
      <c r="A83" t="s">
        <v>86</v>
      </c>
      <c r="B83" s="17">
        <v>1320</v>
      </c>
      <c r="C83" s="18">
        <v>646.96702000000005</v>
      </c>
      <c r="D83" t="s">
        <v>163</v>
      </c>
      <c r="E83" t="s">
        <v>233</v>
      </c>
      <c r="F83" t="s">
        <v>0</v>
      </c>
    </row>
    <row r="84" spans="1:6" x14ac:dyDescent="0.25">
      <c r="A84" t="s">
        <v>87</v>
      </c>
      <c r="B84" s="17">
        <v>1634</v>
      </c>
      <c r="C84" s="18">
        <v>1404.5717</v>
      </c>
      <c r="D84" t="s">
        <v>164</v>
      </c>
      <c r="E84" t="s">
        <v>233</v>
      </c>
      <c r="F84" t="s">
        <v>0</v>
      </c>
    </row>
    <row r="85" spans="1:6" x14ac:dyDescent="0.25">
      <c r="A85" t="s">
        <v>10</v>
      </c>
      <c r="B85" s="17">
        <v>1559</v>
      </c>
      <c r="C85" s="18">
        <v>518.08047999999997</v>
      </c>
      <c r="D85" t="s">
        <v>154</v>
      </c>
      <c r="E85" t="s">
        <v>233</v>
      </c>
      <c r="F85" t="s">
        <v>0</v>
      </c>
    </row>
    <row r="86" spans="1:6" x14ac:dyDescent="0.25">
      <c r="A86" t="s">
        <v>31</v>
      </c>
      <c r="B86" s="17">
        <v>630</v>
      </c>
      <c r="C86" s="18">
        <v>714.96395000000007</v>
      </c>
      <c r="D86" t="s">
        <v>149</v>
      </c>
      <c r="E86" t="s">
        <v>234</v>
      </c>
      <c r="F86" t="s">
        <v>1</v>
      </c>
    </row>
    <row r="87" spans="1:6" x14ac:dyDescent="0.25">
      <c r="A87" t="s">
        <v>42</v>
      </c>
      <c r="B87" s="17">
        <v>641</v>
      </c>
      <c r="C87" s="18">
        <v>357.63265999999999</v>
      </c>
      <c r="D87" t="s">
        <v>193</v>
      </c>
      <c r="E87" t="s">
        <v>234</v>
      </c>
      <c r="F87" t="s">
        <v>3</v>
      </c>
    </row>
    <row r="88" spans="1:6" x14ac:dyDescent="0.25">
      <c r="A88" t="s">
        <v>18</v>
      </c>
      <c r="B88" s="17">
        <v>979</v>
      </c>
      <c r="C88" s="18">
        <v>524.82871</v>
      </c>
      <c r="D88" t="s">
        <v>232</v>
      </c>
      <c r="E88" t="s">
        <v>234</v>
      </c>
      <c r="F88" t="s">
        <v>3</v>
      </c>
    </row>
    <row r="89" spans="1:6" x14ac:dyDescent="0.25">
      <c r="A89" t="s">
        <v>45</v>
      </c>
      <c r="B89" s="17">
        <v>1717</v>
      </c>
      <c r="C89" s="18">
        <v>629.90571</v>
      </c>
      <c r="D89" t="s">
        <v>207</v>
      </c>
      <c r="E89" t="s">
        <v>234</v>
      </c>
      <c r="F89" t="s">
        <v>3</v>
      </c>
    </row>
    <row r="90" spans="1:6" x14ac:dyDescent="0.25">
      <c r="A90" t="s">
        <v>33</v>
      </c>
      <c r="B90" s="17">
        <v>1246</v>
      </c>
      <c r="C90" s="18">
        <v>535.48651999999993</v>
      </c>
      <c r="D90" t="s">
        <v>132</v>
      </c>
      <c r="E90" t="s">
        <v>234</v>
      </c>
      <c r="F90" t="s">
        <v>3</v>
      </c>
    </row>
    <row r="91" spans="1:6" x14ac:dyDescent="0.25">
      <c r="B91" s="17"/>
      <c r="C91" s="18"/>
    </row>
    <row r="92" spans="1:6" x14ac:dyDescent="0.25">
      <c r="B92" s="17"/>
      <c r="C92" s="18"/>
    </row>
    <row r="93" spans="1:6" x14ac:dyDescent="0.25">
      <c r="B93" s="17"/>
      <c r="C93" s="18"/>
    </row>
  </sheetData>
  <autoFilter ref="A1:F9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6"/>
  <sheetViews>
    <sheetView workbookViewId="0">
      <selection activeCell="B24" sqref="B24"/>
    </sheetView>
  </sheetViews>
  <sheetFormatPr baseColWidth="10" defaultRowHeight="15" x14ac:dyDescent="0.25"/>
  <sheetData>
    <row r="1" spans="1:2" x14ac:dyDescent="0.25">
      <c r="A1" t="s">
        <v>121</v>
      </c>
      <c r="B1" t="s">
        <v>181</v>
      </c>
    </row>
    <row r="2" spans="1:2" x14ac:dyDescent="0.25">
      <c r="A2" t="s">
        <v>39</v>
      </c>
      <c r="B2" s="2">
        <v>42624</v>
      </c>
    </row>
    <row r="3" spans="1:2" x14ac:dyDescent="0.25">
      <c r="A3" t="s">
        <v>119</v>
      </c>
      <c r="B3" s="2">
        <v>42472</v>
      </c>
    </row>
    <row r="4" spans="1:2" x14ac:dyDescent="0.25">
      <c r="A4" t="s">
        <v>90</v>
      </c>
      <c r="B4" s="2">
        <v>42494</v>
      </c>
    </row>
    <row r="5" spans="1:2" x14ac:dyDescent="0.25">
      <c r="A5" t="s">
        <v>69</v>
      </c>
      <c r="B5" s="2">
        <v>42582</v>
      </c>
    </row>
    <row r="6" spans="1:2" x14ac:dyDescent="0.25">
      <c r="A6" t="s">
        <v>9</v>
      </c>
      <c r="B6" s="2">
        <v>42582</v>
      </c>
    </row>
    <row r="7" spans="1:2" x14ac:dyDescent="0.25">
      <c r="A7" t="s">
        <v>47</v>
      </c>
      <c r="B7" s="2">
        <v>42602</v>
      </c>
    </row>
    <row r="8" spans="1:2" x14ac:dyDescent="0.25">
      <c r="A8" t="s">
        <v>70</v>
      </c>
      <c r="B8" s="2">
        <v>42582</v>
      </c>
    </row>
    <row r="9" spans="1:2" x14ac:dyDescent="0.25">
      <c r="A9" t="s">
        <v>62</v>
      </c>
      <c r="B9" s="2">
        <v>42649</v>
      </c>
    </row>
    <row r="10" spans="1:2" x14ac:dyDescent="0.25">
      <c r="A10" t="s">
        <v>20</v>
      </c>
      <c r="B10" s="2">
        <v>42699</v>
      </c>
    </row>
    <row r="11" spans="1:2" x14ac:dyDescent="0.25">
      <c r="A11" t="s">
        <v>67</v>
      </c>
      <c r="B11" s="2">
        <v>42643</v>
      </c>
    </row>
    <row r="12" spans="1:2" x14ac:dyDescent="0.25">
      <c r="A12" t="s">
        <v>17</v>
      </c>
      <c r="B12" s="2">
        <v>42538</v>
      </c>
    </row>
    <row r="13" spans="1:2" x14ac:dyDescent="0.25">
      <c r="A13" t="s">
        <v>107</v>
      </c>
      <c r="B13" s="2">
        <v>42582</v>
      </c>
    </row>
    <row r="14" spans="1:2" x14ac:dyDescent="0.25">
      <c r="A14" t="s">
        <v>91</v>
      </c>
      <c r="B14" s="2">
        <v>42643</v>
      </c>
    </row>
    <row r="15" spans="1:2" x14ac:dyDescent="0.25">
      <c r="A15" t="s">
        <v>120</v>
      </c>
      <c r="B15" s="2">
        <v>42649</v>
      </c>
    </row>
    <row r="16" spans="1:2" x14ac:dyDescent="0.25">
      <c r="A16" t="s">
        <v>44</v>
      </c>
      <c r="B16" s="2">
        <v>42588</v>
      </c>
    </row>
    <row r="17" spans="1:2" x14ac:dyDescent="0.25">
      <c r="A17" t="s">
        <v>108</v>
      </c>
      <c r="B17" s="2">
        <v>42649</v>
      </c>
    </row>
    <row r="18" spans="1:2" x14ac:dyDescent="0.25">
      <c r="A18" t="s">
        <v>92</v>
      </c>
      <c r="B18" s="2">
        <v>42628</v>
      </c>
    </row>
    <row r="19" spans="1:2" x14ac:dyDescent="0.25">
      <c r="A19" t="s">
        <v>51</v>
      </c>
      <c r="B19" s="2">
        <v>42623</v>
      </c>
    </row>
    <row r="20" spans="1:2" x14ac:dyDescent="0.25">
      <c r="A20" t="s">
        <v>31</v>
      </c>
      <c r="B20" s="2">
        <v>42649</v>
      </c>
    </row>
    <row r="21" spans="1:2" x14ac:dyDescent="0.25">
      <c r="A21" t="s">
        <v>14</v>
      </c>
      <c r="B21" s="2">
        <v>42649</v>
      </c>
    </row>
    <row r="22" spans="1:2" x14ac:dyDescent="0.25">
      <c r="A22" t="s">
        <v>173</v>
      </c>
      <c r="B22" s="2">
        <v>42649</v>
      </c>
    </row>
    <row r="23" spans="1:2" x14ac:dyDescent="0.25">
      <c r="A23" t="s">
        <v>118</v>
      </c>
      <c r="B23" s="2">
        <v>42538</v>
      </c>
    </row>
    <row r="24" spans="1:2" x14ac:dyDescent="0.25">
      <c r="A24" t="s">
        <v>95</v>
      </c>
      <c r="B24" s="2">
        <v>42649</v>
      </c>
    </row>
    <row r="25" spans="1:2" x14ac:dyDescent="0.25">
      <c r="A25" t="s">
        <v>38</v>
      </c>
      <c r="B25" s="2">
        <v>42649</v>
      </c>
    </row>
    <row r="26" spans="1:2" x14ac:dyDescent="0.25">
      <c r="A26" t="s">
        <v>27</v>
      </c>
      <c r="B26" s="2">
        <v>42649</v>
      </c>
    </row>
    <row r="27" spans="1:2" x14ac:dyDescent="0.25">
      <c r="A27" t="s">
        <v>109</v>
      </c>
      <c r="B27" s="2">
        <v>42649</v>
      </c>
    </row>
    <row r="28" spans="1:2" x14ac:dyDescent="0.25">
      <c r="A28" t="s">
        <v>66</v>
      </c>
      <c r="B28" s="2">
        <v>42649</v>
      </c>
    </row>
    <row r="29" spans="1:2" x14ac:dyDescent="0.25">
      <c r="A29" t="s">
        <v>23</v>
      </c>
      <c r="B29" s="2">
        <v>42538</v>
      </c>
    </row>
    <row r="30" spans="1:2" x14ac:dyDescent="0.25">
      <c r="A30" t="s">
        <v>58</v>
      </c>
      <c r="B30" s="2">
        <v>42649</v>
      </c>
    </row>
    <row r="31" spans="1:2" x14ac:dyDescent="0.25">
      <c r="A31" t="s">
        <v>34</v>
      </c>
      <c r="B31" s="2">
        <v>42588</v>
      </c>
    </row>
    <row r="32" spans="1:2" x14ac:dyDescent="0.25">
      <c r="A32" t="s">
        <v>110</v>
      </c>
      <c r="B32" s="2">
        <v>42649</v>
      </c>
    </row>
    <row r="33" spans="1:2" x14ac:dyDescent="0.25">
      <c r="A33" t="s">
        <v>22</v>
      </c>
      <c r="B33" s="2">
        <v>42701</v>
      </c>
    </row>
    <row r="34" spans="1:2" x14ac:dyDescent="0.25">
      <c r="A34" t="s">
        <v>56</v>
      </c>
      <c r="B34" s="2">
        <v>42602</v>
      </c>
    </row>
    <row r="35" spans="1:2" x14ac:dyDescent="0.25">
      <c r="A35" t="s">
        <v>59</v>
      </c>
      <c r="B35" s="2">
        <v>42649</v>
      </c>
    </row>
    <row r="36" spans="1:2" x14ac:dyDescent="0.25">
      <c r="A36" t="s">
        <v>111</v>
      </c>
      <c r="B36" s="2">
        <v>42649</v>
      </c>
    </row>
    <row r="37" spans="1:2" x14ac:dyDescent="0.25">
      <c r="A37" t="s">
        <v>93</v>
      </c>
      <c r="B37" s="2">
        <v>42606</v>
      </c>
    </row>
    <row r="38" spans="1:2" x14ac:dyDescent="0.25">
      <c r="A38" t="s">
        <v>55</v>
      </c>
      <c r="B38" s="2">
        <v>42649</v>
      </c>
    </row>
    <row r="39" spans="1:2" x14ac:dyDescent="0.25">
      <c r="A39" t="s">
        <v>178</v>
      </c>
      <c r="B39" s="2">
        <v>42649</v>
      </c>
    </row>
    <row r="40" spans="1:2" x14ac:dyDescent="0.25">
      <c r="A40" t="s">
        <v>112</v>
      </c>
      <c r="B40" s="2">
        <v>42628</v>
      </c>
    </row>
    <row r="41" spans="1:2" x14ac:dyDescent="0.25">
      <c r="A41" t="s">
        <v>26</v>
      </c>
      <c r="B41" s="2">
        <v>42708</v>
      </c>
    </row>
    <row r="42" spans="1:2" x14ac:dyDescent="0.25">
      <c r="A42" t="s">
        <v>30</v>
      </c>
      <c r="B42" s="2">
        <v>42708</v>
      </c>
    </row>
    <row r="43" spans="1:2" x14ac:dyDescent="0.25">
      <c r="A43" t="s">
        <v>113</v>
      </c>
      <c r="B43" s="2">
        <v>42588</v>
      </c>
    </row>
    <row r="44" spans="1:2" x14ac:dyDescent="0.25">
      <c r="A44" t="s">
        <v>50</v>
      </c>
      <c r="B44" s="2">
        <v>42649</v>
      </c>
    </row>
    <row r="45" spans="1:2" x14ac:dyDescent="0.25">
      <c r="A45" t="s">
        <v>80</v>
      </c>
      <c r="B45" s="2">
        <v>42701</v>
      </c>
    </row>
    <row r="46" spans="1:2" x14ac:dyDescent="0.25">
      <c r="A46" t="s">
        <v>174</v>
      </c>
      <c r="B46" s="2">
        <v>42649</v>
      </c>
    </row>
    <row r="47" spans="1:2" x14ac:dyDescent="0.25">
      <c r="A47" t="s">
        <v>16</v>
      </c>
      <c r="B47" s="2">
        <v>42649</v>
      </c>
    </row>
    <row r="48" spans="1:2" x14ac:dyDescent="0.25">
      <c r="A48" t="s">
        <v>28</v>
      </c>
      <c r="B48" s="2">
        <v>42417</v>
      </c>
    </row>
    <row r="49" spans="1:2" x14ac:dyDescent="0.25">
      <c r="A49" t="s">
        <v>57</v>
      </c>
      <c r="B49" s="2">
        <v>42649</v>
      </c>
    </row>
    <row r="50" spans="1:2" x14ac:dyDescent="0.25">
      <c r="A50" t="s">
        <v>29</v>
      </c>
      <c r="B50" s="2">
        <v>42459</v>
      </c>
    </row>
    <row r="51" spans="1:2" x14ac:dyDescent="0.25">
      <c r="A51" t="s">
        <v>41</v>
      </c>
      <c r="B51" s="2">
        <v>42437</v>
      </c>
    </row>
    <row r="52" spans="1:2" x14ac:dyDescent="0.25">
      <c r="A52" t="s">
        <v>180</v>
      </c>
      <c r="B52" s="2">
        <v>42438</v>
      </c>
    </row>
    <row r="53" spans="1:2" x14ac:dyDescent="0.25">
      <c r="A53" t="s">
        <v>42</v>
      </c>
      <c r="B53" s="2">
        <v>42441</v>
      </c>
    </row>
    <row r="54" spans="1:2" x14ac:dyDescent="0.25">
      <c r="A54" t="s">
        <v>18</v>
      </c>
      <c r="B54" s="2">
        <v>42451</v>
      </c>
    </row>
    <row r="55" spans="1:2" x14ac:dyDescent="0.25">
      <c r="A55" t="s">
        <v>72</v>
      </c>
      <c r="B55" s="2">
        <v>42518</v>
      </c>
    </row>
    <row r="56" spans="1:2" x14ac:dyDescent="0.25">
      <c r="A56" t="s">
        <v>73</v>
      </c>
      <c r="B56" s="2">
        <v>42518</v>
      </c>
    </row>
    <row r="57" spans="1:2" x14ac:dyDescent="0.25">
      <c r="A57" t="s">
        <v>114</v>
      </c>
      <c r="B57" s="2">
        <v>42518</v>
      </c>
    </row>
    <row r="58" spans="1:2" x14ac:dyDescent="0.25">
      <c r="A58" t="s">
        <v>81</v>
      </c>
      <c r="B58" s="2">
        <v>42518</v>
      </c>
    </row>
    <row r="59" spans="1:2" x14ac:dyDescent="0.25">
      <c r="A59" t="s">
        <v>12</v>
      </c>
      <c r="B59" s="2">
        <v>42518</v>
      </c>
    </row>
    <row r="60" spans="1:2" x14ac:dyDescent="0.25">
      <c r="A60" t="s">
        <v>40</v>
      </c>
      <c r="B60" s="2">
        <v>42373</v>
      </c>
    </row>
    <row r="61" spans="1:2" x14ac:dyDescent="0.25">
      <c r="A61" t="s">
        <v>32</v>
      </c>
      <c r="B61" s="2">
        <v>42373</v>
      </c>
    </row>
    <row r="62" spans="1:2" x14ac:dyDescent="0.25">
      <c r="A62" t="s">
        <v>21</v>
      </c>
      <c r="B62" s="2">
        <v>42383</v>
      </c>
    </row>
    <row r="63" spans="1:2" x14ac:dyDescent="0.25">
      <c r="A63" t="s">
        <v>46</v>
      </c>
      <c r="B63" s="2">
        <v>42383</v>
      </c>
    </row>
    <row r="64" spans="1:2" x14ac:dyDescent="0.25">
      <c r="A64" t="s">
        <v>65</v>
      </c>
      <c r="B64" s="2">
        <v>42373</v>
      </c>
    </row>
    <row r="65" spans="1:2" x14ac:dyDescent="0.25">
      <c r="A65" t="s">
        <v>49</v>
      </c>
      <c r="B65" s="2">
        <v>42373</v>
      </c>
    </row>
    <row r="66" spans="1:2" x14ac:dyDescent="0.25">
      <c r="A66" t="s">
        <v>45</v>
      </c>
      <c r="B66" s="2">
        <v>42383</v>
      </c>
    </row>
    <row r="67" spans="1:2" x14ac:dyDescent="0.25">
      <c r="A67" t="s">
        <v>33</v>
      </c>
      <c r="B67" s="2">
        <v>42383</v>
      </c>
    </row>
    <row r="68" spans="1:2" x14ac:dyDescent="0.25">
      <c r="A68" t="s">
        <v>11</v>
      </c>
      <c r="B68" s="2">
        <v>42383</v>
      </c>
    </row>
    <row r="69" spans="1:2" x14ac:dyDescent="0.25">
      <c r="A69" t="s">
        <v>7</v>
      </c>
      <c r="B69" s="2">
        <v>42383</v>
      </c>
    </row>
    <row r="70" spans="1:2" x14ac:dyDescent="0.25">
      <c r="A70" t="s">
        <v>37</v>
      </c>
      <c r="B70" s="2">
        <v>42383</v>
      </c>
    </row>
    <row r="71" spans="1:2" x14ac:dyDescent="0.25">
      <c r="A71" t="s">
        <v>54</v>
      </c>
      <c r="B71" s="2">
        <v>42383</v>
      </c>
    </row>
    <row r="72" spans="1:2" x14ac:dyDescent="0.25">
      <c r="A72" t="s">
        <v>60</v>
      </c>
      <c r="B72" s="2">
        <v>42383</v>
      </c>
    </row>
    <row r="73" spans="1:2" x14ac:dyDescent="0.25">
      <c r="A73" t="s">
        <v>52</v>
      </c>
      <c r="B73" s="2">
        <v>42414</v>
      </c>
    </row>
    <row r="74" spans="1:2" x14ac:dyDescent="0.25">
      <c r="A74" t="s">
        <v>8</v>
      </c>
      <c r="B74" s="2">
        <v>42427</v>
      </c>
    </row>
    <row r="75" spans="1:2" x14ac:dyDescent="0.25">
      <c r="A75" t="s">
        <v>63</v>
      </c>
      <c r="B75" s="2">
        <v>42695</v>
      </c>
    </row>
    <row r="76" spans="1:2" x14ac:dyDescent="0.25">
      <c r="A76" t="s">
        <v>35</v>
      </c>
      <c r="B76" s="2">
        <v>42695</v>
      </c>
    </row>
    <row r="77" spans="1:2" x14ac:dyDescent="0.25">
      <c r="A77" t="s">
        <v>36</v>
      </c>
      <c r="B77" s="2">
        <v>42695</v>
      </c>
    </row>
    <row r="78" spans="1:2" x14ac:dyDescent="0.25">
      <c r="A78" t="s">
        <v>61</v>
      </c>
      <c r="B78" s="2">
        <v>42695</v>
      </c>
    </row>
    <row r="79" spans="1:2" x14ac:dyDescent="0.25">
      <c r="A79" t="s">
        <v>82</v>
      </c>
      <c r="B79" s="2">
        <v>42695</v>
      </c>
    </row>
    <row r="80" spans="1:2" x14ac:dyDescent="0.25">
      <c r="A80" t="s">
        <v>179</v>
      </c>
      <c r="B80" s="2">
        <v>42695</v>
      </c>
    </row>
    <row r="81" spans="1:2" x14ac:dyDescent="0.25">
      <c r="A81" t="s">
        <v>4</v>
      </c>
      <c r="B81" s="2">
        <v>42695</v>
      </c>
    </row>
    <row r="82" spans="1:2" x14ac:dyDescent="0.25">
      <c r="A82" t="s">
        <v>94</v>
      </c>
      <c r="B82" s="2">
        <v>42695</v>
      </c>
    </row>
    <row r="83" spans="1:2" x14ac:dyDescent="0.25">
      <c r="A83" t="s">
        <v>6</v>
      </c>
      <c r="B83" s="2">
        <v>42695</v>
      </c>
    </row>
    <row r="84" spans="1:2" x14ac:dyDescent="0.25">
      <c r="A84" t="s">
        <v>19</v>
      </c>
      <c r="B84" s="2">
        <v>42695</v>
      </c>
    </row>
    <row r="85" spans="1:2" x14ac:dyDescent="0.25">
      <c r="A85" t="s">
        <v>83</v>
      </c>
      <c r="B85" s="2">
        <v>42451</v>
      </c>
    </row>
    <row r="86" spans="1:2" x14ac:dyDescent="0.25">
      <c r="A86" t="s">
        <v>117</v>
      </c>
      <c r="B86" s="2">
        <v>42526</v>
      </c>
    </row>
    <row r="87" spans="1:2" x14ac:dyDescent="0.25">
      <c r="A87" t="s">
        <v>68</v>
      </c>
      <c r="B87" s="2">
        <v>42680</v>
      </c>
    </row>
    <row r="88" spans="1:2" x14ac:dyDescent="0.25">
      <c r="A88" t="s">
        <v>15</v>
      </c>
      <c r="B88" s="2">
        <v>42680</v>
      </c>
    </row>
    <row r="89" spans="1:2" x14ac:dyDescent="0.25">
      <c r="A89" t="s">
        <v>116</v>
      </c>
      <c r="B89" s="2">
        <v>42649</v>
      </c>
    </row>
    <row r="90" spans="1:2" x14ac:dyDescent="0.25">
      <c r="A90" t="s">
        <v>13</v>
      </c>
      <c r="B90" s="2">
        <v>42649</v>
      </c>
    </row>
    <row r="91" spans="1:2" x14ac:dyDescent="0.25">
      <c r="A91" t="s">
        <v>2</v>
      </c>
      <c r="B91" s="2">
        <v>42649</v>
      </c>
    </row>
    <row r="92" spans="1:2" x14ac:dyDescent="0.25">
      <c r="A92" t="s">
        <v>177</v>
      </c>
      <c r="B92" s="2">
        <v>42649</v>
      </c>
    </row>
    <row r="93" spans="1:2" x14ac:dyDescent="0.25">
      <c r="A93" t="s">
        <v>176</v>
      </c>
      <c r="B93" s="2">
        <v>42649</v>
      </c>
    </row>
    <row r="94" spans="1:2" x14ac:dyDescent="0.25">
      <c r="A94" t="s">
        <v>84</v>
      </c>
      <c r="B94" s="2">
        <v>42649</v>
      </c>
    </row>
    <row r="95" spans="1:2" x14ac:dyDescent="0.25">
      <c r="A95" t="s">
        <v>175</v>
      </c>
      <c r="B95" s="2">
        <v>42649</v>
      </c>
    </row>
    <row r="96" spans="1:2" x14ac:dyDescent="0.25">
      <c r="A96" t="s">
        <v>43</v>
      </c>
      <c r="B96" s="2">
        <v>42694</v>
      </c>
    </row>
    <row r="97" spans="1:2" x14ac:dyDescent="0.25">
      <c r="A97" t="s">
        <v>24</v>
      </c>
      <c r="B97" s="2">
        <v>42694</v>
      </c>
    </row>
    <row r="98" spans="1:2" x14ac:dyDescent="0.25">
      <c r="A98" t="s">
        <v>25</v>
      </c>
      <c r="B98" s="2">
        <v>42412</v>
      </c>
    </row>
    <row r="99" spans="1:2" x14ac:dyDescent="0.25">
      <c r="A99" t="s">
        <v>89</v>
      </c>
      <c r="B99" s="2">
        <v>42706</v>
      </c>
    </row>
    <row r="100" spans="1:2" x14ac:dyDescent="0.25">
      <c r="A100" t="s">
        <v>85</v>
      </c>
      <c r="B100" s="2">
        <v>42412</v>
      </c>
    </row>
    <row r="101" spans="1:2" x14ac:dyDescent="0.25">
      <c r="A101" t="s">
        <v>86</v>
      </c>
      <c r="B101" s="2">
        <v>42412</v>
      </c>
    </row>
    <row r="102" spans="1:2" x14ac:dyDescent="0.25">
      <c r="A102" t="s">
        <v>87</v>
      </c>
      <c r="B102" s="2">
        <v>42412</v>
      </c>
    </row>
    <row r="103" spans="1:2" x14ac:dyDescent="0.25">
      <c r="A103" t="s">
        <v>71</v>
      </c>
      <c r="B103" s="2">
        <v>42441</v>
      </c>
    </row>
    <row r="104" spans="1:2" x14ac:dyDescent="0.25">
      <c r="A104" t="s">
        <v>48</v>
      </c>
      <c r="B104" s="2">
        <v>42649</v>
      </c>
    </row>
    <row r="105" spans="1:2" x14ac:dyDescent="0.25">
      <c r="A105" t="s">
        <v>5</v>
      </c>
      <c r="B105" s="2">
        <v>42649</v>
      </c>
    </row>
    <row r="106" spans="1:2" x14ac:dyDescent="0.25">
      <c r="A106" t="s">
        <v>53</v>
      </c>
      <c r="B106" s="2">
        <v>42704</v>
      </c>
    </row>
  </sheetData>
  <autoFilter ref="A1:B10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62" workbookViewId="0">
      <selection activeCell="B92" sqref="B92"/>
    </sheetView>
  </sheetViews>
  <sheetFormatPr baseColWidth="10" defaultRowHeight="15" x14ac:dyDescent="0.25"/>
  <cols>
    <col min="1" max="1" width="9" bestFit="1" customWidth="1"/>
    <col min="3" max="3" width="37" bestFit="1" customWidth="1"/>
    <col min="4" max="4" width="23.42578125" bestFit="1" customWidth="1"/>
    <col min="5" max="5" width="39.140625" bestFit="1" customWidth="1"/>
  </cols>
  <sheetData>
    <row r="1" spans="1:5" x14ac:dyDescent="0.25">
      <c r="A1" t="s">
        <v>121</v>
      </c>
      <c r="B1" t="s">
        <v>123</v>
      </c>
      <c r="C1" t="s">
        <v>171</v>
      </c>
      <c r="D1" t="s">
        <v>169</v>
      </c>
      <c r="E1" t="s">
        <v>185</v>
      </c>
    </row>
    <row r="2" spans="1:5" x14ac:dyDescent="0.25">
      <c r="A2" t="s">
        <v>34</v>
      </c>
      <c r="B2">
        <v>391.41624000000002</v>
      </c>
      <c r="C2" t="str">
        <f t="shared" ref="C2:C33" si="0">+VLOOKUP(A2,base,5,0)</f>
        <v>ALMACEN CENTRAL</v>
      </c>
      <c r="D2" t="s">
        <v>198</v>
      </c>
      <c r="E2">
        <v>0</v>
      </c>
    </row>
    <row r="3" spans="1:5" x14ac:dyDescent="0.25">
      <c r="A3" t="s">
        <v>110</v>
      </c>
      <c r="B3">
        <v>277.94970000000001</v>
      </c>
      <c r="C3" t="str">
        <f t="shared" si="0"/>
        <v>ALMACEN CENTRAL</v>
      </c>
      <c r="D3" t="s">
        <v>222</v>
      </c>
      <c r="E3">
        <v>0</v>
      </c>
    </row>
    <row r="4" spans="1:5" x14ac:dyDescent="0.25">
      <c r="A4" t="s">
        <v>110</v>
      </c>
      <c r="B4">
        <v>277.94970000000001</v>
      </c>
      <c r="C4" t="str">
        <f t="shared" si="0"/>
        <v>ALMACEN CENTRAL</v>
      </c>
      <c r="D4" t="s">
        <v>222</v>
      </c>
      <c r="E4">
        <v>0</v>
      </c>
    </row>
    <row r="5" spans="1:5" x14ac:dyDescent="0.25">
      <c r="A5" t="s">
        <v>84</v>
      </c>
      <c r="B5">
        <v>112.15866</v>
      </c>
      <c r="C5" t="str">
        <f t="shared" si="0"/>
        <v>ALMACEN CENTRAL</v>
      </c>
      <c r="D5" t="s">
        <v>198</v>
      </c>
      <c r="E5">
        <v>0</v>
      </c>
    </row>
    <row r="6" spans="1:5" x14ac:dyDescent="0.25">
      <c r="A6" t="s">
        <v>43</v>
      </c>
      <c r="B6">
        <v>369.69444000000004</v>
      </c>
      <c r="C6" t="str">
        <f t="shared" si="0"/>
        <v>DEFENSA NACIONAL</v>
      </c>
      <c r="D6" t="s">
        <v>223</v>
      </c>
      <c r="E6">
        <v>0</v>
      </c>
    </row>
    <row r="7" spans="1:5" x14ac:dyDescent="0.25">
      <c r="A7" t="s">
        <v>24</v>
      </c>
      <c r="B7">
        <v>349.93290000000002</v>
      </c>
      <c r="C7" t="str">
        <f t="shared" si="0"/>
        <v>DEFENSA NACIONAL</v>
      </c>
      <c r="D7" t="s">
        <v>195</v>
      </c>
      <c r="E7">
        <v>0</v>
      </c>
    </row>
    <row r="8" spans="1:5" x14ac:dyDescent="0.25">
      <c r="A8" t="s">
        <v>71</v>
      </c>
      <c r="B8">
        <v>310.58647999999999</v>
      </c>
      <c r="C8" t="str">
        <f t="shared" si="0"/>
        <v>DEFENSA NACIONAL</v>
      </c>
      <c r="D8" t="s">
        <v>206</v>
      </c>
      <c r="E8">
        <v>0</v>
      </c>
    </row>
    <row r="9" spans="1:5" x14ac:dyDescent="0.25">
      <c r="A9" t="s">
        <v>56</v>
      </c>
      <c r="B9">
        <v>264.89999999999998</v>
      </c>
      <c r="C9" t="str">
        <f t="shared" si="0"/>
        <v>DGIEM</v>
      </c>
      <c r="D9" t="s">
        <v>191</v>
      </c>
      <c r="E9" t="s">
        <v>209</v>
      </c>
    </row>
    <row r="10" spans="1:5" x14ac:dyDescent="0.25">
      <c r="A10" t="s">
        <v>26</v>
      </c>
      <c r="B10">
        <v>441.5</v>
      </c>
      <c r="C10" t="str">
        <f t="shared" si="0"/>
        <v>DGIEM</v>
      </c>
      <c r="D10" t="s">
        <v>196</v>
      </c>
      <c r="E10">
        <v>0</v>
      </c>
    </row>
    <row r="11" spans="1:5" x14ac:dyDescent="0.25">
      <c r="A11" t="s">
        <v>30</v>
      </c>
      <c r="B11">
        <v>264.89999999999998</v>
      </c>
      <c r="C11" t="str">
        <f t="shared" si="0"/>
        <v>DGIEM</v>
      </c>
      <c r="D11" t="s">
        <v>224</v>
      </c>
      <c r="E11">
        <v>0</v>
      </c>
    </row>
    <row r="12" spans="1:5" x14ac:dyDescent="0.25">
      <c r="A12" t="s">
        <v>89</v>
      </c>
      <c r="B12">
        <v>426.40953000000002</v>
      </c>
      <c r="C12" t="str">
        <f t="shared" si="0"/>
        <v>DGIEM</v>
      </c>
      <c r="D12" t="s">
        <v>199</v>
      </c>
      <c r="E12">
        <v>0</v>
      </c>
    </row>
    <row r="13" spans="1:5" x14ac:dyDescent="0.25">
      <c r="A13" t="s">
        <v>39</v>
      </c>
      <c r="B13">
        <v>301.83564999999999</v>
      </c>
      <c r="C13" t="str">
        <f t="shared" si="0"/>
        <v>DIGEMID</v>
      </c>
      <c r="D13" t="s">
        <v>146</v>
      </c>
      <c r="E13">
        <v>0</v>
      </c>
    </row>
    <row r="14" spans="1:5" x14ac:dyDescent="0.25">
      <c r="A14" t="s">
        <v>69</v>
      </c>
      <c r="B14">
        <v>418.19763</v>
      </c>
      <c r="C14" t="str">
        <f t="shared" si="0"/>
        <v>DIGEMID</v>
      </c>
      <c r="D14" t="s">
        <v>200</v>
      </c>
      <c r="E14">
        <v>0</v>
      </c>
    </row>
    <row r="15" spans="1:5" x14ac:dyDescent="0.25">
      <c r="A15" t="s">
        <v>9</v>
      </c>
      <c r="B15">
        <v>501.44686999999999</v>
      </c>
      <c r="C15" t="str">
        <f t="shared" si="0"/>
        <v>DIGEMID</v>
      </c>
      <c r="D15" t="s">
        <v>124</v>
      </c>
      <c r="E15">
        <v>0</v>
      </c>
    </row>
    <row r="16" spans="1:5" x14ac:dyDescent="0.25">
      <c r="A16" t="s">
        <v>70</v>
      </c>
      <c r="B16">
        <v>411.56630000000001</v>
      </c>
      <c r="C16" t="str">
        <f t="shared" si="0"/>
        <v>DIGEMID</v>
      </c>
      <c r="D16" t="s">
        <v>64</v>
      </c>
      <c r="E16">
        <v>0</v>
      </c>
    </row>
    <row r="17" spans="1:5" x14ac:dyDescent="0.25">
      <c r="A17" t="s">
        <v>17</v>
      </c>
      <c r="B17">
        <v>344.45715000000001</v>
      </c>
      <c r="C17" t="str">
        <f t="shared" si="0"/>
        <v>DIGEMID</v>
      </c>
      <c r="D17" t="s">
        <v>155</v>
      </c>
      <c r="E17">
        <v>0</v>
      </c>
    </row>
    <row r="18" spans="1:5" x14ac:dyDescent="0.25">
      <c r="A18" t="s">
        <v>107</v>
      </c>
      <c r="B18">
        <v>90.860699999999994</v>
      </c>
      <c r="C18" t="str">
        <f t="shared" si="0"/>
        <v>DIGEMID</v>
      </c>
      <c r="D18" t="s">
        <v>125</v>
      </c>
      <c r="E18">
        <v>0</v>
      </c>
    </row>
    <row r="19" spans="1:5" x14ac:dyDescent="0.25">
      <c r="A19" t="s">
        <v>40</v>
      </c>
      <c r="B19">
        <v>490.03850999999997</v>
      </c>
      <c r="C19" t="str">
        <f t="shared" si="0"/>
        <v>DIGEMID</v>
      </c>
      <c r="D19" t="s">
        <v>129</v>
      </c>
      <c r="E19">
        <v>0</v>
      </c>
    </row>
    <row r="20" spans="1:5" x14ac:dyDescent="0.25">
      <c r="A20" t="s">
        <v>32</v>
      </c>
      <c r="B20">
        <v>428.00775999999996</v>
      </c>
      <c r="C20" t="str">
        <f t="shared" si="0"/>
        <v>DIGEMID</v>
      </c>
      <c r="D20" t="s">
        <v>130</v>
      </c>
      <c r="E20">
        <v>0</v>
      </c>
    </row>
    <row r="21" spans="1:5" x14ac:dyDescent="0.25">
      <c r="A21" t="s">
        <v>21</v>
      </c>
      <c r="B21">
        <v>406.48905000000002</v>
      </c>
      <c r="C21" t="str">
        <f t="shared" si="0"/>
        <v>DIGEMID</v>
      </c>
      <c r="D21" t="s">
        <v>201</v>
      </c>
      <c r="E21">
        <v>0</v>
      </c>
    </row>
    <row r="22" spans="1:5" x14ac:dyDescent="0.25">
      <c r="A22" t="s">
        <v>37</v>
      </c>
      <c r="B22">
        <v>279.48716000000002</v>
      </c>
      <c r="C22" t="str">
        <f t="shared" si="0"/>
        <v>DIGEMID</v>
      </c>
      <c r="D22" t="s">
        <v>225</v>
      </c>
      <c r="E22">
        <v>0</v>
      </c>
    </row>
    <row r="23" spans="1:5" x14ac:dyDescent="0.25">
      <c r="A23" t="s">
        <v>116</v>
      </c>
      <c r="B23">
        <v>1769.4872899999998</v>
      </c>
      <c r="C23" t="str">
        <f t="shared" si="0"/>
        <v>DIGEMID</v>
      </c>
      <c r="D23" t="s">
        <v>160</v>
      </c>
      <c r="E23">
        <v>0</v>
      </c>
    </row>
    <row r="24" spans="1:5" x14ac:dyDescent="0.25">
      <c r="A24" t="s">
        <v>48</v>
      </c>
      <c r="B24">
        <v>285.01473999999996</v>
      </c>
      <c r="C24" t="str">
        <f t="shared" si="0"/>
        <v>DIGEMID</v>
      </c>
      <c r="D24" t="s">
        <v>145</v>
      </c>
      <c r="E24">
        <v>0</v>
      </c>
    </row>
    <row r="25" spans="1:5" x14ac:dyDescent="0.25">
      <c r="A25" t="s">
        <v>5</v>
      </c>
      <c r="B25">
        <v>574.60006999999996</v>
      </c>
      <c r="C25" t="str">
        <f t="shared" si="0"/>
        <v>DIGEMID</v>
      </c>
      <c r="D25" t="s">
        <v>226</v>
      </c>
      <c r="E25">
        <v>0</v>
      </c>
    </row>
    <row r="26" spans="1:5" x14ac:dyDescent="0.25">
      <c r="A26" t="s">
        <v>47</v>
      </c>
      <c r="B26">
        <v>373.80038999999999</v>
      </c>
      <c r="C26" t="str">
        <f t="shared" si="0"/>
        <v>DIGESA</v>
      </c>
      <c r="D26" t="s">
        <v>202</v>
      </c>
      <c r="E26">
        <v>0</v>
      </c>
    </row>
    <row r="27" spans="1:5" x14ac:dyDescent="0.25">
      <c r="A27" t="s">
        <v>27</v>
      </c>
      <c r="B27">
        <v>156.11500000000001</v>
      </c>
      <c r="C27" t="str">
        <f t="shared" si="0"/>
        <v>DIGESA</v>
      </c>
      <c r="D27" t="s">
        <v>165</v>
      </c>
      <c r="E27">
        <v>0</v>
      </c>
    </row>
    <row r="28" spans="1:5" x14ac:dyDescent="0.25">
      <c r="A28" t="s">
        <v>66</v>
      </c>
      <c r="B28">
        <v>294.24642000000006</v>
      </c>
      <c r="C28" t="str">
        <f t="shared" si="0"/>
        <v>DIGESA</v>
      </c>
      <c r="D28" t="s">
        <v>166</v>
      </c>
      <c r="E28">
        <v>0</v>
      </c>
    </row>
    <row r="29" spans="1:5" x14ac:dyDescent="0.25">
      <c r="A29" t="s">
        <v>59</v>
      </c>
      <c r="B29">
        <v>557.85105999999996</v>
      </c>
      <c r="C29" t="str">
        <f t="shared" si="0"/>
        <v>DIGESA</v>
      </c>
      <c r="D29" t="s">
        <v>115</v>
      </c>
      <c r="E29">
        <v>0</v>
      </c>
    </row>
    <row r="30" spans="1:5" x14ac:dyDescent="0.25">
      <c r="A30" t="s">
        <v>111</v>
      </c>
      <c r="B30">
        <v>242.65722999999997</v>
      </c>
      <c r="C30" t="str">
        <f t="shared" si="0"/>
        <v>DIGESA</v>
      </c>
      <c r="D30" t="s">
        <v>203</v>
      </c>
      <c r="E30">
        <v>0</v>
      </c>
    </row>
    <row r="31" spans="1:5" x14ac:dyDescent="0.25">
      <c r="A31" t="s">
        <v>29</v>
      </c>
      <c r="B31">
        <v>391.29384000000005</v>
      </c>
      <c r="C31" t="str">
        <f t="shared" si="0"/>
        <v>DIGESA</v>
      </c>
      <c r="D31" t="s">
        <v>158</v>
      </c>
      <c r="E31">
        <v>0</v>
      </c>
    </row>
    <row r="32" spans="1:5" x14ac:dyDescent="0.25">
      <c r="A32" t="s">
        <v>46</v>
      </c>
      <c r="B32">
        <v>488.74933000000004</v>
      </c>
      <c r="C32" t="str">
        <f t="shared" si="0"/>
        <v>DIGESA</v>
      </c>
      <c r="D32" t="s">
        <v>204</v>
      </c>
      <c r="E32">
        <v>0</v>
      </c>
    </row>
    <row r="33" spans="1:5" x14ac:dyDescent="0.25">
      <c r="A33" t="s">
        <v>49</v>
      </c>
      <c r="B33">
        <v>379.75180999999998</v>
      </c>
      <c r="C33" t="str">
        <f t="shared" si="0"/>
        <v>DIGESA</v>
      </c>
      <c r="D33" t="s">
        <v>131</v>
      </c>
      <c r="E33">
        <v>0</v>
      </c>
    </row>
    <row r="34" spans="1:5" x14ac:dyDescent="0.25">
      <c r="A34" t="s">
        <v>54</v>
      </c>
      <c r="B34">
        <v>197.88029999999998</v>
      </c>
      <c r="C34" t="str">
        <f t="shared" ref="C34:C65" si="1">+VLOOKUP(A34,base,5,0)</f>
        <v>DIGESA</v>
      </c>
      <c r="D34" t="s">
        <v>158</v>
      </c>
      <c r="E34">
        <v>0</v>
      </c>
    </row>
    <row r="35" spans="1:5" x14ac:dyDescent="0.25">
      <c r="A35" t="s">
        <v>60</v>
      </c>
      <c r="B35">
        <v>281.46508</v>
      </c>
      <c r="C35" t="str">
        <f t="shared" si="1"/>
        <v>DIGESA</v>
      </c>
      <c r="D35" t="s">
        <v>135</v>
      </c>
      <c r="E35">
        <v>0</v>
      </c>
    </row>
    <row r="36" spans="1:5" x14ac:dyDescent="0.25">
      <c r="A36" t="s">
        <v>8</v>
      </c>
      <c r="B36">
        <v>129.03279000000001</v>
      </c>
      <c r="C36" t="str">
        <f t="shared" si="1"/>
        <v>DIGESA</v>
      </c>
      <c r="D36" t="s">
        <v>194</v>
      </c>
      <c r="E36" t="s">
        <v>216</v>
      </c>
    </row>
    <row r="37" spans="1:5" x14ac:dyDescent="0.25">
      <c r="A37" t="s">
        <v>22</v>
      </c>
      <c r="B37">
        <v>565.76277000000005</v>
      </c>
      <c r="C37" t="str">
        <f t="shared" si="1"/>
        <v>EPIDEMIOLOGIA</v>
      </c>
      <c r="D37" t="s">
        <v>192</v>
      </c>
      <c r="E37" t="s">
        <v>208</v>
      </c>
    </row>
    <row r="38" spans="1:5" x14ac:dyDescent="0.25">
      <c r="A38" t="s">
        <v>28</v>
      </c>
      <c r="B38">
        <v>353.2</v>
      </c>
      <c r="C38" t="str">
        <f t="shared" si="1"/>
        <v>EPIDEMIOLOGIA</v>
      </c>
      <c r="D38" t="s">
        <v>205</v>
      </c>
      <c r="E38">
        <v>0</v>
      </c>
    </row>
    <row r="39" spans="1:5" x14ac:dyDescent="0.25">
      <c r="A39" t="s">
        <v>57</v>
      </c>
      <c r="B39">
        <v>234.72789</v>
      </c>
      <c r="C39" t="str">
        <f t="shared" si="1"/>
        <v>EPIDEMIOLOGIA</v>
      </c>
      <c r="D39" t="s">
        <v>192</v>
      </c>
      <c r="E39">
        <v>0</v>
      </c>
    </row>
    <row r="40" spans="1:5" x14ac:dyDescent="0.25">
      <c r="A40" t="s">
        <v>90</v>
      </c>
      <c r="B40">
        <v>412.89080000000001</v>
      </c>
      <c r="C40" t="str">
        <f t="shared" si="1"/>
        <v>SEDE CENTRAL</v>
      </c>
      <c r="D40" t="s">
        <v>227</v>
      </c>
      <c r="E40">
        <v>0</v>
      </c>
    </row>
    <row r="41" spans="1:5" x14ac:dyDescent="0.25">
      <c r="A41" t="s">
        <v>62</v>
      </c>
      <c r="B41">
        <v>41.784800000000004</v>
      </c>
      <c r="C41" t="str">
        <f t="shared" si="1"/>
        <v>SEDE CENTRAL</v>
      </c>
      <c r="D41" t="s">
        <v>136</v>
      </c>
      <c r="E41">
        <v>0</v>
      </c>
    </row>
    <row r="42" spans="1:5" x14ac:dyDescent="0.25">
      <c r="A42" t="s">
        <v>91</v>
      </c>
      <c r="B42">
        <v>945.05263000000002</v>
      </c>
      <c r="C42" t="str">
        <f t="shared" si="1"/>
        <v>SEDE CENTRAL</v>
      </c>
      <c r="D42" t="s">
        <v>156</v>
      </c>
      <c r="E42">
        <v>0</v>
      </c>
    </row>
    <row r="43" spans="1:5" x14ac:dyDescent="0.25">
      <c r="A43" t="s">
        <v>44</v>
      </c>
      <c r="B43">
        <v>536.73647000000005</v>
      </c>
      <c r="C43" t="str">
        <f t="shared" si="1"/>
        <v>SEDE CENTRAL</v>
      </c>
      <c r="D43" t="s">
        <v>147</v>
      </c>
      <c r="E43">
        <v>0</v>
      </c>
    </row>
    <row r="44" spans="1:5" x14ac:dyDescent="0.25">
      <c r="A44" t="s">
        <v>108</v>
      </c>
      <c r="B44">
        <v>655.44039000000009</v>
      </c>
      <c r="C44" t="str">
        <f t="shared" si="1"/>
        <v>SEDE CENTRAL</v>
      </c>
      <c r="D44" t="s">
        <v>206</v>
      </c>
      <c r="E44">
        <v>0</v>
      </c>
    </row>
    <row r="45" spans="1:5" x14ac:dyDescent="0.25">
      <c r="A45" t="s">
        <v>92</v>
      </c>
      <c r="B45">
        <v>1147.2451599999999</v>
      </c>
      <c r="C45" t="str">
        <f t="shared" si="1"/>
        <v>SEDE CENTRAL</v>
      </c>
      <c r="D45" t="s">
        <v>148</v>
      </c>
      <c r="E45">
        <v>0</v>
      </c>
    </row>
    <row r="46" spans="1:5" x14ac:dyDescent="0.25">
      <c r="A46" t="s">
        <v>14</v>
      </c>
      <c r="B46">
        <v>378.15700000000004</v>
      </c>
      <c r="C46" t="str">
        <f t="shared" si="1"/>
        <v>SEDE CENTRAL</v>
      </c>
      <c r="D46" t="s">
        <v>144</v>
      </c>
      <c r="E46">
        <v>0</v>
      </c>
    </row>
    <row r="47" spans="1:5" x14ac:dyDescent="0.25">
      <c r="A47" t="s">
        <v>38</v>
      </c>
      <c r="B47">
        <v>996.99680000000001</v>
      </c>
      <c r="C47" t="str">
        <f t="shared" si="1"/>
        <v>SEDE CENTRAL</v>
      </c>
      <c r="D47" t="s">
        <v>190</v>
      </c>
      <c r="E47">
        <v>0</v>
      </c>
    </row>
    <row r="48" spans="1:5" x14ac:dyDescent="0.25">
      <c r="A48" t="s">
        <v>109</v>
      </c>
      <c r="B48">
        <v>419.05200000000002</v>
      </c>
      <c r="C48" t="str">
        <f t="shared" si="1"/>
        <v>SEDE CENTRAL</v>
      </c>
      <c r="D48" t="s">
        <v>187</v>
      </c>
      <c r="E48">
        <v>0</v>
      </c>
    </row>
    <row r="49" spans="1:5" x14ac:dyDescent="0.25">
      <c r="A49" t="s">
        <v>23</v>
      </c>
      <c r="B49">
        <v>469.20817999999997</v>
      </c>
      <c r="C49" t="str">
        <f t="shared" si="1"/>
        <v>SEDE CENTRAL</v>
      </c>
      <c r="D49" t="s">
        <v>167</v>
      </c>
      <c r="E49">
        <v>0</v>
      </c>
    </row>
    <row r="50" spans="1:5" x14ac:dyDescent="0.25">
      <c r="A50" t="s">
        <v>58</v>
      </c>
      <c r="B50">
        <v>326.70999999999998</v>
      </c>
      <c r="C50" t="str">
        <f t="shared" si="1"/>
        <v>SEDE CENTRAL</v>
      </c>
      <c r="D50" t="s">
        <v>126</v>
      </c>
      <c r="E50">
        <v>0</v>
      </c>
    </row>
    <row r="51" spans="1:5" x14ac:dyDescent="0.25">
      <c r="A51" t="s">
        <v>55</v>
      </c>
      <c r="B51">
        <v>17.4192</v>
      </c>
      <c r="C51" t="str">
        <f t="shared" si="1"/>
        <v>SEDE CENTRAL</v>
      </c>
      <c r="D51" t="s">
        <v>228</v>
      </c>
      <c r="E51">
        <v>0</v>
      </c>
    </row>
    <row r="52" spans="1:5" x14ac:dyDescent="0.25">
      <c r="A52" t="s">
        <v>112</v>
      </c>
      <c r="B52">
        <v>291.00147999999996</v>
      </c>
      <c r="C52" t="str">
        <f t="shared" si="1"/>
        <v>SEDE CENTRAL</v>
      </c>
      <c r="D52" t="s">
        <v>168</v>
      </c>
      <c r="E52">
        <v>0</v>
      </c>
    </row>
    <row r="53" spans="1:5" x14ac:dyDescent="0.25">
      <c r="A53" t="s">
        <v>95</v>
      </c>
      <c r="B53">
        <v>423.99011000000002</v>
      </c>
      <c r="C53" t="str">
        <f t="shared" si="1"/>
        <v>SEDE CENTRAL</v>
      </c>
      <c r="D53" t="s">
        <v>127</v>
      </c>
      <c r="E53">
        <v>0</v>
      </c>
    </row>
    <row r="54" spans="1:5" x14ac:dyDescent="0.25">
      <c r="A54" t="s">
        <v>113</v>
      </c>
      <c r="B54">
        <v>615.99901</v>
      </c>
      <c r="C54" t="str">
        <f t="shared" si="1"/>
        <v>SEDE CENTRAL</v>
      </c>
      <c r="D54" t="s">
        <v>150</v>
      </c>
      <c r="E54">
        <v>0</v>
      </c>
    </row>
    <row r="55" spans="1:5" x14ac:dyDescent="0.25">
      <c r="A55" t="s">
        <v>50</v>
      </c>
      <c r="B55">
        <v>589.94996000000003</v>
      </c>
      <c r="C55" t="str">
        <f t="shared" si="1"/>
        <v>SEDE CENTRAL</v>
      </c>
      <c r="D55" t="s">
        <v>137</v>
      </c>
      <c r="E55">
        <v>0</v>
      </c>
    </row>
    <row r="56" spans="1:5" x14ac:dyDescent="0.25">
      <c r="A56" t="s">
        <v>80</v>
      </c>
      <c r="B56">
        <v>57.699999999999996</v>
      </c>
      <c r="C56" t="str">
        <f t="shared" si="1"/>
        <v>SEDE CENTRAL</v>
      </c>
      <c r="D56" t="s">
        <v>153</v>
      </c>
      <c r="E56">
        <v>0</v>
      </c>
    </row>
    <row r="57" spans="1:5" x14ac:dyDescent="0.25">
      <c r="A57" t="s">
        <v>81</v>
      </c>
      <c r="B57">
        <v>602.79006000000004</v>
      </c>
      <c r="C57" t="str">
        <f t="shared" si="1"/>
        <v>SEDE CENTRAL</v>
      </c>
      <c r="D57" t="s">
        <v>152</v>
      </c>
      <c r="E57">
        <v>0</v>
      </c>
    </row>
    <row r="58" spans="1:5" x14ac:dyDescent="0.25">
      <c r="A58" t="s">
        <v>65</v>
      </c>
      <c r="B58">
        <v>558.29440999999997</v>
      </c>
      <c r="C58" t="str">
        <f t="shared" si="1"/>
        <v>SEDE CENTRAL</v>
      </c>
      <c r="D58" t="s">
        <v>126</v>
      </c>
      <c r="E58">
        <v>0</v>
      </c>
    </row>
    <row r="59" spans="1:5" x14ac:dyDescent="0.25">
      <c r="A59" t="s">
        <v>11</v>
      </c>
      <c r="B59">
        <v>638.25005999999996</v>
      </c>
      <c r="C59" t="str">
        <f t="shared" si="1"/>
        <v>SEDE CENTRAL</v>
      </c>
      <c r="D59" t="s">
        <v>133</v>
      </c>
      <c r="E59">
        <v>0</v>
      </c>
    </row>
    <row r="60" spans="1:5" x14ac:dyDescent="0.25">
      <c r="A60" t="s">
        <v>7</v>
      </c>
      <c r="B60">
        <v>882.93819000000008</v>
      </c>
      <c r="C60" t="str">
        <f t="shared" si="1"/>
        <v>SEDE CENTRAL</v>
      </c>
      <c r="D60" t="s">
        <v>134</v>
      </c>
      <c r="E60">
        <v>0</v>
      </c>
    </row>
    <row r="61" spans="1:5" x14ac:dyDescent="0.25">
      <c r="A61" t="s">
        <v>63</v>
      </c>
      <c r="B61">
        <v>352.43179000000003</v>
      </c>
      <c r="C61" t="str">
        <f t="shared" si="1"/>
        <v>SEDE CENTRAL</v>
      </c>
      <c r="D61" t="s">
        <v>150</v>
      </c>
      <c r="E61">
        <v>0</v>
      </c>
    </row>
    <row r="62" spans="1:5" x14ac:dyDescent="0.25">
      <c r="A62" t="s">
        <v>35</v>
      </c>
      <c r="B62">
        <v>882.87638000000015</v>
      </c>
      <c r="C62" t="str">
        <f t="shared" si="1"/>
        <v>SEDE CENTRAL</v>
      </c>
      <c r="D62" t="s">
        <v>127</v>
      </c>
      <c r="E62">
        <v>0</v>
      </c>
    </row>
    <row r="63" spans="1:5" x14ac:dyDescent="0.25">
      <c r="A63" t="s">
        <v>36</v>
      </c>
      <c r="B63">
        <v>631.87480000000005</v>
      </c>
      <c r="C63" t="str">
        <f t="shared" si="1"/>
        <v>SEDE CENTRAL</v>
      </c>
      <c r="D63" t="s">
        <v>138</v>
      </c>
      <c r="E63" t="s">
        <v>217</v>
      </c>
    </row>
    <row r="64" spans="1:5" x14ac:dyDescent="0.25">
      <c r="A64" t="s">
        <v>61</v>
      </c>
      <c r="B64">
        <v>533.94127000000003</v>
      </c>
      <c r="C64" t="str">
        <f t="shared" si="1"/>
        <v>SEDE CENTRAL</v>
      </c>
      <c r="D64" t="s">
        <v>229</v>
      </c>
      <c r="E64">
        <v>0</v>
      </c>
    </row>
    <row r="65" spans="1:5" x14ac:dyDescent="0.25">
      <c r="A65" t="s">
        <v>82</v>
      </c>
      <c r="B65">
        <v>742.42640000000006</v>
      </c>
      <c r="C65" t="str">
        <f t="shared" si="1"/>
        <v>SEDE CENTRAL</v>
      </c>
      <c r="D65" t="s">
        <v>139</v>
      </c>
      <c r="E65">
        <v>0</v>
      </c>
    </row>
    <row r="66" spans="1:5" x14ac:dyDescent="0.25">
      <c r="A66" t="s">
        <v>4</v>
      </c>
      <c r="B66">
        <v>485.87074999999999</v>
      </c>
      <c r="C66" t="str">
        <f t="shared" ref="C66:C91" si="2">+VLOOKUP(A66,base,5,0)</f>
        <v>SEDE CENTRAL</v>
      </c>
      <c r="D66" t="s">
        <v>140</v>
      </c>
      <c r="E66">
        <v>0</v>
      </c>
    </row>
    <row r="67" spans="1:5" x14ac:dyDescent="0.25">
      <c r="A67" t="s">
        <v>94</v>
      </c>
      <c r="B67">
        <v>883.01765999999998</v>
      </c>
      <c r="C67" t="str">
        <f t="shared" si="2"/>
        <v>SEDE CENTRAL</v>
      </c>
      <c r="D67" t="s">
        <v>141</v>
      </c>
      <c r="E67">
        <v>0</v>
      </c>
    </row>
    <row r="68" spans="1:5" x14ac:dyDescent="0.25">
      <c r="A68" t="s">
        <v>6</v>
      </c>
      <c r="B68">
        <v>378.35667000000001</v>
      </c>
      <c r="C68" t="str">
        <f t="shared" si="2"/>
        <v>SEDE CENTRAL</v>
      </c>
      <c r="D68" t="s">
        <v>142</v>
      </c>
      <c r="E68">
        <v>0</v>
      </c>
    </row>
    <row r="69" spans="1:5" x14ac:dyDescent="0.25">
      <c r="A69" t="s">
        <v>19</v>
      </c>
      <c r="B69">
        <v>602.76229000000001</v>
      </c>
      <c r="C69" t="str">
        <f t="shared" si="2"/>
        <v>SEDE CENTRAL</v>
      </c>
      <c r="D69" t="s">
        <v>143</v>
      </c>
      <c r="E69">
        <v>0</v>
      </c>
    </row>
    <row r="70" spans="1:5" x14ac:dyDescent="0.25">
      <c r="A70" t="s">
        <v>83</v>
      </c>
      <c r="B70">
        <v>511.78680000000003</v>
      </c>
      <c r="C70" t="str">
        <f t="shared" si="2"/>
        <v>SEDE CENTRAL</v>
      </c>
      <c r="D70" t="s">
        <v>151</v>
      </c>
      <c r="E70">
        <v>0</v>
      </c>
    </row>
    <row r="71" spans="1:5" x14ac:dyDescent="0.25">
      <c r="A71" t="s">
        <v>13</v>
      </c>
      <c r="B71">
        <v>458.32277999999997</v>
      </c>
      <c r="C71" t="str">
        <f t="shared" si="2"/>
        <v>SEDE CENTRAL</v>
      </c>
      <c r="D71" t="s">
        <v>153</v>
      </c>
      <c r="E71">
        <v>0</v>
      </c>
    </row>
    <row r="72" spans="1:5" x14ac:dyDescent="0.25">
      <c r="A72" t="s">
        <v>2</v>
      </c>
      <c r="B72">
        <v>620.61537999999996</v>
      </c>
      <c r="C72" t="str">
        <f t="shared" si="2"/>
        <v>SEDE CENTRAL</v>
      </c>
      <c r="D72" t="s">
        <v>148</v>
      </c>
      <c r="E72">
        <v>0</v>
      </c>
    </row>
    <row r="73" spans="1:5" x14ac:dyDescent="0.25">
      <c r="A73" t="s">
        <v>20</v>
      </c>
      <c r="B73">
        <v>624.13972000000001</v>
      </c>
      <c r="C73" t="str">
        <f t="shared" si="2"/>
        <v>SEDE CENTRAL - DESPACHO</v>
      </c>
      <c r="D73" t="s">
        <v>230</v>
      </c>
      <c r="E73" t="s">
        <v>103</v>
      </c>
    </row>
    <row r="74" spans="1:5" x14ac:dyDescent="0.25">
      <c r="A74" t="s">
        <v>67</v>
      </c>
      <c r="B74">
        <v>1019.07379</v>
      </c>
      <c r="C74" t="str">
        <f t="shared" si="2"/>
        <v>SEDE CENTRAL - DESPACHO</v>
      </c>
      <c r="D74" t="s">
        <v>157</v>
      </c>
      <c r="E74" t="s">
        <v>186</v>
      </c>
    </row>
    <row r="75" spans="1:5" x14ac:dyDescent="0.25">
      <c r="A75" t="s">
        <v>51</v>
      </c>
      <c r="B75">
        <v>629.94659000000013</v>
      </c>
      <c r="C75" t="str">
        <f t="shared" si="2"/>
        <v>SEDE CENTRAL - DESPACHO</v>
      </c>
      <c r="D75" t="s">
        <v>157</v>
      </c>
      <c r="E75">
        <v>0</v>
      </c>
    </row>
    <row r="76" spans="1:5" x14ac:dyDescent="0.25">
      <c r="A76" t="s">
        <v>118</v>
      </c>
      <c r="B76">
        <v>0</v>
      </c>
      <c r="C76" t="str">
        <f t="shared" si="2"/>
        <v>SEDE CENTRAL - DESPACHO</v>
      </c>
      <c r="D76" t="s">
        <v>231</v>
      </c>
      <c r="E76">
        <v>0</v>
      </c>
    </row>
    <row r="77" spans="1:5" x14ac:dyDescent="0.25">
      <c r="A77" t="s">
        <v>41</v>
      </c>
      <c r="B77">
        <v>561.1818199999999</v>
      </c>
      <c r="C77" t="str">
        <f t="shared" si="2"/>
        <v>SEDE CENTRAL - DESPACHO</v>
      </c>
      <c r="D77" t="s">
        <v>128</v>
      </c>
      <c r="E77" t="s">
        <v>210</v>
      </c>
    </row>
    <row r="78" spans="1:5" x14ac:dyDescent="0.25">
      <c r="A78" t="s">
        <v>12</v>
      </c>
      <c r="B78">
        <v>1037.2336</v>
      </c>
      <c r="C78" t="str">
        <f t="shared" si="2"/>
        <v>SEDE CENTRAL - DESPACHO</v>
      </c>
      <c r="D78" t="s">
        <v>151</v>
      </c>
      <c r="E78" t="s">
        <v>213</v>
      </c>
    </row>
    <row r="79" spans="1:5" x14ac:dyDescent="0.25">
      <c r="A79" t="s">
        <v>52</v>
      </c>
      <c r="B79">
        <v>865.36527999999998</v>
      </c>
      <c r="C79" t="str">
        <f t="shared" si="2"/>
        <v>SEDE CENTRAL - DESPACHO</v>
      </c>
      <c r="D79" t="s">
        <v>164</v>
      </c>
      <c r="E79" t="s">
        <v>215</v>
      </c>
    </row>
    <row r="80" spans="1:5" x14ac:dyDescent="0.25">
      <c r="A80" t="s">
        <v>221</v>
      </c>
      <c r="B80">
        <v>138.50738000000001</v>
      </c>
      <c r="C80" t="str">
        <f t="shared" si="2"/>
        <v>SEDE CENTRAL - DESPACHO (PRESTAMO)</v>
      </c>
      <c r="D80" t="s">
        <v>128</v>
      </c>
      <c r="E80">
        <v>0</v>
      </c>
    </row>
    <row r="81" spans="1:5" x14ac:dyDescent="0.25">
      <c r="A81" t="s">
        <v>68</v>
      </c>
      <c r="B81">
        <v>1192.13319</v>
      </c>
      <c r="C81" t="str">
        <f t="shared" si="2"/>
        <v>SEDE CENTRAL - DESPACHO</v>
      </c>
      <c r="D81" t="s">
        <v>162</v>
      </c>
      <c r="E81" t="s">
        <v>218</v>
      </c>
    </row>
    <row r="82" spans="1:5" x14ac:dyDescent="0.25">
      <c r="A82" t="s">
        <v>15</v>
      </c>
      <c r="B82">
        <v>993.71117000000004</v>
      </c>
      <c r="C82" t="str">
        <f t="shared" si="2"/>
        <v>SEDE CENTRAL - DESPACHO</v>
      </c>
      <c r="D82" t="s">
        <v>159</v>
      </c>
      <c r="E82">
        <v>0</v>
      </c>
    </row>
    <row r="83" spans="1:5" x14ac:dyDescent="0.25">
      <c r="A83" t="s">
        <v>25</v>
      </c>
      <c r="B83">
        <v>769.41248999999993</v>
      </c>
      <c r="C83" t="str">
        <f t="shared" si="2"/>
        <v>SEDE CENTRAL - DESPACHO</v>
      </c>
      <c r="D83" t="s">
        <v>161</v>
      </c>
      <c r="E83" t="s">
        <v>219</v>
      </c>
    </row>
    <row r="84" spans="1:5" x14ac:dyDescent="0.25">
      <c r="A84" t="s">
        <v>86</v>
      </c>
      <c r="B84">
        <v>646.96702000000005</v>
      </c>
      <c r="C84" t="str">
        <f t="shared" si="2"/>
        <v>SEDE CENTRAL - DESPACHO</v>
      </c>
      <c r="D84" t="s">
        <v>163</v>
      </c>
      <c r="E84" t="s">
        <v>220</v>
      </c>
    </row>
    <row r="85" spans="1:5" x14ac:dyDescent="0.25">
      <c r="A85" t="s">
        <v>87</v>
      </c>
      <c r="B85">
        <v>1404.5717</v>
      </c>
      <c r="C85" t="str">
        <f t="shared" si="2"/>
        <v>SEDE CENTRAL - DESPACHO</v>
      </c>
      <c r="D85" t="s">
        <v>164</v>
      </c>
      <c r="E85" t="s">
        <v>215</v>
      </c>
    </row>
    <row r="86" spans="1:5" x14ac:dyDescent="0.25">
      <c r="A86" t="s">
        <v>10</v>
      </c>
      <c r="B86">
        <v>518.08047999999997</v>
      </c>
      <c r="C86" t="str">
        <f t="shared" si="2"/>
        <v>SEDE CENTRAL - DESPACHO</v>
      </c>
      <c r="D86" t="s">
        <v>154</v>
      </c>
      <c r="E86">
        <v>0</v>
      </c>
    </row>
    <row r="87" spans="1:5" x14ac:dyDescent="0.25">
      <c r="A87" t="s">
        <v>31</v>
      </c>
      <c r="B87">
        <v>714.96395000000007</v>
      </c>
      <c r="C87" t="str">
        <f t="shared" si="2"/>
        <v>SEDE CENTRAL - DIRECTIVO</v>
      </c>
      <c r="D87" t="s">
        <v>149</v>
      </c>
      <c r="E87">
        <v>0</v>
      </c>
    </row>
    <row r="88" spans="1:5" x14ac:dyDescent="0.25">
      <c r="A88" t="s">
        <v>42</v>
      </c>
      <c r="B88">
        <v>357.63265999999999</v>
      </c>
      <c r="C88" t="str">
        <f t="shared" si="2"/>
        <v>SEDE CENTRAL - DIRECTIVO</v>
      </c>
      <c r="D88" t="s">
        <v>193</v>
      </c>
      <c r="E88" t="s">
        <v>211</v>
      </c>
    </row>
    <row r="89" spans="1:5" x14ac:dyDescent="0.25">
      <c r="A89" t="s">
        <v>18</v>
      </c>
      <c r="B89">
        <v>524.82871</v>
      </c>
      <c r="C89" t="str">
        <f t="shared" si="2"/>
        <v>SEDE CENTRAL - DIRECTIVO</v>
      </c>
      <c r="D89" t="s">
        <v>232</v>
      </c>
      <c r="E89" t="s">
        <v>212</v>
      </c>
    </row>
    <row r="90" spans="1:5" x14ac:dyDescent="0.25">
      <c r="A90" t="s">
        <v>45</v>
      </c>
      <c r="B90">
        <v>629.90571</v>
      </c>
      <c r="C90" t="str">
        <f t="shared" si="2"/>
        <v>SEDE CENTRAL - DIRECTIVO</v>
      </c>
      <c r="D90" t="s">
        <v>207</v>
      </c>
      <c r="E90">
        <v>0</v>
      </c>
    </row>
    <row r="91" spans="1:5" x14ac:dyDescent="0.25">
      <c r="A91" t="s">
        <v>33</v>
      </c>
      <c r="B91">
        <v>535.48651999999993</v>
      </c>
      <c r="C91" t="str">
        <f t="shared" si="2"/>
        <v>SEDE CENTRAL - DIRECTIVO</v>
      </c>
      <c r="D91" t="s">
        <v>132</v>
      </c>
      <c r="E91" t="s">
        <v>214</v>
      </c>
    </row>
  </sheetData>
  <autoFilter ref="A1:E10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GTOS ALTA DIRECCION</vt:lpstr>
      <vt:lpstr>Data1</vt:lpstr>
      <vt:lpstr>Data2</vt:lpstr>
      <vt:lpstr>Data3</vt:lpstr>
      <vt:lpstr>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WILIAN VONIMIR FELIX GUERRERO</cp:lastModifiedBy>
  <cp:lastPrinted>2016-01-08T17:12:48Z</cp:lastPrinted>
  <dcterms:created xsi:type="dcterms:W3CDTF">2015-05-30T20:21:46Z</dcterms:created>
  <dcterms:modified xsi:type="dcterms:W3CDTF">2016-01-11T15:50:09Z</dcterms:modified>
</cp:coreProperties>
</file>